
<file path=[Content_Types].xml><?xml version="1.0" encoding="utf-8"?>
<Types xmlns="http://schemas.openxmlformats.org/package/2006/content-type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2"/>
  <workbookPr defaultThemeVersion="166925"/>
  <mc:AlternateContent xmlns:mc="http://schemas.openxmlformats.org/markup-compatibility/2006">
    <mc:Choice Requires="x15">
      <x15ac:absPath xmlns:x15ac="http://schemas.microsoft.com/office/spreadsheetml/2010/11/ac" url="C:\Users\djlittle\PycharmProjects\Reddit\"/>
    </mc:Choice>
  </mc:AlternateContent>
  <xr:revisionPtr revIDLastSave="0" documentId="13_ncr:1_{52D1763D-5E58-4060-9A13-1E1787B220C4}" xr6:coauthVersionLast="36" xr6:coauthVersionMax="36" xr10:uidLastSave="{00000000-0000-0000-0000-000000000000}"/>
  <bookViews>
    <workbookView xWindow="0" yWindow="0" windowWidth="28770" windowHeight="11430" activeTab="4" xr2:uid="{00000000-000D-0000-FFFF-FFFF00000000}"/>
  </bookViews>
  <sheets>
    <sheet name="reddit_data_sentiment" sheetId="5" r:id="rId1"/>
    <sheet name="Summary Stats" sheetId="3" r:id="rId2"/>
    <sheet name="GME_Stocks" sheetId="8" r:id="rId3"/>
    <sheet name="GME_Stocks_Volume" sheetId="9" r:id="rId4"/>
    <sheet name="GME_Stocks_Ratio" sheetId="4" r:id="rId5"/>
    <sheet name="reddit_data_BACKUP" sheetId="7" state="hidden" r:id="rId6"/>
    <sheet name="reddit_data_sentiment (2)" sheetId="6" state="hidden" r:id="rId7"/>
  </sheets>
  <definedNames>
    <definedName name="_xlnm._FilterDatabase" localSheetId="5" hidden="1">reddit_data_BACKUP!$A$1:$O$2244</definedName>
    <definedName name="_xlnm._FilterDatabase" localSheetId="0" hidden="1">reddit_data_sentiment!$A$1:$O$775</definedName>
    <definedName name="_xlnm._FilterDatabase" localSheetId="6" hidden="1">'reddit_data_sentiment (2)'!$A$1:$O$2244</definedName>
  </definedNames>
  <calcPr calcId="191029"/>
</workbook>
</file>

<file path=xl/calcChain.xml><?xml version="1.0" encoding="utf-8"?>
<calcChain xmlns="http://schemas.openxmlformats.org/spreadsheetml/2006/main">
  <c r="E3" i="4" l="1"/>
  <c r="E4" i="4"/>
  <c r="E5" i="4"/>
  <c r="E6" i="4"/>
  <c r="E7" i="4"/>
  <c r="E8" i="4"/>
  <c r="E9" i="4"/>
  <c r="E10" i="4"/>
  <c r="E11" i="4"/>
  <c r="E12" i="4"/>
  <c r="E13" i="4"/>
  <c r="E14" i="4"/>
  <c r="E15" i="4"/>
  <c r="E16" i="4"/>
  <c r="E17" i="4"/>
  <c r="E18" i="4"/>
  <c r="E19" i="4"/>
  <c r="E20" i="4"/>
  <c r="E21" i="4"/>
  <c r="E22" i="4"/>
  <c r="E23" i="4"/>
  <c r="E24" i="4"/>
  <c r="E25" i="4"/>
  <c r="E26" i="4"/>
  <c r="E27" i="4"/>
  <c r="E28" i="4"/>
  <c r="E29" i="4"/>
  <c r="E30" i="4"/>
  <c r="E31" i="4"/>
  <c r="E32" i="4"/>
  <c r="E33" i="4"/>
  <c r="E34" i="4"/>
  <c r="E35" i="4"/>
  <c r="E36" i="4"/>
  <c r="E37" i="4"/>
  <c r="E38" i="4"/>
  <c r="E2" i="4"/>
  <c r="D6" i="3" l="1"/>
  <c r="D5" i="3"/>
  <c r="D4" i="3"/>
  <c r="D3" i="3"/>
  <c r="D2" i="3"/>
  <c r="C2" i="3"/>
  <c r="C3" i="3"/>
  <c r="C4" i="3"/>
  <c r="C5" i="3"/>
  <c r="C6" i="3"/>
  <c r="B6" i="3"/>
  <c r="B5" i="3"/>
  <c r="B4" i="3"/>
  <c r="B3" i="3"/>
  <c r="B2" i="3"/>
  <c r="C3" i="9"/>
  <c r="C4" i="9"/>
  <c r="C5" i="9"/>
  <c r="C6" i="9"/>
  <c r="C7" i="9"/>
  <c r="C8" i="9"/>
  <c r="C9" i="9"/>
  <c r="C10" i="9"/>
  <c r="C11" i="9"/>
  <c r="C12" i="9"/>
  <c r="C13" i="9"/>
  <c r="C14" i="9"/>
  <c r="C15" i="9"/>
  <c r="C16" i="9"/>
  <c r="C17" i="9"/>
  <c r="C18" i="9"/>
  <c r="E1" i="9" s="1"/>
  <c r="C19" i="9"/>
  <c r="C20" i="9"/>
  <c r="C21" i="9"/>
  <c r="C22" i="9"/>
  <c r="C23" i="9"/>
  <c r="C24" i="9"/>
  <c r="C25" i="9"/>
  <c r="C26" i="9"/>
  <c r="C27" i="9"/>
  <c r="C28" i="9"/>
  <c r="C29" i="9"/>
  <c r="C30" i="9"/>
  <c r="C31" i="9"/>
  <c r="C32" i="9"/>
  <c r="C33" i="9"/>
  <c r="C34" i="9"/>
  <c r="C35" i="9"/>
  <c r="C36" i="9"/>
  <c r="C37" i="9"/>
  <c r="C38" i="9"/>
  <c r="C2" i="9"/>
  <c r="D25" i="4"/>
  <c r="D30" i="4"/>
  <c r="C25" i="4"/>
  <c r="C30" i="4"/>
  <c r="L2240" i="7"/>
  <c r="M2240" i="7"/>
  <c r="N2240" i="7" s="1"/>
  <c r="O2240" i="7" s="1"/>
  <c r="L2241" i="7"/>
  <c r="M2241" i="7"/>
  <c r="N2241" i="7" s="1"/>
  <c r="O2241" i="7" s="1"/>
  <c r="L2242" i="7"/>
  <c r="M2242" i="7"/>
  <c r="N2242" i="7" s="1"/>
  <c r="O2242" i="7" s="1"/>
  <c r="L2243" i="7"/>
  <c r="M2243" i="7"/>
  <c r="N2243" i="7" s="1"/>
  <c r="O2243" i="7" s="1"/>
  <c r="L2228" i="7"/>
  <c r="M2228" i="7"/>
  <c r="N2228" i="7" s="1"/>
  <c r="O2228" i="7" s="1"/>
  <c r="L2229" i="7"/>
  <c r="M2229" i="7"/>
  <c r="N2229" i="7" s="1"/>
  <c r="O2229" i="7" s="1"/>
  <c r="L2230" i="7"/>
  <c r="M2230" i="7"/>
  <c r="N2230" i="7" s="1"/>
  <c r="O2230" i="7" s="1"/>
  <c r="L2231" i="7"/>
  <c r="M2231" i="7"/>
  <c r="N2231" i="7" s="1"/>
  <c r="O2231" i="7" s="1"/>
  <c r="L2232" i="7"/>
  <c r="M2232" i="7"/>
  <c r="N2232" i="7" s="1"/>
  <c r="O2232" i="7" s="1"/>
  <c r="L2233" i="7"/>
  <c r="M2233" i="7"/>
  <c r="N2233" i="7"/>
  <c r="O2233" i="7" s="1"/>
  <c r="L2234" i="7"/>
  <c r="M2234" i="7"/>
  <c r="N2234" i="7" s="1"/>
  <c r="O2234" i="7" s="1"/>
  <c r="L2235" i="7"/>
  <c r="M2235" i="7"/>
  <c r="N2235" i="7" s="1"/>
  <c r="O2235" i="7" s="1"/>
  <c r="L2236" i="7"/>
  <c r="M2236" i="7"/>
  <c r="N2236" i="7" s="1"/>
  <c r="O2236" i="7" s="1"/>
  <c r="L2237" i="7"/>
  <c r="M2237" i="7"/>
  <c r="N2237" i="7" s="1"/>
  <c r="O2237" i="7" s="1"/>
  <c r="L2238" i="7"/>
  <c r="M2238" i="7"/>
  <c r="N2238" i="7" s="1"/>
  <c r="O2238" i="7" s="1"/>
  <c r="L2214" i="7"/>
  <c r="M2214" i="7"/>
  <c r="N2214" i="7" s="1"/>
  <c r="O2214" i="7" s="1"/>
  <c r="L2215" i="7"/>
  <c r="M2215" i="7"/>
  <c r="N2215" i="7" s="1"/>
  <c r="O2215" i="7" s="1"/>
  <c r="L2216" i="7"/>
  <c r="M2216" i="7"/>
  <c r="N2216" i="7" s="1"/>
  <c r="O2216" i="7" s="1"/>
  <c r="L2217" i="7"/>
  <c r="M2217" i="7"/>
  <c r="N2217" i="7" s="1"/>
  <c r="O2217" i="7" s="1"/>
  <c r="L2218" i="7"/>
  <c r="M2218" i="7"/>
  <c r="N2218" i="7" s="1"/>
  <c r="O2218" i="7" s="1"/>
  <c r="L2219" i="7"/>
  <c r="M2219" i="7"/>
  <c r="N2219" i="7" s="1"/>
  <c r="O2219" i="7"/>
  <c r="L2220" i="7"/>
  <c r="M2220" i="7"/>
  <c r="N2220" i="7" s="1"/>
  <c r="O2220" i="7" s="1"/>
  <c r="L2221" i="7"/>
  <c r="M2221" i="7"/>
  <c r="N2221" i="7" s="1"/>
  <c r="O2221" i="7" s="1"/>
  <c r="L2222" i="7"/>
  <c r="M2222" i="7"/>
  <c r="N2222" i="7" s="1"/>
  <c r="O2222" i="7" s="1"/>
  <c r="L2223" i="7"/>
  <c r="M2223" i="7"/>
  <c r="N2223" i="7" s="1"/>
  <c r="O2223" i="7" s="1"/>
  <c r="L2224" i="7"/>
  <c r="M2224" i="7"/>
  <c r="N2224" i="7" s="1"/>
  <c r="O2224" i="7" s="1"/>
  <c r="L2225" i="7"/>
  <c r="M2225" i="7"/>
  <c r="N2225" i="7" s="1"/>
  <c r="O2225" i="7" s="1"/>
  <c r="L2212" i="7"/>
  <c r="M2212" i="7"/>
  <c r="N2212" i="7" s="1"/>
  <c r="O2212" i="7" s="1"/>
  <c r="L2207" i="7"/>
  <c r="M2207" i="7"/>
  <c r="N2207" i="7" s="1"/>
  <c r="O2207" i="7"/>
  <c r="L2208" i="7"/>
  <c r="M2208" i="7"/>
  <c r="N2208" i="7" s="1"/>
  <c r="O2208" i="7" s="1"/>
  <c r="L2209" i="7"/>
  <c r="M2209" i="7"/>
  <c r="N2209" i="7" s="1"/>
  <c r="O2209" i="7" s="1"/>
  <c r="L2210" i="7"/>
  <c r="M2210" i="7"/>
  <c r="N2210" i="7" s="1"/>
  <c r="O2210" i="7"/>
  <c r="L2204" i="7"/>
  <c r="M2204" i="7"/>
  <c r="N2204" i="7" s="1"/>
  <c r="O2204" i="7" s="1"/>
  <c r="L2205" i="7"/>
  <c r="M2205" i="7"/>
  <c r="N2205" i="7" s="1"/>
  <c r="O2205" i="7" s="1"/>
  <c r="L2195" i="7"/>
  <c r="M2195" i="7"/>
  <c r="N2195" i="7" s="1"/>
  <c r="O2195" i="7" s="1"/>
  <c r="L2196" i="7"/>
  <c r="M2196" i="7"/>
  <c r="N2196" i="7" s="1"/>
  <c r="O2196" i="7" s="1"/>
  <c r="L2197" i="7"/>
  <c r="M2197" i="7"/>
  <c r="N2197" i="7" s="1"/>
  <c r="O2197" i="7"/>
  <c r="L2198" i="7"/>
  <c r="M2198" i="7"/>
  <c r="N2198" i="7" s="1"/>
  <c r="O2198" i="7" s="1"/>
  <c r="L2199" i="7"/>
  <c r="M2199" i="7"/>
  <c r="N2199" i="7" s="1"/>
  <c r="O2199" i="7" s="1"/>
  <c r="L2200" i="7"/>
  <c r="M2200" i="7"/>
  <c r="N2200" i="7" s="1"/>
  <c r="O2200" i="7" s="1"/>
  <c r="L2201" i="7"/>
  <c r="M2201" i="7"/>
  <c r="N2201" i="7" s="1"/>
  <c r="O2201" i="7" s="1"/>
  <c r="L2202" i="7"/>
  <c r="M2202" i="7"/>
  <c r="N2202" i="7" s="1"/>
  <c r="O2202" i="7" s="1"/>
  <c r="L2190" i="7"/>
  <c r="M2190" i="7"/>
  <c r="N2190" i="7" s="1"/>
  <c r="O2190" i="7" s="1"/>
  <c r="L2187" i="7"/>
  <c r="M2187" i="7"/>
  <c r="N2187" i="7" s="1"/>
  <c r="O2187" i="7" s="1"/>
  <c r="L2188" i="7"/>
  <c r="M2188" i="7"/>
  <c r="N2188" i="7" s="1"/>
  <c r="O2188" i="7" s="1"/>
  <c r="L2185" i="7"/>
  <c r="M2185" i="7"/>
  <c r="N2185" i="7" s="1"/>
  <c r="O2185" i="7" s="1"/>
  <c r="L2181" i="7"/>
  <c r="M2181" i="7"/>
  <c r="N2181" i="7" s="1"/>
  <c r="O2181" i="7" s="1"/>
  <c r="L2182" i="7"/>
  <c r="M2182" i="7"/>
  <c r="N2182" i="7" s="1"/>
  <c r="O2182" i="7"/>
  <c r="L2183" i="7"/>
  <c r="M2183" i="7"/>
  <c r="N2183" i="7" s="1"/>
  <c r="O2183" i="7" s="1"/>
  <c r="L2179" i="7"/>
  <c r="M2179" i="7"/>
  <c r="N2179" i="7"/>
  <c r="O2179" i="7" s="1"/>
  <c r="L2176" i="7"/>
  <c r="M2176" i="7"/>
  <c r="N2176" i="7" s="1"/>
  <c r="O2176" i="7" s="1"/>
  <c r="L2177" i="7"/>
  <c r="M2177" i="7"/>
  <c r="N2177" i="7" s="1"/>
  <c r="O2177" i="7" s="1"/>
  <c r="L2173" i="7"/>
  <c r="M2173" i="7"/>
  <c r="N2173" i="7" s="1"/>
  <c r="O2173" i="7"/>
  <c r="L2174" i="7"/>
  <c r="M2174" i="7"/>
  <c r="N2174" i="7" s="1"/>
  <c r="O2174" i="7" s="1"/>
  <c r="L2170" i="7"/>
  <c r="M2170" i="7"/>
  <c r="N2170" i="7" s="1"/>
  <c r="O2170" i="7" s="1"/>
  <c r="L2171" i="7"/>
  <c r="M2171" i="7"/>
  <c r="N2171" i="7" s="1"/>
  <c r="O2171" i="7" s="1"/>
  <c r="L2166" i="7"/>
  <c r="M2166" i="7"/>
  <c r="N2166" i="7" s="1"/>
  <c r="O2166" i="7"/>
  <c r="L2167" i="7"/>
  <c r="M2167" i="7"/>
  <c r="N2167" i="7" s="1"/>
  <c r="O2167" i="7" s="1"/>
  <c r="L2168" i="7"/>
  <c r="M2168" i="7"/>
  <c r="N2168" i="7" s="1"/>
  <c r="O2168" i="7" s="1"/>
  <c r="L2164" i="7"/>
  <c r="M2164" i="7"/>
  <c r="N2164" i="7" s="1"/>
  <c r="O2164" i="7" s="1"/>
  <c r="L2162" i="7"/>
  <c r="M2162" i="7"/>
  <c r="N2162" i="7" s="1"/>
  <c r="O2162" i="7" s="1"/>
  <c r="L2160" i="7"/>
  <c r="M2160" i="7"/>
  <c r="N2160" i="7" s="1"/>
  <c r="O2160" i="7" s="1"/>
  <c r="L2155" i="7"/>
  <c r="M2155" i="7"/>
  <c r="N2155" i="7" s="1"/>
  <c r="O2155" i="7" s="1"/>
  <c r="L2156" i="7"/>
  <c r="M2156" i="7"/>
  <c r="N2156" i="7" s="1"/>
  <c r="O2156" i="7" s="1"/>
  <c r="L2157" i="7"/>
  <c r="M2157" i="7"/>
  <c r="N2157" i="7" s="1"/>
  <c r="O2157" i="7" s="1"/>
  <c r="L2158" i="7"/>
  <c r="M2158" i="7"/>
  <c r="N2158" i="7"/>
  <c r="O2158" i="7" s="1"/>
  <c r="L2149" i="7"/>
  <c r="M2149" i="7"/>
  <c r="N2149" i="7" s="1"/>
  <c r="O2149" i="7" s="1"/>
  <c r="L2150" i="7"/>
  <c r="M2150" i="7"/>
  <c r="N2150" i="7" s="1"/>
  <c r="O2150" i="7" s="1"/>
  <c r="L2142" i="7"/>
  <c r="M2142" i="7"/>
  <c r="N2142" i="7" s="1"/>
  <c r="O2142" i="7" s="1"/>
  <c r="L2143" i="7"/>
  <c r="M2143" i="7"/>
  <c r="N2143" i="7" s="1"/>
  <c r="O2143" i="7" s="1"/>
  <c r="L2144" i="7"/>
  <c r="M2144" i="7"/>
  <c r="N2144" i="7" s="1"/>
  <c r="O2144" i="7" s="1"/>
  <c r="L2145" i="7"/>
  <c r="M2145" i="7"/>
  <c r="N2145" i="7" s="1"/>
  <c r="O2145" i="7" s="1"/>
  <c r="L2146" i="7"/>
  <c r="M2146" i="7"/>
  <c r="N2146" i="7" s="1"/>
  <c r="O2146" i="7" s="1"/>
  <c r="L2140" i="7"/>
  <c r="M2140" i="7"/>
  <c r="N2140" i="7"/>
  <c r="O2140" i="7" s="1"/>
  <c r="L2132" i="7"/>
  <c r="M2132" i="7"/>
  <c r="N2132" i="7" s="1"/>
  <c r="O2132" i="7" s="1"/>
  <c r="L2133" i="7"/>
  <c r="M2133" i="7"/>
  <c r="N2133" i="7" s="1"/>
  <c r="O2133" i="7" s="1"/>
  <c r="L2134" i="7"/>
  <c r="M2134" i="7"/>
  <c r="N2134" i="7" s="1"/>
  <c r="O2134" i="7" s="1"/>
  <c r="L2135" i="7"/>
  <c r="M2135" i="7"/>
  <c r="N2135" i="7" s="1"/>
  <c r="O2135" i="7" s="1"/>
  <c r="L2136" i="7"/>
  <c r="M2136" i="7"/>
  <c r="N2136" i="7" s="1"/>
  <c r="O2136" i="7" s="1"/>
  <c r="L2137" i="7"/>
  <c r="M2137" i="7"/>
  <c r="N2137" i="7" s="1"/>
  <c r="O2137" i="7" s="1"/>
  <c r="L2129" i="7"/>
  <c r="M2129" i="7"/>
  <c r="N2129" i="7" s="1"/>
  <c r="O2129" i="7" s="1"/>
  <c r="L2130" i="7"/>
  <c r="M2130" i="7"/>
  <c r="N2130" i="7" s="1"/>
  <c r="O2130" i="7" s="1"/>
  <c r="L2125" i="7"/>
  <c r="M2125" i="7"/>
  <c r="N2125" i="7" s="1"/>
  <c r="O2125" i="7" s="1"/>
  <c r="L2126" i="7"/>
  <c r="M2126" i="7"/>
  <c r="N2126" i="7" s="1"/>
  <c r="O2126" i="7" s="1"/>
  <c r="L2127" i="7"/>
  <c r="M2127" i="7"/>
  <c r="N2127" i="7" s="1"/>
  <c r="O2127" i="7" s="1"/>
  <c r="L2119" i="7"/>
  <c r="M2119" i="7"/>
  <c r="N2119" i="7" s="1"/>
  <c r="O2119" i="7" s="1"/>
  <c r="L2120" i="7"/>
  <c r="M2120" i="7"/>
  <c r="N2120" i="7" s="1"/>
  <c r="O2120" i="7" s="1"/>
  <c r="L2121" i="7"/>
  <c r="M2121" i="7"/>
  <c r="N2121" i="7" s="1"/>
  <c r="O2121" i="7" s="1"/>
  <c r="L2122" i="7"/>
  <c r="M2122" i="7"/>
  <c r="N2122" i="7" s="1"/>
  <c r="O2122" i="7"/>
  <c r="L2123" i="7"/>
  <c r="M2123" i="7"/>
  <c r="N2123" i="7" s="1"/>
  <c r="O2123" i="7" s="1"/>
  <c r="L2111" i="7"/>
  <c r="M2111" i="7"/>
  <c r="N2111" i="7" s="1"/>
  <c r="O2111" i="7" s="1"/>
  <c r="L2112" i="7"/>
  <c r="M2112" i="7"/>
  <c r="N2112" i="7" s="1"/>
  <c r="O2112" i="7" s="1"/>
  <c r="L2113" i="7"/>
  <c r="M2113" i="7"/>
  <c r="N2113" i="7" s="1"/>
  <c r="O2113" i="7" s="1"/>
  <c r="L2108" i="7"/>
  <c r="M2108" i="7"/>
  <c r="N2108" i="7" s="1"/>
  <c r="O2108" i="7" s="1"/>
  <c r="L2109" i="7"/>
  <c r="M2109" i="7"/>
  <c r="N2109" i="7" s="1"/>
  <c r="O2109" i="7" s="1"/>
  <c r="L2103" i="7"/>
  <c r="M2103" i="7"/>
  <c r="N2103" i="7" s="1"/>
  <c r="O2103" i="7" s="1"/>
  <c r="L2104" i="7"/>
  <c r="M2104" i="7"/>
  <c r="N2104" i="7" s="1"/>
  <c r="O2104" i="7" s="1"/>
  <c r="L2105" i="7"/>
  <c r="M2105" i="7"/>
  <c r="N2105" i="7" s="1"/>
  <c r="O2105" i="7" s="1"/>
  <c r="L2106" i="7"/>
  <c r="M2106" i="7"/>
  <c r="N2106" i="7" s="1"/>
  <c r="O2106" i="7" s="1"/>
  <c r="L2097" i="7"/>
  <c r="M2097" i="7"/>
  <c r="N2097" i="7" s="1"/>
  <c r="O2097" i="7" s="1"/>
  <c r="L2098" i="7"/>
  <c r="M2098" i="7"/>
  <c r="N2098" i="7" s="1"/>
  <c r="O2098" i="7" s="1"/>
  <c r="L2099" i="7"/>
  <c r="M2099" i="7"/>
  <c r="N2099" i="7" s="1"/>
  <c r="O2099" i="7" s="1"/>
  <c r="L2095" i="7"/>
  <c r="M2095" i="7"/>
  <c r="N2095" i="7" s="1"/>
  <c r="O2095" i="7" s="1"/>
  <c r="L2091" i="7"/>
  <c r="M2091" i="7"/>
  <c r="N2091" i="7" s="1"/>
  <c r="O2091" i="7" s="1"/>
  <c r="L2092" i="7"/>
  <c r="M2092" i="7"/>
  <c r="N2092" i="7" s="1"/>
  <c r="O2092" i="7"/>
  <c r="L2086" i="7"/>
  <c r="M2086" i="7"/>
  <c r="N2086" i="7" s="1"/>
  <c r="O2086" i="7" s="1"/>
  <c r="L2087" i="7"/>
  <c r="M2087" i="7"/>
  <c r="N2087" i="7" s="1"/>
  <c r="O2087" i="7" s="1"/>
  <c r="L2088" i="7"/>
  <c r="M2088" i="7"/>
  <c r="N2088" i="7" s="1"/>
  <c r="O2088" i="7" s="1"/>
  <c r="L2089" i="7"/>
  <c r="M2089" i="7"/>
  <c r="N2089" i="7" s="1"/>
  <c r="O2089" i="7" s="1"/>
  <c r="L2079" i="7"/>
  <c r="M2079" i="7"/>
  <c r="N2079" i="7"/>
  <c r="O2079" i="7" s="1"/>
  <c r="L2080" i="7"/>
  <c r="M2080" i="7"/>
  <c r="N2080" i="7" s="1"/>
  <c r="O2080" i="7" s="1"/>
  <c r="L2081" i="7"/>
  <c r="M2081" i="7"/>
  <c r="N2081" i="7" s="1"/>
  <c r="O2081" i="7" s="1"/>
  <c r="L2082" i="7"/>
  <c r="M2082" i="7"/>
  <c r="N2082" i="7" s="1"/>
  <c r="O2082" i="7" s="1"/>
  <c r="L2083" i="7"/>
  <c r="M2083" i="7"/>
  <c r="N2083" i="7" s="1"/>
  <c r="O2083" i="7" s="1"/>
  <c r="L2084" i="7"/>
  <c r="M2084" i="7"/>
  <c r="N2084" i="7" s="1"/>
  <c r="O2084" i="7" s="1"/>
  <c r="L2076" i="7"/>
  <c r="M2076" i="7"/>
  <c r="N2076" i="7" s="1"/>
  <c r="O2076" i="7" s="1"/>
  <c r="L2072" i="7"/>
  <c r="M2072" i="7"/>
  <c r="N2072" i="7" s="1"/>
  <c r="O2072" i="7" s="1"/>
  <c r="L2073" i="7"/>
  <c r="M2073" i="7"/>
  <c r="N2073" i="7" s="1"/>
  <c r="O2073" i="7" s="1"/>
  <c r="L2074" i="7"/>
  <c r="M2074" i="7"/>
  <c r="N2074" i="7" s="1"/>
  <c r="O2074" i="7" s="1"/>
  <c r="L2070" i="7"/>
  <c r="M2070" i="7"/>
  <c r="N2070" i="7" s="1"/>
  <c r="O2070" i="7" s="1"/>
  <c r="L2064" i="7"/>
  <c r="M2064" i="7"/>
  <c r="N2064" i="7" s="1"/>
  <c r="O2064" i="7" s="1"/>
  <c r="L2065" i="7"/>
  <c r="M2065" i="7"/>
  <c r="N2065" i="7" s="1"/>
  <c r="O2065" i="7" s="1"/>
  <c r="L2066" i="7"/>
  <c r="M2066" i="7"/>
  <c r="N2066" i="7" s="1"/>
  <c r="O2066" i="7" s="1"/>
  <c r="L2067" i="7"/>
  <c r="M2067" i="7"/>
  <c r="N2067" i="7" s="1"/>
  <c r="O2067" i="7" s="1"/>
  <c r="L2060" i="7"/>
  <c r="M2060" i="7"/>
  <c r="N2060" i="7" s="1"/>
  <c r="O2060" i="7" s="1"/>
  <c r="L2061" i="7"/>
  <c r="M2061" i="7"/>
  <c r="N2061" i="7" s="1"/>
  <c r="O2061" i="7" s="1"/>
  <c r="L2062" i="7"/>
  <c r="M2062" i="7"/>
  <c r="N2062" i="7" s="1"/>
  <c r="O2062" i="7" s="1"/>
  <c r="L2052" i="7"/>
  <c r="M2052" i="7"/>
  <c r="N2052" i="7" s="1"/>
  <c r="O2052" i="7" s="1"/>
  <c r="L2053" i="7"/>
  <c r="M2053" i="7"/>
  <c r="N2053" i="7" s="1"/>
  <c r="O2053" i="7" s="1"/>
  <c r="L2054" i="7"/>
  <c r="M2054" i="7"/>
  <c r="N2054" i="7" s="1"/>
  <c r="O2054" i="7" s="1"/>
  <c r="L2055" i="7"/>
  <c r="M2055" i="7"/>
  <c r="N2055" i="7" s="1"/>
  <c r="O2055" i="7" s="1"/>
  <c r="L2056" i="7"/>
  <c r="M2056" i="7"/>
  <c r="N2056" i="7" s="1"/>
  <c r="O2056" i="7" s="1"/>
  <c r="L2057" i="7"/>
  <c r="M2057" i="7"/>
  <c r="N2057" i="7" s="1"/>
  <c r="O2057" i="7" s="1"/>
  <c r="L2058" i="7"/>
  <c r="M2058" i="7"/>
  <c r="N2058" i="7" s="1"/>
  <c r="O2058" i="7" s="1"/>
  <c r="L2049" i="7"/>
  <c r="M2049" i="7"/>
  <c r="N2049" i="7" s="1"/>
  <c r="O2049" i="7" s="1"/>
  <c r="L2050" i="7"/>
  <c r="M2050" i="7"/>
  <c r="N2050" i="7" s="1"/>
  <c r="O2050" i="7" s="1"/>
  <c r="L2045" i="7"/>
  <c r="M2045" i="7"/>
  <c r="N2045" i="7" s="1"/>
  <c r="O2045" i="7" s="1"/>
  <c r="L2046" i="7"/>
  <c r="M2046" i="7"/>
  <c r="N2046" i="7" s="1"/>
  <c r="O2046" i="7" s="1"/>
  <c r="L2047" i="7"/>
  <c r="M2047" i="7"/>
  <c r="N2047" i="7" s="1"/>
  <c r="O2047" i="7" s="1"/>
  <c r="L2039" i="7"/>
  <c r="M2039" i="7"/>
  <c r="N2039" i="7" s="1"/>
  <c r="O2039" i="7" s="1"/>
  <c r="L2040" i="7"/>
  <c r="M2040" i="7"/>
  <c r="N2040" i="7" s="1"/>
  <c r="O2040" i="7" s="1"/>
  <c r="L2041" i="7"/>
  <c r="M2041" i="7"/>
  <c r="N2041" i="7" s="1"/>
  <c r="O2041" i="7" s="1"/>
  <c r="L2042" i="7"/>
  <c r="M2042" i="7"/>
  <c r="N2042" i="7" s="1"/>
  <c r="O2042" i="7" s="1"/>
  <c r="L2043" i="7"/>
  <c r="M2043" i="7"/>
  <c r="N2043" i="7" s="1"/>
  <c r="O2043" i="7"/>
  <c r="L2035" i="7"/>
  <c r="M2035" i="7"/>
  <c r="N2035" i="7" s="1"/>
  <c r="O2035" i="7" s="1"/>
  <c r="L2031" i="7"/>
  <c r="M2031" i="7"/>
  <c r="N2031" i="7" s="1"/>
  <c r="O2031" i="7" s="1"/>
  <c r="L2032" i="7"/>
  <c r="M2032" i="7"/>
  <c r="N2032" i="7" s="1"/>
  <c r="O2032" i="7" s="1"/>
  <c r="L2033" i="7"/>
  <c r="M2033" i="7"/>
  <c r="N2033" i="7" s="1"/>
  <c r="O2033" i="7" s="1"/>
  <c r="L2029" i="7"/>
  <c r="M2029" i="7"/>
  <c r="N2029" i="7" s="1"/>
  <c r="O2029" i="7" s="1"/>
  <c r="L2026" i="7"/>
  <c r="M2026" i="7"/>
  <c r="N2026" i="7" s="1"/>
  <c r="O2026" i="7" s="1"/>
  <c r="L2027" i="7"/>
  <c r="M2027" i="7"/>
  <c r="N2027" i="7" s="1"/>
  <c r="O2027" i="7" s="1"/>
  <c r="L2024" i="7"/>
  <c r="M2024" i="7"/>
  <c r="N2024" i="7" s="1"/>
  <c r="O2024" i="7" s="1"/>
  <c r="L2022" i="7"/>
  <c r="M2022" i="7"/>
  <c r="N2022" i="7" s="1"/>
  <c r="O2022" i="7" s="1"/>
  <c r="L2017" i="7"/>
  <c r="M2017" i="7"/>
  <c r="N2017" i="7"/>
  <c r="O2017" i="7" s="1"/>
  <c r="L2018" i="7"/>
  <c r="M2018" i="7"/>
  <c r="N2018" i="7" s="1"/>
  <c r="O2018" i="7" s="1"/>
  <c r="L2019" i="7"/>
  <c r="M2019" i="7"/>
  <c r="N2019" i="7" s="1"/>
  <c r="O2019" i="7" s="1"/>
  <c r="L2020" i="7"/>
  <c r="M2020" i="7"/>
  <c r="N2020" i="7" s="1"/>
  <c r="O2020" i="7" s="1"/>
  <c r="L2003" i="7"/>
  <c r="M2003" i="7"/>
  <c r="N2003" i="7" s="1"/>
  <c r="O2003" i="7" s="1"/>
  <c r="L2004" i="7"/>
  <c r="M2004" i="7"/>
  <c r="N2004" i="7" s="1"/>
  <c r="O2004" i="7" s="1"/>
  <c r="L2005" i="7"/>
  <c r="M2005" i="7"/>
  <c r="N2005" i="7" s="1"/>
  <c r="O2005" i="7" s="1"/>
  <c r="L2006" i="7"/>
  <c r="M2006" i="7"/>
  <c r="N2006" i="7" s="1"/>
  <c r="O2006" i="7" s="1"/>
  <c r="L2007" i="7"/>
  <c r="M2007" i="7"/>
  <c r="N2007" i="7" s="1"/>
  <c r="O2007" i="7" s="1"/>
  <c r="L2008" i="7"/>
  <c r="M2008" i="7"/>
  <c r="N2008" i="7" s="1"/>
  <c r="O2008" i="7" s="1"/>
  <c r="L2009" i="7"/>
  <c r="M2009" i="7"/>
  <c r="N2009" i="7" s="1"/>
  <c r="O2009" i="7" s="1"/>
  <c r="L2010" i="7"/>
  <c r="M2010" i="7"/>
  <c r="N2010" i="7" s="1"/>
  <c r="O2010" i="7" s="1"/>
  <c r="L2011" i="7"/>
  <c r="M2011" i="7"/>
  <c r="N2011" i="7" s="1"/>
  <c r="O2011" i="7" s="1"/>
  <c r="L2012" i="7"/>
  <c r="M2012" i="7"/>
  <c r="N2012" i="7" s="1"/>
  <c r="O2012" i="7" s="1"/>
  <c r="L2013" i="7"/>
  <c r="M2013" i="7"/>
  <c r="N2013" i="7" s="1"/>
  <c r="O2013" i="7" s="1"/>
  <c r="L2014" i="7"/>
  <c r="M2014" i="7"/>
  <c r="N2014" i="7" s="1"/>
  <c r="O2014" i="7"/>
  <c r="L2015" i="7"/>
  <c r="M2015" i="7"/>
  <c r="N2015" i="7" s="1"/>
  <c r="O2015" i="7" s="1"/>
  <c r="L2001" i="7"/>
  <c r="M2001" i="7"/>
  <c r="N2001" i="7" s="1"/>
  <c r="O2001" i="7" s="1"/>
  <c r="L1998" i="7"/>
  <c r="M1998" i="7"/>
  <c r="N1998" i="7" s="1"/>
  <c r="O1998" i="7"/>
  <c r="L1999" i="7"/>
  <c r="M1999" i="7"/>
  <c r="N1999" i="7" s="1"/>
  <c r="O1999" i="7" s="1"/>
  <c r="L1996" i="7"/>
  <c r="M1996" i="7"/>
  <c r="N1996" i="7" s="1"/>
  <c r="O1996" i="7" s="1"/>
  <c r="L1994" i="7"/>
  <c r="M1994" i="7"/>
  <c r="N1994" i="7" s="1"/>
  <c r="O1994" i="7" s="1"/>
  <c r="L1992" i="7"/>
  <c r="M1992" i="7"/>
  <c r="N1992" i="7" s="1"/>
  <c r="O1992" i="7" s="1"/>
  <c r="L1988" i="7"/>
  <c r="M1988" i="7"/>
  <c r="N1988" i="7" s="1"/>
  <c r="O1988" i="7" s="1"/>
  <c r="L1989" i="7"/>
  <c r="M1989" i="7"/>
  <c r="N1989" i="7" s="1"/>
  <c r="O1989" i="7" s="1"/>
  <c r="L1984" i="7"/>
  <c r="M1984" i="7"/>
  <c r="N1984" i="7" s="1"/>
  <c r="O1984" i="7" s="1"/>
  <c r="L1985" i="7"/>
  <c r="M1985" i="7"/>
  <c r="N1985" i="7" s="1"/>
  <c r="O1985" i="7" s="1"/>
  <c r="L1986" i="7"/>
  <c r="M1986" i="7"/>
  <c r="N1986" i="7" s="1"/>
  <c r="O1986" i="7" s="1"/>
  <c r="L1978" i="7"/>
  <c r="M1978" i="7"/>
  <c r="N1978" i="7"/>
  <c r="O1978" i="7" s="1"/>
  <c r="L1979" i="7"/>
  <c r="M1979" i="7"/>
  <c r="N1979" i="7" s="1"/>
  <c r="O1979" i="7" s="1"/>
  <c r="L1980" i="7"/>
  <c r="M1980" i="7"/>
  <c r="N1980" i="7" s="1"/>
  <c r="O1980" i="7" s="1"/>
  <c r="L1981" i="7"/>
  <c r="M1981" i="7"/>
  <c r="N1981" i="7" s="1"/>
  <c r="O1981" i="7" s="1"/>
  <c r="L1976" i="7"/>
  <c r="M1976" i="7"/>
  <c r="N1976" i="7"/>
  <c r="O1976" i="7" s="1"/>
  <c r="L1966" i="7"/>
  <c r="M1966" i="7"/>
  <c r="N1966" i="7" s="1"/>
  <c r="O1966" i="7" s="1"/>
  <c r="L1967" i="7"/>
  <c r="M1967" i="7"/>
  <c r="N1967" i="7" s="1"/>
  <c r="O1967" i="7" s="1"/>
  <c r="L1968" i="7"/>
  <c r="M1968" i="7"/>
  <c r="N1968" i="7" s="1"/>
  <c r="O1968" i="7" s="1"/>
  <c r="L1969" i="7"/>
  <c r="M1969" i="7"/>
  <c r="N1969" i="7" s="1"/>
  <c r="O1969" i="7" s="1"/>
  <c r="L1970" i="7"/>
  <c r="M1970" i="7"/>
  <c r="N1970" i="7" s="1"/>
  <c r="O1970" i="7" s="1"/>
  <c r="L1971" i="7"/>
  <c r="M1971" i="7"/>
  <c r="N1971" i="7" s="1"/>
  <c r="O1971" i="7" s="1"/>
  <c r="L1972" i="7"/>
  <c r="M1972" i="7"/>
  <c r="N1972" i="7" s="1"/>
  <c r="O1972" i="7" s="1"/>
  <c r="L1973" i="7"/>
  <c r="M1973" i="7"/>
  <c r="N1973" i="7" s="1"/>
  <c r="O1973" i="7" s="1"/>
  <c r="L1974" i="7"/>
  <c r="M1974" i="7"/>
  <c r="N1974" i="7" s="1"/>
  <c r="O1974" i="7" s="1"/>
  <c r="L1957" i="7"/>
  <c r="M1957" i="7"/>
  <c r="N1957" i="7" s="1"/>
  <c r="O1957" i="7" s="1"/>
  <c r="L1958" i="7"/>
  <c r="M1958" i="7"/>
  <c r="N1958" i="7" s="1"/>
  <c r="O1958" i="7" s="1"/>
  <c r="L1959" i="7"/>
  <c r="M1959" i="7"/>
  <c r="N1959" i="7" s="1"/>
  <c r="O1959" i="7" s="1"/>
  <c r="L1960" i="7"/>
  <c r="M1960" i="7"/>
  <c r="N1960" i="7" s="1"/>
  <c r="O1960" i="7" s="1"/>
  <c r="L1961" i="7"/>
  <c r="M1961" i="7"/>
  <c r="N1961" i="7" s="1"/>
  <c r="O1961" i="7" s="1"/>
  <c r="L1962" i="7"/>
  <c r="M1962" i="7"/>
  <c r="N1962" i="7" s="1"/>
  <c r="O1962" i="7" s="1"/>
  <c r="L1963" i="7"/>
  <c r="M1963" i="7"/>
  <c r="N1963" i="7" s="1"/>
  <c r="O1963" i="7" s="1"/>
  <c r="L1964" i="7"/>
  <c r="M1964" i="7"/>
  <c r="N1964" i="7" s="1"/>
  <c r="O1964" i="7" s="1"/>
  <c r="L1948" i="7"/>
  <c r="M1948" i="7"/>
  <c r="N1948" i="7" s="1"/>
  <c r="O1948" i="7" s="1"/>
  <c r="L1949" i="7"/>
  <c r="M1949" i="7"/>
  <c r="N1949" i="7" s="1"/>
  <c r="O1949" i="7" s="1"/>
  <c r="L1950" i="7"/>
  <c r="M1950" i="7"/>
  <c r="N1950" i="7" s="1"/>
  <c r="O1950" i="7" s="1"/>
  <c r="L1951" i="7"/>
  <c r="M1951" i="7"/>
  <c r="N1951" i="7" s="1"/>
  <c r="O1951" i="7" s="1"/>
  <c r="L1952" i="7"/>
  <c r="M1952" i="7"/>
  <c r="N1952" i="7" s="1"/>
  <c r="O1952" i="7"/>
  <c r="L1953" i="7"/>
  <c r="M1953" i="7"/>
  <c r="N1953" i="7" s="1"/>
  <c r="O1953" i="7" s="1"/>
  <c r="L1954" i="7"/>
  <c r="M1954" i="7"/>
  <c r="N1954" i="7" s="1"/>
  <c r="O1954" i="7" s="1"/>
  <c r="L1955" i="7"/>
  <c r="M1955" i="7"/>
  <c r="N1955" i="7" s="1"/>
  <c r="O1955" i="7" s="1"/>
  <c r="L1946" i="7"/>
  <c r="M1946" i="7"/>
  <c r="N1946" i="7" s="1"/>
  <c r="O1946" i="7" s="1"/>
  <c r="L1943" i="7"/>
  <c r="M1943" i="7"/>
  <c r="N1943" i="7" s="1"/>
  <c r="O1943" i="7" s="1"/>
  <c r="L1941" i="7"/>
  <c r="M1941" i="7"/>
  <c r="N1941" i="7"/>
  <c r="O1941" i="7" s="1"/>
  <c r="L1937" i="7"/>
  <c r="M1937" i="7"/>
  <c r="N1937" i="7" s="1"/>
  <c r="O1937" i="7" s="1"/>
  <c r="L1938" i="7"/>
  <c r="M1938" i="7"/>
  <c r="N1938" i="7" s="1"/>
  <c r="O1938" i="7" s="1"/>
  <c r="L1939" i="7"/>
  <c r="M1939" i="7"/>
  <c r="N1939" i="7" s="1"/>
  <c r="O1939" i="7" s="1"/>
  <c r="L1932" i="7"/>
  <c r="M1932" i="7"/>
  <c r="N1932" i="7"/>
  <c r="O1932" i="7" s="1"/>
  <c r="L1933" i="7"/>
  <c r="M1933" i="7"/>
  <c r="N1933" i="7" s="1"/>
  <c r="O1933" i="7" s="1"/>
  <c r="L1934" i="7"/>
  <c r="M1934" i="7"/>
  <c r="N1934" i="7" s="1"/>
  <c r="O1934" i="7" s="1"/>
  <c r="L1924" i="7"/>
  <c r="M1924" i="7"/>
  <c r="N1924" i="7" s="1"/>
  <c r="O1924" i="7" s="1"/>
  <c r="L1925" i="7"/>
  <c r="M1925" i="7"/>
  <c r="N1925" i="7" s="1"/>
  <c r="O1925" i="7" s="1"/>
  <c r="L1926" i="7"/>
  <c r="M1926" i="7"/>
  <c r="N1926" i="7" s="1"/>
  <c r="O1926" i="7" s="1"/>
  <c r="L1927" i="7"/>
  <c r="M1927" i="7"/>
  <c r="N1927" i="7" s="1"/>
  <c r="O1927" i="7" s="1"/>
  <c r="L1928" i="7"/>
  <c r="M1928" i="7"/>
  <c r="N1928" i="7" s="1"/>
  <c r="O1928" i="7" s="1"/>
  <c r="L1929" i="7"/>
  <c r="M1929" i="7"/>
  <c r="N1929" i="7" s="1"/>
  <c r="O1929" i="7" s="1"/>
  <c r="L1912" i="7"/>
  <c r="M1912" i="7"/>
  <c r="N1912" i="7" s="1"/>
  <c r="O1912" i="7" s="1"/>
  <c r="L1913" i="7"/>
  <c r="M1913" i="7"/>
  <c r="N1913" i="7" s="1"/>
  <c r="O1913" i="7" s="1"/>
  <c r="L1914" i="7"/>
  <c r="M1914" i="7"/>
  <c r="N1914" i="7" s="1"/>
  <c r="O1914" i="7" s="1"/>
  <c r="L1915" i="7"/>
  <c r="M1915" i="7"/>
  <c r="N1915" i="7" s="1"/>
  <c r="O1915" i="7" s="1"/>
  <c r="L1916" i="7"/>
  <c r="M1916" i="7"/>
  <c r="N1916" i="7" s="1"/>
  <c r="O1916" i="7" s="1"/>
  <c r="L1917" i="7"/>
  <c r="M1917" i="7"/>
  <c r="N1917" i="7" s="1"/>
  <c r="O1917" i="7" s="1"/>
  <c r="L1918" i="7"/>
  <c r="M1918" i="7"/>
  <c r="N1918" i="7" s="1"/>
  <c r="O1918" i="7" s="1"/>
  <c r="L1919" i="7"/>
  <c r="M1919" i="7"/>
  <c r="N1919" i="7" s="1"/>
  <c r="O1919" i="7" s="1"/>
  <c r="L1908" i="7"/>
  <c r="M1908" i="7"/>
  <c r="N1908" i="7" s="1"/>
  <c r="O1908" i="7"/>
  <c r="L1909" i="7"/>
  <c r="M1909" i="7"/>
  <c r="N1909" i="7" s="1"/>
  <c r="O1909" i="7" s="1"/>
  <c r="L1910" i="7"/>
  <c r="M1910" i="7"/>
  <c r="N1910" i="7" s="1"/>
  <c r="O1910" i="7" s="1"/>
  <c r="L1900" i="7"/>
  <c r="M1900" i="7"/>
  <c r="N1900" i="7" s="1"/>
  <c r="O1900" i="7" s="1"/>
  <c r="L1901" i="7"/>
  <c r="M1901" i="7"/>
  <c r="N1901" i="7" s="1"/>
  <c r="O1901" i="7" s="1"/>
  <c r="L1902" i="7"/>
  <c r="M1902" i="7"/>
  <c r="N1902" i="7" s="1"/>
  <c r="O1902" i="7" s="1"/>
  <c r="L1903" i="7"/>
  <c r="M1903" i="7"/>
  <c r="N1903" i="7" s="1"/>
  <c r="O1903" i="7" s="1"/>
  <c r="L1904" i="7"/>
  <c r="M1904" i="7"/>
  <c r="N1904" i="7" s="1"/>
  <c r="O1904" i="7" s="1"/>
  <c r="L1905" i="7"/>
  <c r="M1905" i="7"/>
  <c r="N1905" i="7" s="1"/>
  <c r="O1905" i="7" s="1"/>
  <c r="L1906" i="7"/>
  <c r="M1906" i="7"/>
  <c r="N1906" i="7" s="1"/>
  <c r="O1906" i="7" s="1"/>
  <c r="L1898" i="7"/>
  <c r="M1898" i="7"/>
  <c r="N1898" i="7" s="1"/>
  <c r="O1898" i="7" s="1"/>
  <c r="L1895" i="7"/>
  <c r="M1895" i="7"/>
  <c r="N1895" i="7" s="1"/>
  <c r="O1895" i="7" s="1"/>
  <c r="L1896" i="7"/>
  <c r="M1896" i="7"/>
  <c r="N1896" i="7" s="1"/>
  <c r="O1896" i="7"/>
  <c r="L1892" i="7"/>
  <c r="M1892" i="7"/>
  <c r="N1892" i="7" s="1"/>
  <c r="O1892" i="7" s="1"/>
  <c r="L1893" i="7"/>
  <c r="M1893" i="7"/>
  <c r="N1893" i="7" s="1"/>
  <c r="O1893" i="7" s="1"/>
  <c r="L1888" i="7"/>
  <c r="M1888" i="7"/>
  <c r="N1888" i="7" s="1"/>
  <c r="O1888" i="7" s="1"/>
  <c r="L1889" i="7"/>
  <c r="M1889" i="7"/>
  <c r="N1889" i="7" s="1"/>
  <c r="O1889" i="7" s="1"/>
  <c r="L1890" i="7"/>
  <c r="M1890" i="7"/>
  <c r="N1890" i="7" s="1"/>
  <c r="O1890" i="7" s="1"/>
  <c r="L1886" i="7"/>
  <c r="M1886" i="7"/>
  <c r="N1886" i="7" s="1"/>
  <c r="O1886" i="7" s="1"/>
  <c r="L1882" i="7"/>
  <c r="M1882" i="7"/>
  <c r="N1882" i="7" s="1"/>
  <c r="O1882" i="7" s="1"/>
  <c r="L1883" i="7"/>
  <c r="M1883" i="7"/>
  <c r="N1883" i="7" s="1"/>
  <c r="O1883" i="7" s="1"/>
  <c r="L1884" i="7"/>
  <c r="M1884" i="7"/>
  <c r="N1884" i="7" s="1"/>
  <c r="O1884" i="7" s="1"/>
  <c r="L1880" i="7"/>
  <c r="M1880" i="7"/>
  <c r="N1880" i="7" s="1"/>
  <c r="O1880" i="7" s="1"/>
  <c r="L1871" i="7"/>
  <c r="M1871" i="7"/>
  <c r="N1871" i="7"/>
  <c r="O1871" i="7" s="1"/>
  <c r="L1872" i="7"/>
  <c r="M1872" i="7"/>
  <c r="N1872" i="7" s="1"/>
  <c r="O1872" i="7" s="1"/>
  <c r="L1873" i="7"/>
  <c r="M1873" i="7"/>
  <c r="N1873" i="7" s="1"/>
  <c r="O1873" i="7" s="1"/>
  <c r="L1874" i="7"/>
  <c r="M1874" i="7"/>
  <c r="N1874" i="7" s="1"/>
  <c r="O1874" i="7" s="1"/>
  <c r="L1875" i="7"/>
  <c r="M1875" i="7"/>
  <c r="N1875" i="7" s="1"/>
  <c r="O1875" i="7" s="1"/>
  <c r="L1876" i="7"/>
  <c r="M1876" i="7"/>
  <c r="N1876" i="7" s="1"/>
  <c r="O1876" i="7"/>
  <c r="L1877" i="7"/>
  <c r="M1877" i="7"/>
  <c r="N1877" i="7" s="1"/>
  <c r="O1877" i="7" s="1"/>
  <c r="L1864" i="7"/>
  <c r="M1864" i="7"/>
  <c r="N1864" i="7" s="1"/>
  <c r="O1864" i="7" s="1"/>
  <c r="L1865" i="7"/>
  <c r="M1865" i="7"/>
  <c r="N1865" i="7"/>
  <c r="O1865" i="7" s="1"/>
  <c r="L1866" i="7"/>
  <c r="M1866" i="7"/>
  <c r="N1866" i="7" s="1"/>
  <c r="O1866" i="7" s="1"/>
  <c r="L1867" i="7"/>
  <c r="M1867" i="7"/>
  <c r="N1867" i="7" s="1"/>
  <c r="O1867" i="7" s="1"/>
  <c r="L1843" i="7"/>
  <c r="M1843" i="7"/>
  <c r="N1843" i="7" s="1"/>
  <c r="O1843" i="7" s="1"/>
  <c r="L1844" i="7"/>
  <c r="M1844" i="7"/>
  <c r="N1844" i="7"/>
  <c r="O1844" i="7" s="1"/>
  <c r="L1845" i="7"/>
  <c r="M1845" i="7"/>
  <c r="N1845" i="7" s="1"/>
  <c r="O1845" i="7" s="1"/>
  <c r="L1846" i="7"/>
  <c r="M1846" i="7"/>
  <c r="N1846" i="7" s="1"/>
  <c r="O1846" i="7" s="1"/>
  <c r="L1847" i="7"/>
  <c r="M1847" i="7"/>
  <c r="N1847" i="7" s="1"/>
  <c r="O1847" i="7" s="1"/>
  <c r="L1848" i="7"/>
  <c r="M1848" i="7"/>
  <c r="N1848" i="7" s="1"/>
  <c r="O1848" i="7" s="1"/>
  <c r="L1849" i="7"/>
  <c r="M1849" i="7"/>
  <c r="N1849" i="7" s="1"/>
  <c r="O1849" i="7" s="1"/>
  <c r="L1850" i="7"/>
  <c r="M1850" i="7"/>
  <c r="N1850" i="7" s="1"/>
  <c r="O1850" i="7" s="1"/>
  <c r="L1851" i="7"/>
  <c r="M1851" i="7"/>
  <c r="N1851" i="7" s="1"/>
  <c r="O1851" i="7" s="1"/>
  <c r="L1852" i="7"/>
  <c r="M1852" i="7"/>
  <c r="N1852" i="7" s="1"/>
  <c r="O1852" i="7" s="1"/>
  <c r="L1853" i="7"/>
  <c r="M1853" i="7"/>
  <c r="N1853" i="7" s="1"/>
  <c r="O1853" i="7" s="1"/>
  <c r="L1854" i="7"/>
  <c r="M1854" i="7"/>
  <c r="N1854" i="7" s="1"/>
  <c r="O1854" i="7" s="1"/>
  <c r="L1855" i="7"/>
  <c r="M1855" i="7"/>
  <c r="N1855" i="7" s="1"/>
  <c r="O1855" i="7" s="1"/>
  <c r="L1856" i="7"/>
  <c r="M1856" i="7"/>
  <c r="N1856" i="7" s="1"/>
  <c r="O1856" i="7" s="1"/>
  <c r="L1857" i="7"/>
  <c r="M1857" i="7"/>
  <c r="N1857" i="7" s="1"/>
  <c r="O1857" i="7"/>
  <c r="L1858" i="7"/>
  <c r="M1858" i="7"/>
  <c r="N1858" i="7" s="1"/>
  <c r="O1858" i="7" s="1"/>
  <c r="L1859" i="7"/>
  <c r="M1859" i="7"/>
  <c r="N1859" i="7" s="1"/>
  <c r="O1859" i="7" s="1"/>
  <c r="L1860" i="7"/>
  <c r="M1860" i="7"/>
  <c r="N1860" i="7" s="1"/>
  <c r="O1860" i="7" s="1"/>
  <c r="L1861" i="7"/>
  <c r="M1861" i="7"/>
  <c r="N1861" i="7" s="1"/>
  <c r="O1861" i="7" s="1"/>
  <c r="L1862" i="7"/>
  <c r="M1862" i="7"/>
  <c r="N1862" i="7" s="1"/>
  <c r="O1862" i="7" s="1"/>
  <c r="L1838" i="7"/>
  <c r="M1838" i="7"/>
  <c r="N1838" i="7" s="1"/>
  <c r="O1838" i="7" s="1"/>
  <c r="L1839" i="7"/>
  <c r="M1839" i="7"/>
  <c r="N1839" i="7" s="1"/>
  <c r="O1839" i="7" s="1"/>
  <c r="L1840" i="7"/>
  <c r="M1840" i="7"/>
  <c r="N1840" i="7" s="1"/>
  <c r="O1840" i="7" s="1"/>
  <c r="L1835" i="7"/>
  <c r="M1835" i="7"/>
  <c r="N1835" i="7" s="1"/>
  <c r="O1835" i="7" s="1"/>
  <c r="L1836" i="7"/>
  <c r="M1836" i="7"/>
  <c r="N1836" i="7" s="1"/>
  <c r="O1836" i="7" s="1"/>
  <c r="L1826" i="7"/>
  <c r="M1826" i="7"/>
  <c r="N1826" i="7" s="1"/>
  <c r="O1826" i="7" s="1"/>
  <c r="L1827" i="7"/>
  <c r="M1827" i="7"/>
  <c r="N1827" i="7" s="1"/>
  <c r="O1827" i="7" s="1"/>
  <c r="L1828" i="7"/>
  <c r="M1828" i="7"/>
  <c r="N1828" i="7" s="1"/>
  <c r="O1828" i="7" s="1"/>
  <c r="L1829" i="7"/>
  <c r="M1829" i="7"/>
  <c r="N1829" i="7" s="1"/>
  <c r="O1829" i="7" s="1"/>
  <c r="L1830" i="7"/>
  <c r="M1830" i="7"/>
  <c r="N1830" i="7" s="1"/>
  <c r="O1830" i="7" s="1"/>
  <c r="L1831" i="7"/>
  <c r="M1831" i="7"/>
  <c r="N1831" i="7" s="1"/>
  <c r="O1831" i="7" s="1"/>
  <c r="L1832" i="7"/>
  <c r="M1832" i="7"/>
  <c r="N1832" i="7" s="1"/>
  <c r="O1832" i="7" s="1"/>
  <c r="L1833" i="7"/>
  <c r="M1833" i="7"/>
  <c r="N1833" i="7" s="1"/>
  <c r="O1833" i="7" s="1"/>
  <c r="L1816" i="7"/>
  <c r="M1816" i="7"/>
  <c r="N1816" i="7" s="1"/>
  <c r="O1816" i="7" s="1"/>
  <c r="L1817" i="7"/>
  <c r="M1817" i="7"/>
  <c r="N1817" i="7" s="1"/>
  <c r="O1817" i="7" s="1"/>
  <c r="L1818" i="7"/>
  <c r="M1818" i="7"/>
  <c r="N1818" i="7" s="1"/>
  <c r="O1818" i="7" s="1"/>
  <c r="L1819" i="7"/>
  <c r="M1819" i="7"/>
  <c r="N1819" i="7" s="1"/>
  <c r="O1819" i="7" s="1"/>
  <c r="L1820" i="7"/>
  <c r="M1820" i="7"/>
  <c r="N1820" i="7" s="1"/>
  <c r="O1820" i="7" s="1"/>
  <c r="L1821" i="7"/>
  <c r="M1821" i="7"/>
  <c r="N1821" i="7" s="1"/>
  <c r="O1821" i="7" s="1"/>
  <c r="L1822" i="7"/>
  <c r="M1822" i="7"/>
  <c r="N1822" i="7" s="1"/>
  <c r="O1822" i="7" s="1"/>
  <c r="L1823" i="7"/>
  <c r="M1823" i="7"/>
  <c r="N1823" i="7" s="1"/>
  <c r="O1823" i="7" s="1"/>
  <c r="L1824" i="7"/>
  <c r="M1824" i="7"/>
  <c r="N1824" i="7" s="1"/>
  <c r="O1824" i="7" s="1"/>
  <c r="L1814" i="7"/>
  <c r="M1814" i="7"/>
  <c r="N1814" i="7" s="1"/>
  <c r="O1814" i="7" s="1"/>
  <c r="L1808" i="7"/>
  <c r="M1808" i="7"/>
  <c r="N1808" i="7" s="1"/>
  <c r="O1808" i="7" s="1"/>
  <c r="L1809" i="7"/>
  <c r="M1809" i="7"/>
  <c r="N1809" i="7" s="1"/>
  <c r="O1809" i="7" s="1"/>
  <c r="L1810" i="7"/>
  <c r="M1810" i="7"/>
  <c r="N1810" i="7" s="1"/>
  <c r="O1810" i="7" s="1"/>
  <c r="L1811" i="7"/>
  <c r="M1811" i="7"/>
  <c r="N1811" i="7" s="1"/>
  <c r="O1811" i="7"/>
  <c r="L1812" i="7"/>
  <c r="M1812" i="7"/>
  <c r="N1812" i="7" s="1"/>
  <c r="O1812" i="7" s="1"/>
  <c r="L1802" i="7"/>
  <c r="M1802" i="7"/>
  <c r="N1802" i="7" s="1"/>
  <c r="O1802" i="7" s="1"/>
  <c r="L1803" i="7"/>
  <c r="M1803" i="7"/>
  <c r="N1803" i="7"/>
  <c r="O1803" i="7" s="1"/>
  <c r="L1804" i="7"/>
  <c r="M1804" i="7"/>
  <c r="N1804" i="7" s="1"/>
  <c r="O1804" i="7" s="1"/>
  <c r="L1805" i="7"/>
  <c r="M1805" i="7"/>
  <c r="N1805" i="7" s="1"/>
  <c r="O1805" i="7" s="1"/>
  <c r="L1806" i="7"/>
  <c r="M1806" i="7"/>
  <c r="N1806" i="7" s="1"/>
  <c r="O1806" i="7" s="1"/>
  <c r="L1785" i="7"/>
  <c r="M1785" i="7"/>
  <c r="N1785" i="7"/>
  <c r="O1785" i="7" s="1"/>
  <c r="L1786" i="7"/>
  <c r="M1786" i="7"/>
  <c r="N1786" i="7" s="1"/>
  <c r="O1786" i="7" s="1"/>
  <c r="L1787" i="7"/>
  <c r="M1787" i="7"/>
  <c r="N1787" i="7" s="1"/>
  <c r="O1787" i="7" s="1"/>
  <c r="L1788" i="7"/>
  <c r="M1788" i="7"/>
  <c r="N1788" i="7" s="1"/>
  <c r="O1788" i="7" s="1"/>
  <c r="L1789" i="7"/>
  <c r="M1789" i="7"/>
  <c r="N1789" i="7" s="1"/>
  <c r="O1789" i="7" s="1"/>
  <c r="L1790" i="7"/>
  <c r="M1790" i="7"/>
  <c r="N1790" i="7" s="1"/>
  <c r="O1790" i="7" s="1"/>
  <c r="L1791" i="7"/>
  <c r="M1791" i="7"/>
  <c r="N1791" i="7" s="1"/>
  <c r="O1791" i="7" s="1"/>
  <c r="L1792" i="7"/>
  <c r="M1792" i="7"/>
  <c r="N1792" i="7" s="1"/>
  <c r="O1792" i="7" s="1"/>
  <c r="L1793" i="7"/>
  <c r="M1793" i="7"/>
  <c r="N1793" i="7"/>
  <c r="O1793" i="7" s="1"/>
  <c r="L1794" i="7"/>
  <c r="M1794" i="7"/>
  <c r="N1794" i="7" s="1"/>
  <c r="O1794" i="7" s="1"/>
  <c r="L1795" i="7"/>
  <c r="M1795" i="7"/>
  <c r="N1795" i="7" s="1"/>
  <c r="O1795" i="7" s="1"/>
  <c r="L1796" i="7"/>
  <c r="M1796" i="7"/>
  <c r="N1796" i="7" s="1"/>
  <c r="O1796" i="7" s="1"/>
  <c r="L1797" i="7"/>
  <c r="M1797" i="7"/>
  <c r="N1797" i="7" s="1"/>
  <c r="O1797" i="7" s="1"/>
  <c r="L1798" i="7"/>
  <c r="M1798" i="7"/>
  <c r="N1798" i="7" s="1"/>
  <c r="O1798" i="7"/>
  <c r="L1799" i="7"/>
  <c r="M1799" i="7"/>
  <c r="N1799" i="7" s="1"/>
  <c r="O1799" i="7" s="1"/>
  <c r="L1800" i="7"/>
  <c r="M1800" i="7"/>
  <c r="N1800" i="7" s="1"/>
  <c r="O1800" i="7" s="1"/>
  <c r="L1777" i="7"/>
  <c r="M1777" i="7"/>
  <c r="N1777" i="7"/>
  <c r="O1777" i="7" s="1"/>
  <c r="L1778" i="7"/>
  <c r="M1778" i="7"/>
  <c r="N1778" i="7" s="1"/>
  <c r="O1778" i="7" s="1"/>
  <c r="L1779" i="7"/>
  <c r="M1779" i="7"/>
  <c r="N1779" i="7" s="1"/>
  <c r="O1779" i="7" s="1"/>
  <c r="L1780" i="7"/>
  <c r="M1780" i="7"/>
  <c r="N1780" i="7" s="1"/>
  <c r="O1780" i="7" s="1"/>
  <c r="L1781" i="7"/>
  <c r="M1781" i="7"/>
  <c r="N1781" i="7" s="1"/>
  <c r="O1781" i="7"/>
  <c r="L1782" i="7"/>
  <c r="M1782" i="7"/>
  <c r="N1782" i="7" s="1"/>
  <c r="O1782" i="7" s="1"/>
  <c r="L1783" i="7"/>
  <c r="M1783" i="7"/>
  <c r="N1783" i="7" s="1"/>
  <c r="O1783" i="7" s="1"/>
  <c r="L1757" i="7"/>
  <c r="M1757" i="7"/>
  <c r="N1757" i="7" s="1"/>
  <c r="O1757" i="7" s="1"/>
  <c r="L1758" i="7"/>
  <c r="M1758" i="7"/>
  <c r="N1758" i="7" s="1"/>
  <c r="O1758" i="7" s="1"/>
  <c r="L1759" i="7"/>
  <c r="M1759" i="7"/>
  <c r="N1759" i="7" s="1"/>
  <c r="O1759" i="7" s="1"/>
  <c r="L1760" i="7"/>
  <c r="M1760" i="7"/>
  <c r="N1760" i="7" s="1"/>
  <c r="O1760" i="7" s="1"/>
  <c r="L1761" i="7"/>
  <c r="M1761" i="7"/>
  <c r="N1761" i="7" s="1"/>
  <c r="O1761" i="7" s="1"/>
  <c r="L1762" i="7"/>
  <c r="M1762" i="7"/>
  <c r="N1762" i="7" s="1"/>
  <c r="O1762" i="7" s="1"/>
  <c r="L1763" i="7"/>
  <c r="M1763" i="7"/>
  <c r="N1763" i="7" s="1"/>
  <c r="O1763" i="7" s="1"/>
  <c r="L1764" i="7"/>
  <c r="M1764" i="7"/>
  <c r="N1764" i="7" s="1"/>
  <c r="O1764" i="7" s="1"/>
  <c r="L1765" i="7"/>
  <c r="M1765" i="7"/>
  <c r="N1765" i="7" s="1"/>
  <c r="O1765" i="7" s="1"/>
  <c r="L1766" i="7"/>
  <c r="M1766" i="7"/>
  <c r="N1766" i="7"/>
  <c r="O1766" i="7"/>
  <c r="L1767" i="7"/>
  <c r="M1767" i="7"/>
  <c r="N1767" i="7" s="1"/>
  <c r="O1767" i="7" s="1"/>
  <c r="L1768" i="7"/>
  <c r="M1768" i="7"/>
  <c r="N1768" i="7" s="1"/>
  <c r="O1768" i="7" s="1"/>
  <c r="L1769" i="7"/>
  <c r="M1769" i="7"/>
  <c r="N1769" i="7" s="1"/>
  <c r="O1769" i="7" s="1"/>
  <c r="L1770" i="7"/>
  <c r="M1770" i="7"/>
  <c r="N1770" i="7"/>
  <c r="O1770" i="7" s="1"/>
  <c r="L1771" i="7"/>
  <c r="M1771" i="7"/>
  <c r="N1771" i="7" s="1"/>
  <c r="O1771" i="7"/>
  <c r="L1772" i="7"/>
  <c r="M1772" i="7"/>
  <c r="N1772" i="7" s="1"/>
  <c r="O1772" i="7" s="1"/>
  <c r="L1773" i="7"/>
  <c r="M1773" i="7"/>
  <c r="N1773" i="7" s="1"/>
  <c r="O1773" i="7"/>
  <c r="L1774" i="7"/>
  <c r="M1774" i="7"/>
  <c r="N1774" i="7" s="1"/>
  <c r="O1774" i="7" s="1"/>
  <c r="L1775" i="7"/>
  <c r="M1775" i="7"/>
  <c r="N1775" i="7" s="1"/>
  <c r="O1775" i="7"/>
  <c r="L1732" i="7"/>
  <c r="M1732" i="7"/>
  <c r="N1732" i="7" s="1"/>
  <c r="O1732" i="7" s="1"/>
  <c r="L1733" i="7"/>
  <c r="M1733" i="7"/>
  <c r="N1733" i="7" s="1"/>
  <c r="O1733" i="7" s="1"/>
  <c r="L1734" i="7"/>
  <c r="M1734" i="7"/>
  <c r="N1734" i="7" s="1"/>
  <c r="O1734" i="7" s="1"/>
  <c r="L1735" i="7"/>
  <c r="M1735" i="7"/>
  <c r="N1735" i="7" s="1"/>
  <c r="O1735" i="7" s="1"/>
  <c r="L1736" i="7"/>
  <c r="M1736" i="7"/>
  <c r="N1736" i="7" s="1"/>
  <c r="O1736" i="7" s="1"/>
  <c r="L1737" i="7"/>
  <c r="M1737" i="7"/>
  <c r="N1737" i="7" s="1"/>
  <c r="O1737" i="7"/>
  <c r="L1738" i="7"/>
  <c r="M1738" i="7"/>
  <c r="N1738" i="7" s="1"/>
  <c r="O1738" i="7" s="1"/>
  <c r="L1739" i="7"/>
  <c r="M1739" i="7"/>
  <c r="N1739" i="7" s="1"/>
  <c r="O1739" i="7"/>
  <c r="L1740" i="7"/>
  <c r="M1740" i="7"/>
  <c r="N1740" i="7" s="1"/>
  <c r="O1740" i="7" s="1"/>
  <c r="L1741" i="7"/>
  <c r="M1741" i="7"/>
  <c r="N1741" i="7" s="1"/>
  <c r="O1741" i="7" s="1"/>
  <c r="L1742" i="7"/>
  <c r="M1742" i="7"/>
  <c r="N1742" i="7" s="1"/>
  <c r="O1742" i="7"/>
  <c r="L1743" i="7"/>
  <c r="M1743" i="7"/>
  <c r="N1743" i="7" s="1"/>
  <c r="O1743" i="7" s="1"/>
  <c r="L1744" i="7"/>
  <c r="M1744" i="7"/>
  <c r="N1744" i="7" s="1"/>
  <c r="O1744" i="7" s="1"/>
  <c r="L1745" i="7"/>
  <c r="M1745" i="7"/>
  <c r="N1745" i="7" s="1"/>
  <c r="O1745" i="7" s="1"/>
  <c r="L1746" i="7"/>
  <c r="M1746" i="7"/>
  <c r="N1746" i="7" s="1"/>
  <c r="O1746" i="7" s="1"/>
  <c r="L1747" i="7"/>
  <c r="M1747" i="7"/>
  <c r="N1747" i="7" s="1"/>
  <c r="O1747" i="7" s="1"/>
  <c r="L1748" i="7"/>
  <c r="M1748" i="7"/>
  <c r="N1748" i="7" s="1"/>
  <c r="O1748" i="7" s="1"/>
  <c r="L1749" i="7"/>
  <c r="M1749" i="7"/>
  <c r="N1749" i="7" s="1"/>
  <c r="O1749" i="7" s="1"/>
  <c r="L1750" i="7"/>
  <c r="M1750" i="7"/>
  <c r="N1750" i="7" s="1"/>
  <c r="O1750" i="7" s="1"/>
  <c r="L1751" i="7"/>
  <c r="M1751" i="7"/>
  <c r="N1751" i="7"/>
  <c r="O1751" i="7" s="1"/>
  <c r="L1752" i="7"/>
  <c r="M1752" i="7"/>
  <c r="N1752" i="7" s="1"/>
  <c r="O1752" i="7" s="1"/>
  <c r="L1753" i="7"/>
  <c r="M1753" i="7"/>
  <c r="N1753" i="7" s="1"/>
  <c r="O1753" i="7"/>
  <c r="L1754" i="7"/>
  <c r="M1754" i="7"/>
  <c r="N1754" i="7" s="1"/>
  <c r="O1754" i="7" s="1"/>
  <c r="L1755" i="7"/>
  <c r="M1755" i="7"/>
  <c r="N1755" i="7" s="1"/>
  <c r="O1755" i="7" s="1"/>
  <c r="L1721" i="7"/>
  <c r="M1721" i="7"/>
  <c r="N1721" i="7" s="1"/>
  <c r="O1721" i="7" s="1"/>
  <c r="L1722" i="7"/>
  <c r="M1722" i="7"/>
  <c r="N1722" i="7" s="1"/>
  <c r="O1722" i="7" s="1"/>
  <c r="L1723" i="7"/>
  <c r="M1723" i="7"/>
  <c r="N1723" i="7" s="1"/>
  <c r="O1723" i="7"/>
  <c r="L1724" i="7"/>
  <c r="M1724" i="7"/>
  <c r="N1724" i="7" s="1"/>
  <c r="O1724" i="7"/>
  <c r="L1725" i="7"/>
  <c r="M1725" i="7"/>
  <c r="N1725" i="7" s="1"/>
  <c r="O1725" i="7" s="1"/>
  <c r="L1726" i="7"/>
  <c r="M1726" i="7"/>
  <c r="N1726" i="7" s="1"/>
  <c r="O1726" i="7" s="1"/>
  <c r="L1727" i="7"/>
  <c r="M1727" i="7"/>
  <c r="N1727" i="7" s="1"/>
  <c r="O1727" i="7" s="1"/>
  <c r="L1728" i="7"/>
  <c r="M1728" i="7"/>
  <c r="N1728" i="7" s="1"/>
  <c r="O1728" i="7" s="1"/>
  <c r="L1729" i="7"/>
  <c r="M1729" i="7"/>
  <c r="N1729" i="7" s="1"/>
  <c r="O1729" i="7" s="1"/>
  <c r="L1730" i="7"/>
  <c r="M1730" i="7"/>
  <c r="N1730" i="7" s="1"/>
  <c r="O1730" i="7" s="1"/>
  <c r="L1718" i="7"/>
  <c r="M1718" i="7"/>
  <c r="N1718" i="7"/>
  <c r="O1718" i="7" s="1"/>
  <c r="L1719" i="7"/>
  <c r="M1719" i="7"/>
  <c r="N1719" i="7" s="1"/>
  <c r="O1719" i="7" s="1"/>
  <c r="L1709" i="7"/>
  <c r="M1709" i="7"/>
  <c r="N1709" i="7" s="1"/>
  <c r="O1709" i="7" s="1"/>
  <c r="L1710" i="7"/>
  <c r="M1710" i="7"/>
  <c r="N1710" i="7" s="1"/>
  <c r="O1710" i="7" s="1"/>
  <c r="L1711" i="7"/>
  <c r="M1711" i="7"/>
  <c r="N1711" i="7" s="1"/>
  <c r="O1711" i="7" s="1"/>
  <c r="L1712" i="7"/>
  <c r="M1712" i="7"/>
  <c r="N1712" i="7" s="1"/>
  <c r="O1712" i="7" s="1"/>
  <c r="L1713" i="7"/>
  <c r="M1713" i="7"/>
  <c r="N1713" i="7" s="1"/>
  <c r="O1713" i="7" s="1"/>
  <c r="L1714" i="7"/>
  <c r="M1714" i="7"/>
  <c r="N1714" i="7" s="1"/>
  <c r="O1714" i="7" s="1"/>
  <c r="L1715" i="7"/>
  <c r="M1715" i="7"/>
  <c r="N1715" i="7" s="1"/>
  <c r="O1715" i="7"/>
  <c r="L1716" i="7"/>
  <c r="M1716" i="7"/>
  <c r="N1716" i="7" s="1"/>
  <c r="O1716" i="7" s="1"/>
  <c r="L1703" i="7"/>
  <c r="M1703" i="7"/>
  <c r="N1703" i="7" s="1"/>
  <c r="O1703" i="7" s="1"/>
  <c r="L1704" i="7"/>
  <c r="M1704" i="7"/>
  <c r="N1704" i="7" s="1"/>
  <c r="O1704" i="7" s="1"/>
  <c r="L1705" i="7"/>
  <c r="M1705" i="7"/>
  <c r="N1705" i="7"/>
  <c r="O1705" i="7" s="1"/>
  <c r="L1706" i="7"/>
  <c r="M1706" i="7"/>
  <c r="N1706" i="7" s="1"/>
  <c r="O1706" i="7" s="1"/>
  <c r="L1707" i="7"/>
  <c r="M1707" i="7"/>
  <c r="N1707" i="7" s="1"/>
  <c r="O1707" i="7" s="1"/>
  <c r="L1698" i="7"/>
  <c r="M1698" i="7"/>
  <c r="N1698" i="7" s="1"/>
  <c r="O1698" i="7" s="1"/>
  <c r="L1699" i="7"/>
  <c r="M1699" i="7"/>
  <c r="N1699" i="7" s="1"/>
  <c r="O1699" i="7" s="1"/>
  <c r="L1700" i="7"/>
  <c r="M1700" i="7"/>
  <c r="N1700" i="7"/>
  <c r="O1700" i="7"/>
  <c r="L1701" i="7"/>
  <c r="M1701" i="7"/>
  <c r="N1701" i="7" s="1"/>
  <c r="O1701" i="7" s="1"/>
  <c r="L1686" i="7"/>
  <c r="M1686" i="7"/>
  <c r="N1686" i="7" s="1"/>
  <c r="O1686" i="7" s="1"/>
  <c r="L1687" i="7"/>
  <c r="M1687" i="7"/>
  <c r="N1687" i="7" s="1"/>
  <c r="O1687" i="7" s="1"/>
  <c r="L1688" i="7"/>
  <c r="M1688" i="7"/>
  <c r="N1688" i="7" s="1"/>
  <c r="O1688" i="7" s="1"/>
  <c r="L1689" i="7"/>
  <c r="M1689" i="7"/>
  <c r="N1689" i="7" s="1"/>
  <c r="O1689" i="7" s="1"/>
  <c r="L1690" i="7"/>
  <c r="M1690" i="7"/>
  <c r="N1690" i="7"/>
  <c r="O1690" i="7" s="1"/>
  <c r="L1691" i="7"/>
  <c r="M1691" i="7"/>
  <c r="N1691" i="7" s="1"/>
  <c r="O1691" i="7" s="1"/>
  <c r="L1692" i="7"/>
  <c r="M1692" i="7"/>
  <c r="N1692" i="7" s="1"/>
  <c r="O1692" i="7" s="1"/>
  <c r="L1693" i="7"/>
  <c r="M1693" i="7"/>
  <c r="N1693" i="7" s="1"/>
  <c r="O1693" i="7" s="1"/>
  <c r="L1694" i="7"/>
  <c r="M1694" i="7"/>
  <c r="N1694" i="7" s="1"/>
  <c r="O1694" i="7" s="1"/>
  <c r="L1695" i="7"/>
  <c r="M1695" i="7"/>
  <c r="N1695" i="7" s="1"/>
  <c r="O1695" i="7" s="1"/>
  <c r="L1696" i="7"/>
  <c r="M1696" i="7"/>
  <c r="N1696" i="7" s="1"/>
  <c r="O1696" i="7" s="1"/>
  <c r="L1683" i="7"/>
  <c r="M1683" i="7"/>
  <c r="N1683" i="7" s="1"/>
  <c r="O1683" i="7" s="1"/>
  <c r="L1684" i="7"/>
  <c r="M1684" i="7"/>
  <c r="N1684" i="7" s="1"/>
  <c r="O1684" i="7" s="1"/>
  <c r="L1677" i="7"/>
  <c r="M1677" i="7"/>
  <c r="N1677" i="7"/>
  <c r="O1677" i="7" s="1"/>
  <c r="L1678" i="7"/>
  <c r="M1678" i="7"/>
  <c r="N1678" i="7" s="1"/>
  <c r="O1678" i="7" s="1"/>
  <c r="L1679" i="7"/>
  <c r="M1679" i="7"/>
  <c r="N1679" i="7" s="1"/>
  <c r="O1679" i="7" s="1"/>
  <c r="L1680" i="7"/>
  <c r="M1680" i="7"/>
  <c r="N1680" i="7" s="1"/>
  <c r="O1680" i="7" s="1"/>
  <c r="L1681" i="7"/>
  <c r="M1681" i="7"/>
  <c r="N1681" i="7" s="1"/>
  <c r="O1681" i="7" s="1"/>
  <c r="L1621" i="7"/>
  <c r="M1621" i="7"/>
  <c r="N1621" i="7" s="1"/>
  <c r="O1621" i="7" s="1"/>
  <c r="L1622" i="7"/>
  <c r="M1622" i="7"/>
  <c r="N1622" i="7" s="1"/>
  <c r="O1622" i="7" s="1"/>
  <c r="L1623" i="7"/>
  <c r="M1623" i="7"/>
  <c r="N1623" i="7" s="1"/>
  <c r="O1623" i="7" s="1"/>
  <c r="L1624" i="7"/>
  <c r="M1624" i="7"/>
  <c r="N1624" i="7" s="1"/>
  <c r="O1624" i="7" s="1"/>
  <c r="L1625" i="7"/>
  <c r="M1625" i="7"/>
  <c r="N1625" i="7" s="1"/>
  <c r="O1625" i="7" s="1"/>
  <c r="L1626" i="7"/>
  <c r="M1626" i="7"/>
  <c r="N1626" i="7" s="1"/>
  <c r="O1626" i="7" s="1"/>
  <c r="L1627" i="7"/>
  <c r="M1627" i="7"/>
  <c r="N1627" i="7" s="1"/>
  <c r="O1627" i="7" s="1"/>
  <c r="L1628" i="7"/>
  <c r="M1628" i="7"/>
  <c r="N1628" i="7" s="1"/>
  <c r="O1628" i="7" s="1"/>
  <c r="L1629" i="7"/>
  <c r="M1629" i="7"/>
  <c r="N1629" i="7" s="1"/>
  <c r="O1629" i="7" s="1"/>
  <c r="L1630" i="7"/>
  <c r="M1630" i="7"/>
  <c r="N1630" i="7" s="1"/>
  <c r="O1630" i="7" s="1"/>
  <c r="L1631" i="7"/>
  <c r="M1631" i="7"/>
  <c r="N1631" i="7" s="1"/>
  <c r="O1631" i="7" s="1"/>
  <c r="L1632" i="7"/>
  <c r="M1632" i="7"/>
  <c r="N1632" i="7" s="1"/>
  <c r="O1632" i="7" s="1"/>
  <c r="L1633" i="7"/>
  <c r="M1633" i="7"/>
  <c r="N1633" i="7"/>
  <c r="O1633" i="7" s="1"/>
  <c r="L1634" i="7"/>
  <c r="M1634" i="7"/>
  <c r="N1634" i="7" s="1"/>
  <c r="O1634" i="7" s="1"/>
  <c r="L1635" i="7"/>
  <c r="M1635" i="7"/>
  <c r="N1635" i="7" s="1"/>
  <c r="O1635" i="7" s="1"/>
  <c r="L1636" i="7"/>
  <c r="M1636" i="7"/>
  <c r="N1636" i="7" s="1"/>
  <c r="O1636" i="7"/>
  <c r="L1637" i="7"/>
  <c r="M1637" i="7"/>
  <c r="N1637" i="7" s="1"/>
  <c r="O1637" i="7" s="1"/>
  <c r="L1638" i="7"/>
  <c r="M1638" i="7"/>
  <c r="N1638" i="7" s="1"/>
  <c r="O1638" i="7" s="1"/>
  <c r="L1639" i="7"/>
  <c r="M1639" i="7"/>
  <c r="N1639" i="7" s="1"/>
  <c r="O1639" i="7" s="1"/>
  <c r="L1640" i="7"/>
  <c r="M1640" i="7"/>
  <c r="N1640" i="7"/>
  <c r="O1640" i="7" s="1"/>
  <c r="L1641" i="7"/>
  <c r="M1641" i="7"/>
  <c r="N1641" i="7" s="1"/>
  <c r="O1641" i="7" s="1"/>
  <c r="L1642" i="7"/>
  <c r="M1642" i="7"/>
  <c r="N1642" i="7" s="1"/>
  <c r="O1642" i="7" s="1"/>
  <c r="L1643" i="7"/>
  <c r="M1643" i="7"/>
  <c r="N1643" i="7" s="1"/>
  <c r="O1643" i="7" s="1"/>
  <c r="L1644" i="7"/>
  <c r="M1644" i="7"/>
  <c r="N1644" i="7" s="1"/>
  <c r="O1644" i="7" s="1"/>
  <c r="L1645" i="7"/>
  <c r="M1645" i="7"/>
  <c r="N1645" i="7" s="1"/>
  <c r="O1645" i="7" s="1"/>
  <c r="L1646" i="7"/>
  <c r="M1646" i="7"/>
  <c r="N1646" i="7" s="1"/>
  <c r="O1646" i="7" s="1"/>
  <c r="L1647" i="7"/>
  <c r="M1647" i="7"/>
  <c r="N1647" i="7" s="1"/>
  <c r="O1647" i="7" s="1"/>
  <c r="L1648" i="7"/>
  <c r="M1648" i="7"/>
  <c r="N1648" i="7" s="1"/>
  <c r="O1648" i="7" s="1"/>
  <c r="L1649" i="7"/>
  <c r="M1649" i="7"/>
  <c r="N1649" i="7" s="1"/>
  <c r="O1649" i="7" s="1"/>
  <c r="L1650" i="7"/>
  <c r="M1650" i="7"/>
  <c r="N1650" i="7" s="1"/>
  <c r="O1650" i="7" s="1"/>
  <c r="L1651" i="7"/>
  <c r="M1651" i="7"/>
  <c r="N1651" i="7" s="1"/>
  <c r="O1651" i="7" s="1"/>
  <c r="L1652" i="7"/>
  <c r="M1652" i="7"/>
  <c r="N1652" i="7" s="1"/>
  <c r="O1652" i="7" s="1"/>
  <c r="L1653" i="7"/>
  <c r="M1653" i="7"/>
  <c r="N1653" i="7" s="1"/>
  <c r="O1653" i="7"/>
  <c r="L1654" i="7"/>
  <c r="M1654" i="7"/>
  <c r="N1654" i="7" s="1"/>
  <c r="O1654" i="7" s="1"/>
  <c r="L1655" i="7"/>
  <c r="M1655" i="7"/>
  <c r="N1655" i="7" s="1"/>
  <c r="O1655" i="7" s="1"/>
  <c r="L1656" i="7"/>
  <c r="M1656" i="7"/>
  <c r="N1656" i="7" s="1"/>
  <c r="O1656" i="7" s="1"/>
  <c r="L1657" i="7"/>
  <c r="M1657" i="7"/>
  <c r="N1657" i="7" s="1"/>
  <c r="O1657" i="7" s="1"/>
  <c r="L1658" i="7"/>
  <c r="M1658" i="7"/>
  <c r="N1658" i="7" s="1"/>
  <c r="O1658" i="7" s="1"/>
  <c r="L1659" i="7"/>
  <c r="M1659" i="7"/>
  <c r="N1659" i="7" s="1"/>
  <c r="O1659" i="7" s="1"/>
  <c r="L1660" i="7"/>
  <c r="M1660" i="7"/>
  <c r="N1660" i="7" s="1"/>
  <c r="O1660" i="7" s="1"/>
  <c r="L1661" i="7"/>
  <c r="M1661" i="7"/>
  <c r="N1661" i="7" s="1"/>
  <c r="O1661" i="7" s="1"/>
  <c r="L1662" i="7"/>
  <c r="M1662" i="7"/>
  <c r="N1662" i="7" s="1"/>
  <c r="O1662" i="7" s="1"/>
  <c r="L1663" i="7"/>
  <c r="M1663" i="7"/>
  <c r="N1663" i="7" s="1"/>
  <c r="O1663" i="7" s="1"/>
  <c r="L1664" i="7"/>
  <c r="M1664" i="7"/>
  <c r="N1664" i="7" s="1"/>
  <c r="O1664" i="7"/>
  <c r="L1665" i="7"/>
  <c r="M1665" i="7"/>
  <c r="N1665" i="7" s="1"/>
  <c r="O1665" i="7" s="1"/>
  <c r="L1666" i="7"/>
  <c r="M1666" i="7"/>
  <c r="N1666" i="7" s="1"/>
  <c r="O1666" i="7" s="1"/>
  <c r="L1667" i="7"/>
  <c r="M1667" i="7"/>
  <c r="N1667" i="7" s="1"/>
  <c r="O1667" i="7" s="1"/>
  <c r="L1668" i="7"/>
  <c r="M1668" i="7"/>
  <c r="N1668" i="7"/>
  <c r="O1668" i="7" s="1"/>
  <c r="L1669" i="7"/>
  <c r="M1669" i="7"/>
  <c r="N1669" i="7" s="1"/>
  <c r="O1669" i="7" s="1"/>
  <c r="L1670" i="7"/>
  <c r="M1670" i="7"/>
  <c r="N1670" i="7" s="1"/>
  <c r="O1670" i="7" s="1"/>
  <c r="L1671" i="7"/>
  <c r="M1671" i="7"/>
  <c r="N1671" i="7" s="1"/>
  <c r="O1671" i="7" s="1"/>
  <c r="L1672" i="7"/>
  <c r="M1672" i="7"/>
  <c r="N1672" i="7" s="1"/>
  <c r="O1672" i="7" s="1"/>
  <c r="L1673" i="7"/>
  <c r="M1673" i="7"/>
  <c r="N1673" i="7" s="1"/>
  <c r="O1673" i="7" s="1"/>
  <c r="L1674" i="7"/>
  <c r="M1674" i="7"/>
  <c r="N1674" i="7" s="1"/>
  <c r="O1674" i="7" s="1"/>
  <c r="L1675" i="7"/>
  <c r="M1675" i="7"/>
  <c r="N1675" i="7" s="1"/>
  <c r="O1675" i="7" s="1"/>
  <c r="L1611" i="7"/>
  <c r="M1611" i="7"/>
  <c r="N1611" i="7"/>
  <c r="O1611" i="7" s="1"/>
  <c r="L1612" i="7"/>
  <c r="M1612" i="7"/>
  <c r="N1612" i="7" s="1"/>
  <c r="O1612" i="7" s="1"/>
  <c r="L1613" i="7"/>
  <c r="M1613" i="7"/>
  <c r="N1613" i="7" s="1"/>
  <c r="O1613" i="7" s="1"/>
  <c r="L1614" i="7"/>
  <c r="M1614" i="7"/>
  <c r="N1614" i="7"/>
  <c r="O1614" i="7" s="1"/>
  <c r="L1615" i="7"/>
  <c r="M1615" i="7"/>
  <c r="N1615" i="7" s="1"/>
  <c r="O1615" i="7" s="1"/>
  <c r="L1616" i="7"/>
  <c r="M1616" i="7"/>
  <c r="N1616" i="7" s="1"/>
  <c r="O1616" i="7" s="1"/>
  <c r="L1617" i="7"/>
  <c r="M1617" i="7"/>
  <c r="N1617" i="7" s="1"/>
  <c r="O1617" i="7" s="1"/>
  <c r="L1618" i="7"/>
  <c r="M1618" i="7"/>
  <c r="N1618" i="7" s="1"/>
  <c r="O1618" i="7" s="1"/>
  <c r="L1619" i="7"/>
  <c r="M1619" i="7"/>
  <c r="N1619" i="7" s="1"/>
  <c r="O1619" i="7"/>
  <c r="L1589" i="7"/>
  <c r="M1589" i="7"/>
  <c r="N1589" i="7" s="1"/>
  <c r="O1589" i="7" s="1"/>
  <c r="L1590" i="7"/>
  <c r="M1590" i="7"/>
  <c r="N1590" i="7" s="1"/>
  <c r="O1590" i="7" s="1"/>
  <c r="L1591" i="7"/>
  <c r="M1591" i="7"/>
  <c r="N1591" i="7" s="1"/>
  <c r="O1591" i="7" s="1"/>
  <c r="L1592" i="7"/>
  <c r="M1592" i="7"/>
  <c r="N1592" i="7" s="1"/>
  <c r="O1592" i="7" s="1"/>
  <c r="L1593" i="7"/>
  <c r="M1593" i="7"/>
  <c r="N1593" i="7" s="1"/>
  <c r="O1593" i="7" s="1"/>
  <c r="L1594" i="7"/>
  <c r="M1594" i="7"/>
  <c r="N1594" i="7" s="1"/>
  <c r="O1594" i="7" s="1"/>
  <c r="L1595" i="7"/>
  <c r="M1595" i="7"/>
  <c r="N1595" i="7" s="1"/>
  <c r="O1595" i="7" s="1"/>
  <c r="L1596" i="7"/>
  <c r="M1596" i="7"/>
  <c r="N1596" i="7" s="1"/>
  <c r="O1596" i="7" s="1"/>
  <c r="L1597" i="7"/>
  <c r="M1597" i="7"/>
  <c r="N1597" i="7" s="1"/>
  <c r="O1597" i="7" s="1"/>
  <c r="L1598" i="7"/>
  <c r="M1598" i="7"/>
  <c r="N1598" i="7" s="1"/>
  <c r="O1598" i="7" s="1"/>
  <c r="L1599" i="7"/>
  <c r="M1599" i="7"/>
  <c r="N1599" i="7" s="1"/>
  <c r="O1599" i="7" s="1"/>
  <c r="L1600" i="7"/>
  <c r="M1600" i="7"/>
  <c r="N1600" i="7"/>
  <c r="O1600" i="7" s="1"/>
  <c r="L1601" i="7"/>
  <c r="M1601" i="7"/>
  <c r="N1601" i="7" s="1"/>
  <c r="O1601" i="7" s="1"/>
  <c r="L1602" i="7"/>
  <c r="M1602" i="7"/>
  <c r="N1602" i="7" s="1"/>
  <c r="O1602" i="7" s="1"/>
  <c r="L1603" i="7"/>
  <c r="M1603" i="7"/>
  <c r="N1603" i="7" s="1"/>
  <c r="O1603" i="7" s="1"/>
  <c r="L1604" i="7"/>
  <c r="M1604" i="7"/>
  <c r="N1604" i="7"/>
  <c r="O1604" i="7" s="1"/>
  <c r="L1605" i="7"/>
  <c r="M1605" i="7"/>
  <c r="N1605" i="7" s="1"/>
  <c r="O1605" i="7" s="1"/>
  <c r="L1606" i="7"/>
  <c r="M1606" i="7"/>
  <c r="N1606" i="7" s="1"/>
  <c r="O1606" i="7" s="1"/>
  <c r="L1607" i="7"/>
  <c r="M1607" i="7"/>
  <c r="N1607" i="7" s="1"/>
  <c r="O1607" i="7" s="1"/>
  <c r="L1608" i="7"/>
  <c r="M1608" i="7"/>
  <c r="N1608" i="7" s="1"/>
  <c r="O1608" i="7" s="1"/>
  <c r="L1580" i="7"/>
  <c r="M1580" i="7"/>
  <c r="N1580" i="7" s="1"/>
  <c r="O1580" i="7" s="1"/>
  <c r="L1581" i="7"/>
  <c r="M1581" i="7"/>
  <c r="N1581" i="7" s="1"/>
  <c r="O1581" i="7" s="1"/>
  <c r="L1582" i="7"/>
  <c r="M1582" i="7"/>
  <c r="N1582" i="7"/>
  <c r="O1582" i="7" s="1"/>
  <c r="L1583" i="7"/>
  <c r="M1583" i="7"/>
  <c r="N1583" i="7"/>
  <c r="O1583" i="7" s="1"/>
  <c r="L1584" i="7"/>
  <c r="M1584" i="7"/>
  <c r="N1584" i="7" s="1"/>
  <c r="O1584" i="7" s="1"/>
  <c r="L1585" i="7"/>
  <c r="M1585" i="7"/>
  <c r="N1585" i="7" s="1"/>
  <c r="O1585" i="7" s="1"/>
  <c r="L1586" i="7"/>
  <c r="M1586" i="7"/>
  <c r="N1586" i="7" s="1"/>
  <c r="O1586" i="7" s="1"/>
  <c r="L1570" i="7"/>
  <c r="M1570" i="7"/>
  <c r="N1570" i="7" s="1"/>
  <c r="O1570" i="7" s="1"/>
  <c r="L1571" i="7"/>
  <c r="M1571" i="7"/>
  <c r="N1571" i="7" s="1"/>
  <c r="O1571" i="7" s="1"/>
  <c r="L1572" i="7"/>
  <c r="M1572" i="7"/>
  <c r="N1572" i="7" s="1"/>
  <c r="O1572" i="7" s="1"/>
  <c r="L1573" i="7"/>
  <c r="M1573" i="7"/>
  <c r="N1573" i="7"/>
  <c r="O1573" i="7" s="1"/>
  <c r="L1574" i="7"/>
  <c r="M1574" i="7"/>
  <c r="N1574" i="7" s="1"/>
  <c r="O1574" i="7" s="1"/>
  <c r="L1575" i="7"/>
  <c r="M1575" i="7"/>
  <c r="N1575" i="7"/>
  <c r="O1575" i="7" s="1"/>
  <c r="L1576" i="7"/>
  <c r="M1576" i="7"/>
  <c r="N1576" i="7" s="1"/>
  <c r="O1576" i="7"/>
  <c r="L1577" i="7"/>
  <c r="M1577" i="7"/>
  <c r="N1577" i="7" s="1"/>
  <c r="O1577" i="7" s="1"/>
  <c r="L1559" i="7"/>
  <c r="M1559" i="7"/>
  <c r="N1559" i="7" s="1"/>
  <c r="O1559" i="7" s="1"/>
  <c r="L1560" i="7"/>
  <c r="M1560" i="7"/>
  <c r="N1560" i="7" s="1"/>
  <c r="O1560" i="7" s="1"/>
  <c r="L1561" i="7"/>
  <c r="M1561" i="7"/>
  <c r="N1561" i="7" s="1"/>
  <c r="O1561" i="7" s="1"/>
  <c r="L1562" i="7"/>
  <c r="M1562" i="7"/>
  <c r="N1562" i="7"/>
  <c r="O1562" i="7" s="1"/>
  <c r="L1563" i="7"/>
  <c r="M1563" i="7"/>
  <c r="N1563" i="7" s="1"/>
  <c r="O1563" i="7" s="1"/>
  <c r="L1564" i="7"/>
  <c r="M1564" i="7"/>
  <c r="N1564" i="7" s="1"/>
  <c r="O1564" i="7" s="1"/>
  <c r="L1565" i="7"/>
  <c r="M1565" i="7"/>
  <c r="N1565" i="7" s="1"/>
  <c r="O1565" i="7" s="1"/>
  <c r="L1566" i="7"/>
  <c r="M1566" i="7"/>
  <c r="N1566" i="7" s="1"/>
  <c r="O1566" i="7" s="1"/>
  <c r="L1567" i="7"/>
  <c r="M1567" i="7"/>
  <c r="N1567" i="7"/>
  <c r="O1567" i="7" s="1"/>
  <c r="L1568" i="7"/>
  <c r="M1568" i="7"/>
  <c r="N1568" i="7" s="1"/>
  <c r="O1568" i="7" s="1"/>
  <c r="L1554" i="7"/>
  <c r="M1554" i="7"/>
  <c r="N1554" i="7" s="1"/>
  <c r="O1554" i="7" s="1"/>
  <c r="L1555" i="7"/>
  <c r="M1555" i="7"/>
  <c r="N1555" i="7" s="1"/>
  <c r="O1555" i="7" s="1"/>
  <c r="L1556" i="7"/>
  <c r="M1556" i="7"/>
  <c r="N1556" i="7" s="1"/>
  <c r="O1556" i="7" s="1"/>
  <c r="L1557" i="7"/>
  <c r="M1557" i="7"/>
  <c r="N1557" i="7"/>
  <c r="O1557" i="7" s="1"/>
  <c r="L1546" i="7"/>
  <c r="M1546" i="7"/>
  <c r="N1546" i="7" s="1"/>
  <c r="O1546" i="7" s="1"/>
  <c r="L1547" i="7"/>
  <c r="M1547" i="7"/>
  <c r="N1547" i="7" s="1"/>
  <c r="O1547" i="7" s="1"/>
  <c r="L1548" i="7"/>
  <c r="M1548" i="7"/>
  <c r="N1548" i="7" s="1"/>
  <c r="O1548" i="7" s="1"/>
  <c r="L1549" i="7"/>
  <c r="M1549" i="7"/>
  <c r="N1549" i="7" s="1"/>
  <c r="O1549" i="7" s="1"/>
  <c r="L1550" i="7"/>
  <c r="M1550" i="7"/>
  <c r="N1550" i="7" s="1"/>
  <c r="O1550" i="7" s="1"/>
  <c r="L1551" i="7"/>
  <c r="M1551" i="7"/>
  <c r="N1551" i="7"/>
  <c r="O1551" i="7" s="1"/>
  <c r="L1552" i="7"/>
  <c r="M1552" i="7"/>
  <c r="N1552" i="7" s="1"/>
  <c r="O1552" i="7" s="1"/>
  <c r="L1525" i="7"/>
  <c r="M1525" i="7"/>
  <c r="N1525" i="7"/>
  <c r="O1525" i="7" s="1"/>
  <c r="L1526" i="7"/>
  <c r="M1526" i="7"/>
  <c r="N1526" i="7" s="1"/>
  <c r="O1526" i="7" s="1"/>
  <c r="L1527" i="7"/>
  <c r="M1527" i="7"/>
  <c r="N1527" i="7" s="1"/>
  <c r="O1527" i="7" s="1"/>
  <c r="L1528" i="7"/>
  <c r="M1528" i="7"/>
  <c r="N1528" i="7" s="1"/>
  <c r="O1528" i="7" s="1"/>
  <c r="L1529" i="7"/>
  <c r="M1529" i="7"/>
  <c r="N1529" i="7" s="1"/>
  <c r="O1529" i="7" s="1"/>
  <c r="L1530" i="7"/>
  <c r="M1530" i="7"/>
  <c r="N1530" i="7" s="1"/>
  <c r="O1530" i="7" s="1"/>
  <c r="L1531" i="7"/>
  <c r="M1531" i="7"/>
  <c r="N1531" i="7" s="1"/>
  <c r="O1531" i="7" s="1"/>
  <c r="L1532" i="7"/>
  <c r="M1532" i="7"/>
  <c r="N1532" i="7"/>
  <c r="O1532" i="7" s="1"/>
  <c r="L1533" i="7"/>
  <c r="M1533" i="7"/>
  <c r="N1533" i="7" s="1"/>
  <c r="O1533" i="7" s="1"/>
  <c r="L1534" i="7"/>
  <c r="M1534" i="7"/>
  <c r="N1534" i="7" s="1"/>
  <c r="O1534" i="7" s="1"/>
  <c r="L1535" i="7"/>
  <c r="M1535" i="7"/>
  <c r="N1535" i="7" s="1"/>
  <c r="O1535" i="7" s="1"/>
  <c r="L1536" i="7"/>
  <c r="M1536" i="7"/>
  <c r="N1536" i="7"/>
  <c r="O1536" i="7" s="1"/>
  <c r="L1537" i="7"/>
  <c r="M1537" i="7"/>
  <c r="N1537" i="7" s="1"/>
  <c r="O1537" i="7" s="1"/>
  <c r="L1538" i="7"/>
  <c r="M1538" i="7"/>
  <c r="N1538" i="7" s="1"/>
  <c r="O1538" i="7" s="1"/>
  <c r="L1539" i="7"/>
  <c r="M1539" i="7"/>
  <c r="N1539" i="7" s="1"/>
  <c r="O1539" i="7" s="1"/>
  <c r="L1540" i="7"/>
  <c r="M1540" i="7"/>
  <c r="N1540" i="7" s="1"/>
  <c r="O1540" i="7" s="1"/>
  <c r="L1541" i="7"/>
  <c r="M1541" i="7"/>
  <c r="N1541" i="7" s="1"/>
  <c r="O1541" i="7" s="1"/>
  <c r="L1542" i="7"/>
  <c r="M1542" i="7"/>
  <c r="N1542" i="7" s="1"/>
  <c r="O1542" i="7"/>
  <c r="L1543" i="7"/>
  <c r="M1543" i="7"/>
  <c r="N1543" i="7" s="1"/>
  <c r="O1543" i="7" s="1"/>
  <c r="L1544" i="7"/>
  <c r="M1544" i="7"/>
  <c r="N1544" i="7" s="1"/>
  <c r="O1544" i="7" s="1"/>
  <c r="L1506" i="7"/>
  <c r="M1506" i="7"/>
  <c r="N1506" i="7" s="1"/>
  <c r="O1506" i="7" s="1"/>
  <c r="L1507" i="7"/>
  <c r="M1507" i="7"/>
  <c r="N1507" i="7" s="1"/>
  <c r="O1507" i="7" s="1"/>
  <c r="L1508" i="7"/>
  <c r="M1508" i="7"/>
  <c r="N1508" i="7" s="1"/>
  <c r="O1508" i="7" s="1"/>
  <c r="L1509" i="7"/>
  <c r="M1509" i="7"/>
  <c r="N1509" i="7"/>
  <c r="O1509" i="7" s="1"/>
  <c r="L1510" i="7"/>
  <c r="M1510" i="7"/>
  <c r="N1510" i="7" s="1"/>
  <c r="O1510" i="7" s="1"/>
  <c r="L1511" i="7"/>
  <c r="M1511" i="7"/>
  <c r="N1511" i="7" s="1"/>
  <c r="O1511" i="7" s="1"/>
  <c r="L1512" i="7"/>
  <c r="M1512" i="7"/>
  <c r="N1512" i="7" s="1"/>
  <c r="O1512" i="7" s="1"/>
  <c r="L1513" i="7"/>
  <c r="M1513" i="7"/>
  <c r="N1513" i="7" s="1"/>
  <c r="O1513" i="7" s="1"/>
  <c r="L1514" i="7"/>
  <c r="M1514" i="7"/>
  <c r="N1514" i="7" s="1"/>
  <c r="O1514" i="7" s="1"/>
  <c r="L1515" i="7"/>
  <c r="M1515" i="7"/>
  <c r="N1515" i="7" s="1"/>
  <c r="O1515" i="7" s="1"/>
  <c r="L1516" i="7"/>
  <c r="M1516" i="7"/>
  <c r="N1516" i="7" s="1"/>
  <c r="O1516" i="7" s="1"/>
  <c r="L1517" i="7"/>
  <c r="M1517" i="7"/>
  <c r="N1517" i="7" s="1"/>
  <c r="O1517" i="7"/>
  <c r="L1518" i="7"/>
  <c r="M1518" i="7"/>
  <c r="N1518" i="7" s="1"/>
  <c r="O1518" i="7" s="1"/>
  <c r="L1519" i="7"/>
  <c r="M1519" i="7"/>
  <c r="N1519" i="7" s="1"/>
  <c r="O1519" i="7" s="1"/>
  <c r="L1520" i="7"/>
  <c r="M1520" i="7"/>
  <c r="N1520" i="7" s="1"/>
  <c r="O1520" i="7" s="1"/>
  <c r="L1521" i="7"/>
  <c r="M1521" i="7"/>
  <c r="N1521" i="7" s="1"/>
  <c r="O1521" i="7"/>
  <c r="L1522" i="7"/>
  <c r="M1522" i="7"/>
  <c r="N1522" i="7" s="1"/>
  <c r="O1522" i="7" s="1"/>
  <c r="L1523" i="7"/>
  <c r="M1523" i="7"/>
  <c r="N1523" i="7"/>
  <c r="O1523" i="7" s="1"/>
  <c r="L1499" i="7"/>
  <c r="M1499" i="7"/>
  <c r="N1499" i="7" s="1"/>
  <c r="O1499" i="7" s="1"/>
  <c r="L1500" i="7"/>
  <c r="M1500" i="7"/>
  <c r="N1500" i="7" s="1"/>
  <c r="O1500" i="7" s="1"/>
  <c r="L1501" i="7"/>
  <c r="M1501" i="7"/>
  <c r="N1501" i="7" s="1"/>
  <c r="O1501" i="7" s="1"/>
  <c r="L1502" i="7"/>
  <c r="M1502" i="7"/>
  <c r="N1502" i="7" s="1"/>
  <c r="O1502" i="7" s="1"/>
  <c r="L1503" i="7"/>
  <c r="M1503" i="7"/>
  <c r="N1503" i="7" s="1"/>
  <c r="O1503" i="7" s="1"/>
  <c r="L1504" i="7"/>
  <c r="M1504" i="7"/>
  <c r="N1504" i="7" s="1"/>
  <c r="O1504" i="7" s="1"/>
  <c r="L1493" i="7"/>
  <c r="M1493" i="7"/>
  <c r="N1493" i="7" s="1"/>
  <c r="O1493" i="7" s="1"/>
  <c r="L1494" i="7"/>
  <c r="M1494" i="7"/>
  <c r="N1494" i="7" s="1"/>
  <c r="O1494" i="7" s="1"/>
  <c r="L1495" i="7"/>
  <c r="M1495" i="7"/>
  <c r="N1495" i="7" s="1"/>
  <c r="O1495" i="7" s="1"/>
  <c r="L1496" i="7"/>
  <c r="M1496" i="7"/>
  <c r="N1496" i="7"/>
  <c r="O1496" i="7" s="1"/>
  <c r="L1497" i="7"/>
  <c r="M1497" i="7"/>
  <c r="N1497" i="7" s="1"/>
  <c r="O1497" i="7" s="1"/>
  <c r="L1490" i="7"/>
  <c r="M1490" i="7"/>
  <c r="N1490" i="7" s="1"/>
  <c r="O1490" i="7" s="1"/>
  <c r="L1491" i="7"/>
  <c r="M1491" i="7"/>
  <c r="N1491" i="7" s="1"/>
  <c r="O1491" i="7" s="1"/>
  <c r="L1478" i="7"/>
  <c r="M1478" i="7"/>
  <c r="N1478" i="7" s="1"/>
  <c r="O1478" i="7"/>
  <c r="L1479" i="7"/>
  <c r="M1479" i="7"/>
  <c r="N1479" i="7" s="1"/>
  <c r="O1479" i="7" s="1"/>
  <c r="L1480" i="7"/>
  <c r="M1480" i="7"/>
  <c r="N1480" i="7" s="1"/>
  <c r="O1480" i="7" s="1"/>
  <c r="L1481" i="7"/>
  <c r="M1481" i="7"/>
  <c r="N1481" i="7" s="1"/>
  <c r="O1481" i="7" s="1"/>
  <c r="L1482" i="7"/>
  <c r="M1482" i="7"/>
  <c r="N1482" i="7"/>
  <c r="O1482" i="7" s="1"/>
  <c r="L1483" i="7"/>
  <c r="M1483" i="7"/>
  <c r="N1483" i="7" s="1"/>
  <c r="O1483" i="7" s="1"/>
  <c r="L1484" i="7"/>
  <c r="M1484" i="7"/>
  <c r="N1484" i="7" s="1"/>
  <c r="O1484" i="7" s="1"/>
  <c r="L1485" i="7"/>
  <c r="M1485" i="7"/>
  <c r="N1485" i="7" s="1"/>
  <c r="O1485" i="7" s="1"/>
  <c r="L1486" i="7"/>
  <c r="M1486" i="7"/>
  <c r="N1486" i="7" s="1"/>
  <c r="O1486" i="7" s="1"/>
  <c r="L1487" i="7"/>
  <c r="M1487" i="7"/>
  <c r="N1487" i="7" s="1"/>
  <c r="O1487" i="7" s="1"/>
  <c r="L1488" i="7"/>
  <c r="M1488" i="7"/>
  <c r="N1488" i="7" s="1"/>
  <c r="O1488" i="7" s="1"/>
  <c r="L1475" i="7"/>
  <c r="M1475" i="7"/>
  <c r="N1475" i="7" s="1"/>
  <c r="O1475" i="7" s="1"/>
  <c r="L1476" i="7"/>
  <c r="M1476" i="7"/>
  <c r="N1476" i="7" s="1"/>
  <c r="O1476" i="7" s="1"/>
  <c r="L1470" i="7"/>
  <c r="M1470" i="7"/>
  <c r="N1470" i="7" s="1"/>
  <c r="O1470" i="7" s="1"/>
  <c r="L1471" i="7"/>
  <c r="M1471" i="7"/>
  <c r="N1471" i="7" s="1"/>
  <c r="O1471" i="7" s="1"/>
  <c r="L1472" i="7"/>
  <c r="M1472" i="7"/>
  <c r="N1472" i="7" s="1"/>
  <c r="O1472" i="7" s="1"/>
  <c r="L1467" i="7"/>
  <c r="M1467" i="7"/>
  <c r="N1467" i="7" s="1"/>
  <c r="O1467" i="7" s="1"/>
  <c r="L1459" i="7"/>
  <c r="M1459" i="7"/>
  <c r="N1459" i="7" s="1"/>
  <c r="O1459" i="7" s="1"/>
  <c r="L1460" i="7"/>
  <c r="M1460" i="7"/>
  <c r="N1460" i="7" s="1"/>
  <c r="O1460" i="7" s="1"/>
  <c r="L1461" i="7"/>
  <c r="M1461" i="7"/>
  <c r="N1461" i="7" s="1"/>
  <c r="O1461" i="7" s="1"/>
  <c r="L1462" i="7"/>
  <c r="M1462" i="7"/>
  <c r="N1462" i="7" s="1"/>
  <c r="O1462" i="7" s="1"/>
  <c r="L1463" i="7"/>
  <c r="M1463" i="7"/>
  <c r="N1463" i="7" s="1"/>
  <c r="O1463" i="7" s="1"/>
  <c r="L1464" i="7"/>
  <c r="M1464" i="7"/>
  <c r="N1464" i="7"/>
  <c r="O1464" i="7" s="1"/>
  <c r="L1465" i="7"/>
  <c r="M1465" i="7"/>
  <c r="N1465" i="7" s="1"/>
  <c r="O1465" i="7" s="1"/>
  <c r="L1454" i="7"/>
  <c r="M1454" i="7"/>
  <c r="N1454" i="7"/>
  <c r="O1454" i="7" s="1"/>
  <c r="L1455" i="7"/>
  <c r="M1455" i="7"/>
  <c r="N1455" i="7" s="1"/>
  <c r="O1455" i="7" s="1"/>
  <c r="L1450" i="7"/>
  <c r="M1450" i="7"/>
  <c r="N1450" i="7" s="1"/>
  <c r="O1450" i="7" s="1"/>
  <c r="L1444" i="7"/>
  <c r="M1444" i="7"/>
  <c r="N1444" i="7" s="1"/>
  <c r="O1444" i="7" s="1"/>
  <c r="L1445" i="7"/>
  <c r="M1445" i="7"/>
  <c r="N1445" i="7" s="1"/>
  <c r="O1445" i="7" s="1"/>
  <c r="L1446" i="7"/>
  <c r="M1446" i="7"/>
  <c r="N1446" i="7" s="1"/>
  <c r="O1446" i="7" s="1"/>
  <c r="L1447" i="7"/>
  <c r="M1447" i="7"/>
  <c r="N1447" i="7" s="1"/>
  <c r="O1447" i="7"/>
  <c r="L1434" i="7"/>
  <c r="M1434" i="7"/>
  <c r="N1434" i="7" s="1"/>
  <c r="O1434" i="7" s="1"/>
  <c r="L1435" i="7"/>
  <c r="M1435" i="7"/>
  <c r="N1435" i="7" s="1"/>
  <c r="O1435" i="7" s="1"/>
  <c r="L1436" i="7"/>
  <c r="M1436" i="7"/>
  <c r="N1436" i="7" s="1"/>
  <c r="O1436" i="7" s="1"/>
  <c r="L1437" i="7"/>
  <c r="M1437" i="7"/>
  <c r="N1437" i="7" s="1"/>
  <c r="O1437" i="7" s="1"/>
  <c r="L1438" i="7"/>
  <c r="M1438" i="7"/>
  <c r="N1438" i="7" s="1"/>
  <c r="O1438" i="7" s="1"/>
  <c r="L1439" i="7"/>
  <c r="M1439" i="7"/>
  <c r="N1439" i="7"/>
  <c r="O1439" i="7" s="1"/>
  <c r="L1440" i="7"/>
  <c r="M1440" i="7"/>
  <c r="N1440" i="7" s="1"/>
  <c r="O1440" i="7" s="1"/>
  <c r="L1441" i="7"/>
  <c r="M1441" i="7"/>
  <c r="N1441" i="7"/>
  <c r="O1441" i="7" s="1"/>
  <c r="L1442" i="7"/>
  <c r="M1442" i="7"/>
  <c r="N1442" i="7" s="1"/>
  <c r="O1442" i="7" s="1"/>
  <c r="L1421" i="7"/>
  <c r="M1421" i="7"/>
  <c r="N1421" i="7"/>
  <c r="O1421" i="7" s="1"/>
  <c r="L1422" i="7"/>
  <c r="M1422" i="7"/>
  <c r="N1422" i="7" s="1"/>
  <c r="O1422" i="7" s="1"/>
  <c r="L1423" i="7"/>
  <c r="M1423" i="7"/>
  <c r="N1423" i="7" s="1"/>
  <c r="O1423" i="7" s="1"/>
  <c r="L1424" i="7"/>
  <c r="M1424" i="7"/>
  <c r="N1424" i="7" s="1"/>
  <c r="O1424" i="7" s="1"/>
  <c r="L1425" i="7"/>
  <c r="M1425" i="7"/>
  <c r="N1425" i="7"/>
  <c r="O1425" i="7" s="1"/>
  <c r="L1426" i="7"/>
  <c r="M1426" i="7"/>
  <c r="N1426" i="7" s="1"/>
  <c r="O1426" i="7" s="1"/>
  <c r="L1427" i="7"/>
  <c r="M1427" i="7"/>
  <c r="N1427" i="7"/>
  <c r="O1427" i="7" s="1"/>
  <c r="L1428" i="7"/>
  <c r="M1428" i="7"/>
  <c r="N1428" i="7" s="1"/>
  <c r="O1428" i="7" s="1"/>
  <c r="L1429" i="7"/>
  <c r="M1429" i="7"/>
  <c r="N1429" i="7" s="1"/>
  <c r="O1429" i="7" s="1"/>
  <c r="L1430" i="7"/>
  <c r="M1430" i="7"/>
  <c r="N1430" i="7" s="1"/>
  <c r="O1430" i="7" s="1"/>
  <c r="L1431" i="7"/>
  <c r="M1431" i="7"/>
  <c r="N1431" i="7" s="1"/>
  <c r="O1431" i="7"/>
  <c r="L1419" i="7"/>
  <c r="M1419" i="7"/>
  <c r="N1419" i="7" s="1"/>
  <c r="O1419" i="7" s="1"/>
  <c r="L1409" i="7"/>
  <c r="M1409" i="7"/>
  <c r="N1409" i="7" s="1"/>
  <c r="O1409" i="7" s="1"/>
  <c r="L1410" i="7"/>
  <c r="M1410" i="7"/>
  <c r="N1410" i="7" s="1"/>
  <c r="O1410" i="7" s="1"/>
  <c r="L1411" i="7"/>
  <c r="M1411" i="7"/>
  <c r="N1411" i="7"/>
  <c r="O1411" i="7" s="1"/>
  <c r="L1412" i="7"/>
  <c r="M1412" i="7"/>
  <c r="N1412" i="7" s="1"/>
  <c r="O1412" i="7" s="1"/>
  <c r="L1413" i="7"/>
  <c r="M1413" i="7"/>
  <c r="N1413" i="7"/>
  <c r="O1413" i="7" s="1"/>
  <c r="L1414" i="7"/>
  <c r="M1414" i="7"/>
  <c r="N1414" i="7" s="1"/>
  <c r="O1414" i="7" s="1"/>
  <c r="L1415" i="7"/>
  <c r="M1415" i="7"/>
  <c r="N1415" i="7" s="1"/>
  <c r="O1415" i="7" s="1"/>
  <c r="L1416" i="7"/>
  <c r="M1416" i="7"/>
  <c r="N1416" i="7" s="1"/>
  <c r="O1416" i="7" s="1"/>
  <c r="L1417" i="7"/>
  <c r="M1417" i="7"/>
  <c r="N1417" i="7" s="1"/>
  <c r="O1417" i="7"/>
  <c r="L1407" i="7"/>
  <c r="M1407" i="7"/>
  <c r="N1407" i="7" s="1"/>
  <c r="O1407" i="7" s="1"/>
  <c r="L1403" i="7"/>
  <c r="M1403" i="7"/>
  <c r="N1403" i="7"/>
  <c r="O1403" i="7" s="1"/>
  <c r="L1404" i="7"/>
  <c r="M1404" i="7"/>
  <c r="N1404" i="7" s="1"/>
  <c r="O1404" i="7" s="1"/>
  <c r="L1405" i="7"/>
  <c r="M1405" i="7"/>
  <c r="N1405" i="7" s="1"/>
  <c r="O1405" i="7" s="1"/>
  <c r="L1395" i="7"/>
  <c r="M1395" i="7"/>
  <c r="N1395" i="7" s="1"/>
  <c r="O1395" i="7" s="1"/>
  <c r="L1396" i="7"/>
  <c r="M1396" i="7"/>
  <c r="N1396" i="7"/>
  <c r="O1396" i="7" s="1"/>
  <c r="L1397" i="7"/>
  <c r="M1397" i="7"/>
  <c r="N1397" i="7" s="1"/>
  <c r="O1397" i="7" s="1"/>
  <c r="L1398" i="7"/>
  <c r="M1398" i="7"/>
  <c r="N1398" i="7" s="1"/>
  <c r="O1398" i="7" s="1"/>
  <c r="L1399" i="7"/>
  <c r="M1399" i="7"/>
  <c r="N1399" i="7" s="1"/>
  <c r="O1399" i="7" s="1"/>
  <c r="L1400" i="7"/>
  <c r="M1400" i="7"/>
  <c r="N1400" i="7"/>
  <c r="O1400" i="7" s="1"/>
  <c r="L1401" i="7"/>
  <c r="M1401" i="7"/>
  <c r="N1401" i="7" s="1"/>
  <c r="O1401" i="7" s="1"/>
  <c r="L1393" i="7"/>
  <c r="M1393" i="7"/>
  <c r="N1393" i="7" s="1"/>
  <c r="O1393" i="7" s="1"/>
  <c r="L1390" i="7"/>
  <c r="M1390" i="7"/>
  <c r="N1390" i="7" s="1"/>
  <c r="O1390" i="7" s="1"/>
  <c r="L1388" i="7"/>
  <c r="M1388" i="7"/>
  <c r="N1388" i="7" s="1"/>
  <c r="O1388" i="7" s="1"/>
  <c r="L1385" i="7"/>
  <c r="M1385" i="7"/>
  <c r="N1385" i="7" s="1"/>
  <c r="O1385" i="7" s="1"/>
  <c r="L1382" i="7"/>
  <c r="M1382" i="7"/>
  <c r="N1382" i="7" s="1"/>
  <c r="O1382" i="7" s="1"/>
  <c r="L1374" i="7"/>
  <c r="M1374" i="7"/>
  <c r="N1374" i="7" s="1"/>
  <c r="O1374" i="7" s="1"/>
  <c r="L1375" i="7"/>
  <c r="M1375" i="7"/>
  <c r="N1375" i="7" s="1"/>
  <c r="O1375" i="7" s="1"/>
  <c r="L1376" i="7"/>
  <c r="M1376" i="7"/>
  <c r="N1376" i="7" s="1"/>
  <c r="O1376" i="7" s="1"/>
  <c r="L1377" i="7"/>
  <c r="M1377" i="7"/>
  <c r="N1377" i="7" s="1"/>
  <c r="O1377" i="7" s="1"/>
  <c r="L1378" i="7"/>
  <c r="M1378" i="7"/>
  <c r="N1378" i="7" s="1"/>
  <c r="O1378" i="7" s="1"/>
  <c r="L1379" i="7"/>
  <c r="M1379" i="7"/>
  <c r="N1379" i="7"/>
  <c r="O1379" i="7" s="1"/>
  <c r="L1380" i="7"/>
  <c r="M1380" i="7"/>
  <c r="N1380" i="7" s="1"/>
  <c r="O1380" i="7" s="1"/>
  <c r="L1369" i="7"/>
  <c r="M1369" i="7"/>
  <c r="N1369" i="7" s="1"/>
  <c r="O1369" i="7" s="1"/>
  <c r="L1364" i="7"/>
  <c r="M1364" i="7"/>
  <c r="N1364" i="7" s="1"/>
  <c r="O1364" i="7" s="1"/>
  <c r="L1365" i="7"/>
  <c r="M1365" i="7"/>
  <c r="N1365" i="7" s="1"/>
  <c r="O1365" i="7" s="1"/>
  <c r="L1366" i="7"/>
  <c r="M1366" i="7"/>
  <c r="N1366" i="7" s="1"/>
  <c r="O1366" i="7" s="1"/>
  <c r="L1367" i="7"/>
  <c r="M1367" i="7"/>
  <c r="N1367" i="7" s="1"/>
  <c r="O1367" i="7"/>
  <c r="L1358" i="7"/>
  <c r="M1358" i="7"/>
  <c r="N1358" i="7" s="1"/>
  <c r="O1358" i="7" s="1"/>
  <c r="L1359" i="7"/>
  <c r="M1359" i="7"/>
  <c r="N1359" i="7"/>
  <c r="O1359" i="7" s="1"/>
  <c r="L1360" i="7"/>
  <c r="M1360" i="7"/>
  <c r="N1360" i="7" s="1"/>
  <c r="O1360" i="7" s="1"/>
  <c r="L1361" i="7"/>
  <c r="M1361" i="7"/>
  <c r="N1361" i="7"/>
  <c r="O1361" i="7" s="1"/>
  <c r="L1356" i="7"/>
  <c r="M1356" i="7"/>
  <c r="N1356" i="7" s="1"/>
  <c r="O1356" i="7" s="1"/>
  <c r="L1334" i="7"/>
  <c r="M1334" i="7"/>
  <c r="N1334" i="7" s="1"/>
  <c r="O1334" i="7"/>
  <c r="L1335" i="7"/>
  <c r="M1335" i="7"/>
  <c r="N1335" i="7" s="1"/>
  <c r="O1335" i="7" s="1"/>
  <c r="L1336" i="7"/>
  <c r="M1336" i="7"/>
  <c r="N1336" i="7" s="1"/>
  <c r="O1336" i="7"/>
  <c r="L1337" i="7"/>
  <c r="M1337" i="7"/>
  <c r="N1337" i="7" s="1"/>
  <c r="O1337" i="7" s="1"/>
  <c r="L1338" i="7"/>
  <c r="M1338" i="7"/>
  <c r="N1338" i="7" s="1"/>
  <c r="O1338" i="7" s="1"/>
  <c r="L1339" i="7"/>
  <c r="M1339" i="7"/>
  <c r="N1339" i="7" s="1"/>
  <c r="O1339" i="7" s="1"/>
  <c r="L1340" i="7"/>
  <c r="M1340" i="7"/>
  <c r="N1340" i="7"/>
  <c r="O1340" i="7"/>
  <c r="L1341" i="7"/>
  <c r="M1341" i="7"/>
  <c r="N1341" i="7" s="1"/>
  <c r="O1341" i="7" s="1"/>
  <c r="L1342" i="7"/>
  <c r="M1342" i="7"/>
  <c r="N1342" i="7" s="1"/>
  <c r="O1342" i="7" s="1"/>
  <c r="L1343" i="7"/>
  <c r="M1343" i="7"/>
  <c r="N1343" i="7" s="1"/>
  <c r="O1343" i="7" s="1"/>
  <c r="L1344" i="7"/>
  <c r="M1344" i="7"/>
  <c r="N1344" i="7" s="1"/>
  <c r="O1344" i="7"/>
  <c r="L1345" i="7"/>
  <c r="M1345" i="7"/>
  <c r="N1345" i="7" s="1"/>
  <c r="O1345" i="7" s="1"/>
  <c r="L1346" i="7"/>
  <c r="M1346" i="7"/>
  <c r="N1346" i="7" s="1"/>
  <c r="O1346" i="7" s="1"/>
  <c r="L1347" i="7"/>
  <c r="M1347" i="7"/>
  <c r="N1347" i="7" s="1"/>
  <c r="O1347" i="7" s="1"/>
  <c r="L1348" i="7"/>
  <c r="M1348" i="7"/>
  <c r="N1348" i="7" s="1"/>
  <c r="O1348" i="7" s="1"/>
  <c r="L1349" i="7"/>
  <c r="M1349" i="7"/>
  <c r="N1349" i="7" s="1"/>
  <c r="O1349" i="7" s="1"/>
  <c r="L1350" i="7"/>
  <c r="M1350" i="7"/>
  <c r="N1350" i="7" s="1"/>
  <c r="O1350" i="7" s="1"/>
  <c r="L1351" i="7"/>
  <c r="M1351" i="7"/>
  <c r="N1351" i="7" s="1"/>
  <c r="O1351" i="7" s="1"/>
  <c r="L1352" i="7"/>
  <c r="M1352" i="7"/>
  <c r="N1352" i="7" s="1"/>
  <c r="O1352" i="7" s="1"/>
  <c r="L1353" i="7"/>
  <c r="M1353" i="7"/>
  <c r="N1353" i="7" s="1"/>
  <c r="O1353" i="7"/>
  <c r="L1327" i="7"/>
  <c r="M1327" i="7"/>
  <c r="N1327" i="7" s="1"/>
  <c r="O1327" i="7" s="1"/>
  <c r="L1328" i="7"/>
  <c r="M1328" i="7"/>
  <c r="N1328" i="7" s="1"/>
  <c r="O1328" i="7" s="1"/>
  <c r="L1329" i="7"/>
  <c r="M1329" i="7"/>
  <c r="N1329" i="7" s="1"/>
  <c r="O1329" i="7" s="1"/>
  <c r="L1330" i="7"/>
  <c r="M1330" i="7"/>
  <c r="N1330" i="7" s="1"/>
  <c r="O1330" i="7" s="1"/>
  <c r="L1331" i="7"/>
  <c r="M1331" i="7"/>
  <c r="N1331" i="7" s="1"/>
  <c r="O1331" i="7" s="1"/>
  <c r="L1321" i="7"/>
  <c r="M1321" i="7"/>
  <c r="N1321" i="7" s="1"/>
  <c r="O1321" i="7" s="1"/>
  <c r="L1310" i="7"/>
  <c r="M1310" i="7"/>
  <c r="N1310" i="7"/>
  <c r="O1310" i="7" s="1"/>
  <c r="L1311" i="7"/>
  <c r="M1311" i="7"/>
  <c r="N1311" i="7" s="1"/>
  <c r="O1311" i="7" s="1"/>
  <c r="L1312" i="7"/>
  <c r="M1312" i="7"/>
  <c r="N1312" i="7" s="1"/>
  <c r="O1312" i="7" s="1"/>
  <c r="L1313" i="7"/>
  <c r="M1313" i="7"/>
  <c r="N1313" i="7" s="1"/>
  <c r="O1313" i="7" s="1"/>
  <c r="L1314" i="7"/>
  <c r="M1314" i="7"/>
  <c r="N1314" i="7" s="1"/>
  <c r="O1314" i="7" s="1"/>
  <c r="L1315" i="7"/>
  <c r="M1315" i="7"/>
  <c r="N1315" i="7" s="1"/>
  <c r="O1315" i="7" s="1"/>
  <c r="L1316" i="7"/>
  <c r="M1316" i="7"/>
  <c r="N1316" i="7" s="1"/>
  <c r="O1316" i="7" s="1"/>
  <c r="L1317" i="7"/>
  <c r="M1317" i="7"/>
  <c r="N1317" i="7" s="1"/>
  <c r="O1317" i="7"/>
  <c r="L1318" i="7"/>
  <c r="M1318" i="7"/>
  <c r="N1318" i="7" s="1"/>
  <c r="O1318" i="7"/>
  <c r="L1319" i="7"/>
  <c r="M1319" i="7"/>
  <c r="N1319" i="7" s="1"/>
  <c r="O1319" i="7" s="1"/>
  <c r="L1301" i="7"/>
  <c r="M1301" i="7"/>
  <c r="N1301" i="7"/>
  <c r="O1301" i="7"/>
  <c r="L1302" i="7"/>
  <c r="M1302" i="7"/>
  <c r="N1302" i="7" s="1"/>
  <c r="O1302" i="7" s="1"/>
  <c r="L1303" i="7"/>
  <c r="M1303" i="7"/>
  <c r="N1303" i="7"/>
  <c r="O1303" i="7" s="1"/>
  <c r="L1304" i="7"/>
  <c r="M1304" i="7"/>
  <c r="N1304" i="7" s="1"/>
  <c r="O1304" i="7" s="1"/>
  <c r="L1305" i="7"/>
  <c r="M1305" i="7"/>
  <c r="N1305" i="7"/>
  <c r="O1305" i="7" s="1"/>
  <c r="L1306" i="7"/>
  <c r="M1306" i="7"/>
  <c r="N1306" i="7" s="1"/>
  <c r="O1306" i="7" s="1"/>
  <c r="L1307" i="7"/>
  <c r="M1307" i="7"/>
  <c r="N1307" i="7" s="1"/>
  <c r="O1307" i="7" s="1"/>
  <c r="L1308" i="7"/>
  <c r="M1308" i="7"/>
  <c r="N1308" i="7" s="1"/>
  <c r="O1308" i="7" s="1"/>
  <c r="L1292" i="7"/>
  <c r="M1292" i="7"/>
  <c r="N1292" i="7"/>
  <c r="O1292" i="7" s="1"/>
  <c r="L1293" i="7"/>
  <c r="M1293" i="7"/>
  <c r="N1293" i="7" s="1"/>
  <c r="O1293" i="7" s="1"/>
  <c r="L1294" i="7"/>
  <c r="M1294" i="7"/>
  <c r="N1294" i="7" s="1"/>
  <c r="O1294" i="7" s="1"/>
  <c r="L1295" i="7"/>
  <c r="M1295" i="7"/>
  <c r="N1295" i="7" s="1"/>
  <c r="O1295" i="7" s="1"/>
  <c r="L1296" i="7"/>
  <c r="M1296" i="7"/>
  <c r="N1296" i="7" s="1"/>
  <c r="O1296" i="7"/>
  <c r="L1297" i="7"/>
  <c r="M1297" i="7"/>
  <c r="N1297" i="7" s="1"/>
  <c r="O1297" i="7" s="1"/>
  <c r="L1298" i="7"/>
  <c r="M1298" i="7"/>
  <c r="N1298" i="7" s="1"/>
  <c r="O1298" i="7" s="1"/>
  <c r="L1299" i="7"/>
  <c r="M1299" i="7"/>
  <c r="N1299" i="7" s="1"/>
  <c r="O1299" i="7" s="1"/>
  <c r="L1287" i="7"/>
  <c r="M1287" i="7"/>
  <c r="N1287" i="7" s="1"/>
  <c r="O1287" i="7" s="1"/>
  <c r="L1288" i="7"/>
  <c r="M1288" i="7"/>
  <c r="N1288" i="7" s="1"/>
  <c r="O1288" i="7" s="1"/>
  <c r="L1289" i="7"/>
  <c r="M1289" i="7"/>
  <c r="N1289" i="7" s="1"/>
  <c r="O1289" i="7" s="1"/>
  <c r="L1290" i="7"/>
  <c r="M1290" i="7"/>
  <c r="N1290" i="7" s="1"/>
  <c r="O1290" i="7"/>
  <c r="L1273" i="7"/>
  <c r="M1273" i="7"/>
  <c r="N1273" i="7" s="1"/>
  <c r="O1273" i="7"/>
  <c r="L1274" i="7"/>
  <c r="M1274" i="7"/>
  <c r="N1274" i="7" s="1"/>
  <c r="O1274" i="7" s="1"/>
  <c r="L1275" i="7"/>
  <c r="M1275" i="7"/>
  <c r="N1275" i="7"/>
  <c r="O1275" i="7" s="1"/>
  <c r="L1276" i="7"/>
  <c r="M1276" i="7"/>
  <c r="N1276" i="7" s="1"/>
  <c r="O1276" i="7" s="1"/>
  <c r="L1277" i="7"/>
  <c r="M1277" i="7"/>
  <c r="N1277" i="7" s="1"/>
  <c r="O1277" i="7" s="1"/>
  <c r="L1278" i="7"/>
  <c r="M1278" i="7"/>
  <c r="N1278" i="7" s="1"/>
  <c r="O1278" i="7" s="1"/>
  <c r="L1279" i="7"/>
  <c r="M1279" i="7"/>
  <c r="N1279" i="7" s="1"/>
  <c r="O1279" i="7" s="1"/>
  <c r="L1280" i="7"/>
  <c r="M1280" i="7"/>
  <c r="N1280" i="7" s="1"/>
  <c r="O1280" i="7" s="1"/>
  <c r="L1281" i="7"/>
  <c r="M1281" i="7"/>
  <c r="N1281" i="7"/>
  <c r="O1281" i="7" s="1"/>
  <c r="L1282" i="7"/>
  <c r="M1282" i="7"/>
  <c r="N1282" i="7" s="1"/>
  <c r="O1282" i="7" s="1"/>
  <c r="L1283" i="7"/>
  <c r="M1283" i="7"/>
  <c r="N1283" i="7" s="1"/>
  <c r="O1283" i="7" s="1"/>
  <c r="L1284" i="7"/>
  <c r="M1284" i="7"/>
  <c r="N1284" i="7" s="1"/>
  <c r="O1284" i="7"/>
  <c r="L1285" i="7"/>
  <c r="M1285" i="7"/>
  <c r="N1285" i="7" s="1"/>
  <c r="O1285" i="7" s="1"/>
  <c r="L1271" i="7"/>
  <c r="M1271" i="7"/>
  <c r="N1271" i="7" s="1"/>
  <c r="O1271" i="7" s="1"/>
  <c r="L1269" i="7"/>
  <c r="M1269" i="7"/>
  <c r="N1269" i="7" s="1"/>
  <c r="O1269" i="7"/>
  <c r="L1255" i="7"/>
  <c r="M1255" i="7"/>
  <c r="N1255" i="7" s="1"/>
  <c r="O1255" i="7" s="1"/>
  <c r="L1256" i="7"/>
  <c r="M1256" i="7"/>
  <c r="N1256" i="7" s="1"/>
  <c r="O1256" i="7" s="1"/>
  <c r="L1257" i="7"/>
  <c r="M1257" i="7"/>
  <c r="N1257" i="7" s="1"/>
  <c r="O1257" i="7" s="1"/>
  <c r="L1258" i="7"/>
  <c r="M1258" i="7"/>
  <c r="N1258" i="7" s="1"/>
  <c r="O1258" i="7" s="1"/>
  <c r="L1259" i="7"/>
  <c r="M1259" i="7"/>
  <c r="N1259" i="7" s="1"/>
  <c r="O1259" i="7" s="1"/>
  <c r="L1260" i="7"/>
  <c r="M1260" i="7"/>
  <c r="N1260" i="7" s="1"/>
  <c r="O1260" i="7" s="1"/>
  <c r="L1261" i="7"/>
  <c r="M1261" i="7"/>
  <c r="N1261" i="7" s="1"/>
  <c r="O1261" i="7" s="1"/>
  <c r="L1262" i="7"/>
  <c r="M1262" i="7"/>
  <c r="N1262" i="7" s="1"/>
  <c r="O1262" i="7" s="1"/>
  <c r="L1263" i="7"/>
  <c r="M1263" i="7"/>
  <c r="N1263" i="7" s="1"/>
  <c r="O1263" i="7" s="1"/>
  <c r="L1264" i="7"/>
  <c r="M1264" i="7"/>
  <c r="N1264" i="7" s="1"/>
  <c r="O1264" i="7" s="1"/>
  <c r="L1265" i="7"/>
  <c r="M1265" i="7"/>
  <c r="N1265" i="7" s="1"/>
  <c r="O1265" i="7" s="1"/>
  <c r="L1266" i="7"/>
  <c r="M1266" i="7"/>
  <c r="N1266" i="7" s="1"/>
  <c r="O1266" i="7" s="1"/>
  <c r="L1267" i="7"/>
  <c r="M1267" i="7"/>
  <c r="N1267" i="7" s="1"/>
  <c r="O1267" i="7"/>
  <c r="L1236" i="7"/>
  <c r="M1236" i="7"/>
  <c r="N1236" i="7" s="1"/>
  <c r="O1236" i="7" s="1"/>
  <c r="L1237" i="7"/>
  <c r="M1237" i="7"/>
  <c r="N1237" i="7" s="1"/>
  <c r="O1237" i="7" s="1"/>
  <c r="L1238" i="7"/>
  <c r="M1238" i="7"/>
  <c r="N1238" i="7" s="1"/>
  <c r="O1238" i="7" s="1"/>
  <c r="L1239" i="7"/>
  <c r="M1239" i="7"/>
  <c r="N1239" i="7" s="1"/>
  <c r="O1239" i="7" s="1"/>
  <c r="L1240" i="7"/>
  <c r="M1240" i="7"/>
  <c r="N1240" i="7" s="1"/>
  <c r="O1240" i="7" s="1"/>
  <c r="L1241" i="7"/>
  <c r="M1241" i="7"/>
  <c r="N1241" i="7" s="1"/>
  <c r="O1241" i="7"/>
  <c r="L1242" i="7"/>
  <c r="M1242" i="7"/>
  <c r="N1242" i="7" s="1"/>
  <c r="O1242" i="7" s="1"/>
  <c r="L1243" i="7"/>
  <c r="M1243" i="7"/>
  <c r="N1243" i="7" s="1"/>
  <c r="O1243" i="7"/>
  <c r="L1244" i="7"/>
  <c r="M1244" i="7"/>
  <c r="N1244" i="7"/>
  <c r="O1244" i="7" s="1"/>
  <c r="L1245" i="7"/>
  <c r="M1245" i="7"/>
  <c r="N1245" i="7" s="1"/>
  <c r="O1245" i="7" s="1"/>
  <c r="L1246" i="7"/>
  <c r="M1246" i="7"/>
  <c r="N1246" i="7" s="1"/>
  <c r="O1246" i="7" s="1"/>
  <c r="L1247" i="7"/>
  <c r="M1247" i="7"/>
  <c r="N1247" i="7" s="1"/>
  <c r="O1247" i="7" s="1"/>
  <c r="L1248" i="7"/>
  <c r="M1248" i="7"/>
  <c r="N1248" i="7" s="1"/>
  <c r="O1248" i="7" s="1"/>
  <c r="L1249" i="7"/>
  <c r="M1249" i="7"/>
  <c r="N1249" i="7" s="1"/>
  <c r="O1249" i="7"/>
  <c r="L1250" i="7"/>
  <c r="M1250" i="7"/>
  <c r="N1250" i="7"/>
  <c r="O1250" i="7" s="1"/>
  <c r="L1251" i="7"/>
  <c r="M1251" i="7"/>
  <c r="N1251" i="7" s="1"/>
  <c r="O1251" i="7" s="1"/>
  <c r="L1252" i="7"/>
  <c r="M1252" i="7"/>
  <c r="N1252" i="7" s="1"/>
  <c r="O1252" i="7" s="1"/>
  <c r="L1253" i="7"/>
  <c r="M1253" i="7"/>
  <c r="N1253" i="7" s="1"/>
  <c r="O1253" i="7" s="1"/>
  <c r="L1224" i="7"/>
  <c r="M1224" i="7"/>
  <c r="N1224" i="7"/>
  <c r="O1224" i="7" s="1"/>
  <c r="L1225" i="7"/>
  <c r="M1225" i="7"/>
  <c r="N1225" i="7" s="1"/>
  <c r="O1225" i="7" s="1"/>
  <c r="L1226" i="7"/>
  <c r="M1226" i="7"/>
  <c r="N1226" i="7" s="1"/>
  <c r="O1226" i="7" s="1"/>
  <c r="L1227" i="7"/>
  <c r="M1227" i="7"/>
  <c r="N1227" i="7" s="1"/>
  <c r="O1227" i="7" s="1"/>
  <c r="L1228" i="7"/>
  <c r="M1228" i="7"/>
  <c r="N1228" i="7"/>
  <c r="O1228" i="7" s="1"/>
  <c r="L1229" i="7"/>
  <c r="M1229" i="7"/>
  <c r="N1229" i="7" s="1"/>
  <c r="O1229" i="7"/>
  <c r="L1230" i="7"/>
  <c r="M1230" i="7"/>
  <c r="N1230" i="7" s="1"/>
  <c r="O1230" i="7" s="1"/>
  <c r="L1231" i="7"/>
  <c r="M1231" i="7"/>
  <c r="N1231" i="7" s="1"/>
  <c r="O1231" i="7" s="1"/>
  <c r="L1232" i="7"/>
  <c r="M1232" i="7"/>
  <c r="N1232" i="7" s="1"/>
  <c r="O1232" i="7" s="1"/>
  <c r="L1233" i="7"/>
  <c r="M1233" i="7"/>
  <c r="N1233" i="7" s="1"/>
  <c r="O1233" i="7"/>
  <c r="L1215" i="7"/>
  <c r="M1215" i="7"/>
  <c r="N1215" i="7"/>
  <c r="O1215" i="7" s="1"/>
  <c r="L1216" i="7"/>
  <c r="M1216" i="7"/>
  <c r="N1216" i="7" s="1"/>
  <c r="O1216" i="7" s="1"/>
  <c r="L1217" i="7"/>
  <c r="M1217" i="7"/>
  <c r="N1217" i="7" s="1"/>
  <c r="O1217" i="7"/>
  <c r="L1218" i="7"/>
  <c r="M1218" i="7"/>
  <c r="N1218" i="7" s="1"/>
  <c r="O1218" i="7" s="1"/>
  <c r="L1219" i="7"/>
  <c r="M1219" i="7"/>
  <c r="N1219" i="7" s="1"/>
  <c r="O1219" i="7"/>
  <c r="L1220" i="7"/>
  <c r="M1220" i="7"/>
  <c r="N1220" i="7" s="1"/>
  <c r="O1220" i="7" s="1"/>
  <c r="L1221" i="7"/>
  <c r="M1221" i="7"/>
  <c r="N1221" i="7" s="1"/>
  <c r="O1221" i="7" s="1"/>
  <c r="L1212" i="7"/>
  <c r="M1212" i="7"/>
  <c r="N1212" i="7" s="1"/>
  <c r="O1212" i="7"/>
  <c r="L1210" i="7"/>
  <c r="M1210" i="7"/>
  <c r="N1210" i="7" s="1"/>
  <c r="O1210" i="7" s="1"/>
  <c r="L1207" i="7"/>
  <c r="M1207" i="7"/>
  <c r="N1207" i="7" s="1"/>
  <c r="O1207" i="7" s="1"/>
  <c r="L1208" i="7"/>
  <c r="M1208" i="7"/>
  <c r="N1208" i="7" s="1"/>
  <c r="O1208" i="7" s="1"/>
  <c r="L1205" i="7"/>
  <c r="M1205" i="7"/>
  <c r="N1205" i="7" s="1"/>
  <c r="O1205" i="7" s="1"/>
  <c r="L1197" i="7"/>
  <c r="M1197" i="7"/>
  <c r="N1197" i="7" s="1"/>
  <c r="O1197" i="7" s="1"/>
  <c r="L1198" i="7"/>
  <c r="M1198" i="7"/>
  <c r="N1198" i="7" s="1"/>
  <c r="O1198" i="7" s="1"/>
  <c r="L1199" i="7"/>
  <c r="M1199" i="7"/>
  <c r="N1199" i="7"/>
  <c r="O1199" i="7" s="1"/>
  <c r="L1200" i="7"/>
  <c r="M1200" i="7"/>
  <c r="N1200" i="7" s="1"/>
  <c r="O1200" i="7" s="1"/>
  <c r="L1201" i="7"/>
  <c r="M1201" i="7"/>
  <c r="N1201" i="7" s="1"/>
  <c r="O1201" i="7" s="1"/>
  <c r="L1202" i="7"/>
  <c r="M1202" i="7"/>
  <c r="N1202" i="7" s="1"/>
  <c r="O1202" i="7" s="1"/>
  <c r="L1203" i="7"/>
  <c r="M1203" i="7"/>
  <c r="N1203" i="7" s="1"/>
  <c r="O1203" i="7" s="1"/>
  <c r="L1184" i="7"/>
  <c r="M1184" i="7"/>
  <c r="N1184" i="7" s="1"/>
  <c r="O1184" i="7" s="1"/>
  <c r="L1185" i="7"/>
  <c r="M1185" i="7"/>
  <c r="N1185" i="7"/>
  <c r="O1185" i="7" s="1"/>
  <c r="L1186" i="7"/>
  <c r="M1186" i="7"/>
  <c r="N1186" i="7" s="1"/>
  <c r="O1186" i="7" s="1"/>
  <c r="L1187" i="7"/>
  <c r="M1187" i="7"/>
  <c r="N1187" i="7"/>
  <c r="O1187" i="7" s="1"/>
  <c r="L1188" i="7"/>
  <c r="M1188" i="7"/>
  <c r="N1188" i="7" s="1"/>
  <c r="O1188" i="7" s="1"/>
  <c r="L1189" i="7"/>
  <c r="M1189" i="7"/>
  <c r="N1189" i="7" s="1"/>
  <c r="O1189" i="7"/>
  <c r="L1190" i="7"/>
  <c r="M1190" i="7"/>
  <c r="N1190" i="7" s="1"/>
  <c r="O1190" i="7" s="1"/>
  <c r="L1191" i="7"/>
  <c r="M1191" i="7"/>
  <c r="N1191" i="7"/>
  <c r="O1191" i="7" s="1"/>
  <c r="L1192" i="7"/>
  <c r="M1192" i="7"/>
  <c r="N1192" i="7" s="1"/>
  <c r="O1192" i="7" s="1"/>
  <c r="L1193" i="7"/>
  <c r="M1193" i="7"/>
  <c r="N1193" i="7" s="1"/>
  <c r="O1193" i="7" s="1"/>
  <c r="L1194" i="7"/>
  <c r="M1194" i="7"/>
  <c r="N1194" i="7" s="1"/>
  <c r="O1194" i="7" s="1"/>
  <c r="L1195" i="7"/>
  <c r="M1195" i="7"/>
  <c r="N1195" i="7"/>
  <c r="O1195" i="7" s="1"/>
  <c r="L1169" i="7"/>
  <c r="M1169" i="7"/>
  <c r="N1169" i="7" s="1"/>
  <c r="O1169" i="7" s="1"/>
  <c r="L1170" i="7"/>
  <c r="M1170" i="7"/>
  <c r="N1170" i="7"/>
  <c r="O1170" i="7" s="1"/>
  <c r="L1171" i="7"/>
  <c r="M1171" i="7"/>
  <c r="N1171" i="7" s="1"/>
  <c r="O1171" i="7" s="1"/>
  <c r="L1172" i="7"/>
  <c r="M1172" i="7"/>
  <c r="N1172" i="7" s="1"/>
  <c r="O1172" i="7" s="1"/>
  <c r="L1173" i="7"/>
  <c r="M1173" i="7"/>
  <c r="N1173" i="7" s="1"/>
  <c r="O1173" i="7" s="1"/>
  <c r="L1174" i="7"/>
  <c r="M1174" i="7"/>
  <c r="N1174" i="7"/>
  <c r="O1174" i="7" s="1"/>
  <c r="L1175" i="7"/>
  <c r="M1175" i="7"/>
  <c r="N1175" i="7" s="1"/>
  <c r="O1175" i="7" s="1"/>
  <c r="L1176" i="7"/>
  <c r="M1176" i="7"/>
  <c r="N1176" i="7"/>
  <c r="O1176" i="7" s="1"/>
  <c r="L1177" i="7"/>
  <c r="M1177" i="7"/>
  <c r="N1177" i="7" s="1"/>
  <c r="O1177" i="7" s="1"/>
  <c r="L1178" i="7"/>
  <c r="M1178" i="7"/>
  <c r="N1178" i="7"/>
  <c r="O1178" i="7" s="1"/>
  <c r="L1179" i="7"/>
  <c r="M1179" i="7"/>
  <c r="N1179" i="7" s="1"/>
  <c r="O1179" i="7"/>
  <c r="L1180" i="7"/>
  <c r="M1180" i="7"/>
  <c r="N1180" i="7" s="1"/>
  <c r="O1180" i="7" s="1"/>
  <c r="L1181" i="7"/>
  <c r="M1181" i="7"/>
  <c r="N1181" i="7" s="1"/>
  <c r="O1181" i="7" s="1"/>
  <c r="L1182" i="7"/>
  <c r="M1182" i="7"/>
  <c r="N1182" i="7"/>
  <c r="O1182" i="7" s="1"/>
  <c r="L1166" i="7"/>
  <c r="M1166" i="7"/>
  <c r="N1166" i="7" s="1"/>
  <c r="O1166" i="7" s="1"/>
  <c r="L1167" i="7"/>
  <c r="M1167" i="7"/>
  <c r="N1167" i="7" s="1"/>
  <c r="O1167" i="7" s="1"/>
  <c r="L1159" i="7"/>
  <c r="M1159" i="7"/>
  <c r="N1159" i="7" s="1"/>
  <c r="O1159" i="7" s="1"/>
  <c r="L1160" i="7"/>
  <c r="M1160" i="7"/>
  <c r="N1160" i="7" s="1"/>
  <c r="O1160" i="7" s="1"/>
  <c r="L1161" i="7"/>
  <c r="M1161" i="7"/>
  <c r="N1161" i="7" s="1"/>
  <c r="O1161" i="7" s="1"/>
  <c r="L1162" i="7"/>
  <c r="M1162" i="7"/>
  <c r="N1162" i="7" s="1"/>
  <c r="O1162" i="7"/>
  <c r="L1163" i="7"/>
  <c r="M1163" i="7"/>
  <c r="N1163" i="7" s="1"/>
  <c r="O1163" i="7" s="1"/>
  <c r="L1164" i="7"/>
  <c r="M1164" i="7"/>
  <c r="N1164" i="7" s="1"/>
  <c r="O1164" i="7" s="1"/>
  <c r="L1155" i="7"/>
  <c r="M1155" i="7"/>
  <c r="N1155" i="7" s="1"/>
  <c r="O1155" i="7" s="1"/>
  <c r="L1156" i="7"/>
  <c r="M1156" i="7"/>
  <c r="N1156" i="7" s="1"/>
  <c r="O1156" i="7" s="1"/>
  <c r="L1157" i="7"/>
  <c r="M1157" i="7"/>
  <c r="N1157" i="7" s="1"/>
  <c r="O1157" i="7" s="1"/>
  <c r="L1153" i="7"/>
  <c r="M1153" i="7"/>
  <c r="N1153" i="7" s="1"/>
  <c r="O1153" i="7" s="1"/>
  <c r="L1149" i="7"/>
  <c r="M1149" i="7"/>
  <c r="N1149" i="7" s="1"/>
  <c r="O1149" i="7"/>
  <c r="L1150" i="7"/>
  <c r="M1150" i="7"/>
  <c r="N1150" i="7" s="1"/>
  <c r="O1150" i="7" s="1"/>
  <c r="L1151" i="7"/>
  <c r="M1151" i="7"/>
  <c r="N1151" i="7" s="1"/>
  <c r="O1151" i="7" s="1"/>
  <c r="L1145" i="7"/>
  <c r="M1145" i="7"/>
  <c r="N1145" i="7" s="1"/>
  <c r="O1145" i="7" s="1"/>
  <c r="L1142" i="7"/>
  <c r="M1142" i="7"/>
  <c r="N1142" i="7" s="1"/>
  <c r="O1142" i="7" s="1"/>
  <c r="L1143" i="7"/>
  <c r="M1143" i="7"/>
  <c r="N1143" i="7" s="1"/>
  <c r="O1143" i="7" s="1"/>
  <c r="L1135" i="7"/>
  <c r="M1135" i="7"/>
  <c r="N1135" i="7" s="1"/>
  <c r="O1135" i="7" s="1"/>
  <c r="L1136" i="7"/>
  <c r="M1136" i="7"/>
  <c r="N1136" i="7" s="1"/>
  <c r="O1136" i="7" s="1"/>
  <c r="L1132" i="7"/>
  <c r="M1132" i="7"/>
  <c r="N1132" i="7" s="1"/>
  <c r="O1132" i="7" s="1"/>
  <c r="L1133" i="7"/>
  <c r="M1133" i="7"/>
  <c r="N1133" i="7" s="1"/>
  <c r="O1133" i="7" s="1"/>
  <c r="L1130" i="7"/>
  <c r="M1130" i="7"/>
  <c r="N1130" i="7" s="1"/>
  <c r="O1130" i="7" s="1"/>
  <c r="L1127" i="7"/>
  <c r="M1127" i="7"/>
  <c r="N1127" i="7" s="1"/>
  <c r="O1127" i="7" s="1"/>
  <c r="L1128" i="7"/>
  <c r="M1128" i="7"/>
  <c r="N1128" i="7" s="1"/>
  <c r="O1128" i="7" s="1"/>
  <c r="L1122" i="7"/>
  <c r="M1122" i="7"/>
  <c r="N1122" i="7"/>
  <c r="O1122" i="7" s="1"/>
  <c r="L1123" i="7"/>
  <c r="M1123" i="7"/>
  <c r="N1123" i="7" s="1"/>
  <c r="O1123" i="7" s="1"/>
  <c r="L1119" i="7"/>
  <c r="M1119" i="7"/>
  <c r="N1119" i="7" s="1"/>
  <c r="O1119" i="7" s="1"/>
  <c r="L1115" i="7"/>
  <c r="M1115" i="7"/>
  <c r="N1115" i="7" s="1"/>
  <c r="O1115" i="7" s="1"/>
  <c r="L1111" i="7"/>
  <c r="M1111" i="7"/>
  <c r="N1111" i="7"/>
  <c r="O1111" i="7" s="1"/>
  <c r="L1112" i="7"/>
  <c r="M1112" i="7"/>
  <c r="N1112" i="7" s="1"/>
  <c r="O1112" i="7" s="1"/>
  <c r="L1113" i="7"/>
  <c r="M1113" i="7"/>
  <c r="N1113" i="7"/>
  <c r="O1113" i="7" s="1"/>
  <c r="L1105" i="7"/>
  <c r="M1105" i="7"/>
  <c r="N1105" i="7" s="1"/>
  <c r="O1105" i="7" s="1"/>
  <c r="L1106" i="7"/>
  <c r="M1106" i="7"/>
  <c r="N1106" i="7"/>
  <c r="O1106" i="7" s="1"/>
  <c r="L1107" i="7"/>
  <c r="M1107" i="7"/>
  <c r="N1107" i="7"/>
  <c r="O1107" i="7" s="1"/>
  <c r="L1108" i="7"/>
  <c r="M1108" i="7"/>
  <c r="N1108" i="7"/>
  <c r="O1108" i="7" s="1"/>
  <c r="L1103" i="7"/>
  <c r="M1103" i="7"/>
  <c r="N1103" i="7" s="1"/>
  <c r="O1103" i="7"/>
  <c r="L1101" i="7"/>
  <c r="M1101" i="7"/>
  <c r="N1101" i="7" s="1"/>
  <c r="O1101" i="7" s="1"/>
  <c r="L1090" i="7"/>
  <c r="M1090" i="7"/>
  <c r="N1090" i="7"/>
  <c r="O1090" i="7" s="1"/>
  <c r="L1091" i="7"/>
  <c r="M1091" i="7"/>
  <c r="N1091" i="7" s="1"/>
  <c r="O1091" i="7" s="1"/>
  <c r="L1092" i="7"/>
  <c r="M1092" i="7"/>
  <c r="N1092" i="7" s="1"/>
  <c r="O1092" i="7" s="1"/>
  <c r="L1093" i="7"/>
  <c r="M1093" i="7"/>
  <c r="N1093" i="7" s="1"/>
  <c r="O1093" i="7"/>
  <c r="L1094" i="7"/>
  <c r="M1094" i="7"/>
  <c r="N1094" i="7" s="1"/>
  <c r="O1094" i="7" s="1"/>
  <c r="L1095" i="7"/>
  <c r="M1095" i="7"/>
  <c r="N1095" i="7"/>
  <c r="O1095" i="7" s="1"/>
  <c r="L1096" i="7"/>
  <c r="M1096" i="7"/>
  <c r="N1096" i="7" s="1"/>
  <c r="O1096" i="7" s="1"/>
  <c r="L1097" i="7"/>
  <c r="M1097" i="7"/>
  <c r="N1097" i="7"/>
  <c r="O1097" i="7" s="1"/>
  <c r="L1087" i="7"/>
  <c r="M1087" i="7"/>
  <c r="N1087" i="7" s="1"/>
  <c r="O1087" i="7"/>
  <c r="L1081" i="7"/>
  <c r="M1081" i="7"/>
  <c r="N1081" i="7" s="1"/>
  <c r="O1081" i="7" s="1"/>
  <c r="L1082" i="7"/>
  <c r="M1082" i="7"/>
  <c r="N1082" i="7" s="1"/>
  <c r="O1082" i="7" s="1"/>
  <c r="L1083" i="7"/>
  <c r="M1083" i="7"/>
  <c r="N1083" i="7" s="1"/>
  <c r="O1083" i="7" s="1"/>
  <c r="L1084" i="7"/>
  <c r="M1084" i="7"/>
  <c r="N1084" i="7" s="1"/>
  <c r="O1084" i="7"/>
  <c r="L1085" i="7"/>
  <c r="M1085" i="7"/>
  <c r="N1085" i="7"/>
  <c r="O1085" i="7" s="1"/>
  <c r="L1079" i="7"/>
  <c r="M1079" i="7"/>
  <c r="N1079" i="7" s="1"/>
  <c r="O1079" i="7" s="1"/>
  <c r="L1075" i="7"/>
  <c r="M1075" i="7"/>
  <c r="N1075" i="7" s="1"/>
  <c r="O1075" i="7"/>
  <c r="L1076" i="7"/>
  <c r="M1076" i="7"/>
  <c r="N1076" i="7"/>
  <c r="O1076" i="7" s="1"/>
  <c r="L1077" i="7"/>
  <c r="M1077" i="7"/>
  <c r="N1077" i="7" s="1"/>
  <c r="O1077" i="7" s="1"/>
  <c r="L1071" i="7"/>
  <c r="M1071" i="7"/>
  <c r="N1071" i="7" s="1"/>
  <c r="O1071" i="7" s="1"/>
  <c r="L1072" i="7"/>
  <c r="M1072" i="7"/>
  <c r="N1072" i="7"/>
  <c r="O1072" i="7" s="1"/>
  <c r="L1068" i="7"/>
  <c r="M1068" i="7"/>
  <c r="N1068" i="7" s="1"/>
  <c r="O1068" i="7" s="1"/>
  <c r="L1069" i="7"/>
  <c r="M1069" i="7"/>
  <c r="N1069" i="7" s="1"/>
  <c r="O1069" i="7" s="1"/>
  <c r="L1066" i="7"/>
  <c r="M1066" i="7"/>
  <c r="N1066" i="7" s="1"/>
  <c r="O1066" i="7" s="1"/>
  <c r="L1064" i="7"/>
  <c r="M1064" i="7"/>
  <c r="N1064" i="7" s="1"/>
  <c r="O1064" i="7" s="1"/>
  <c r="L1061" i="7"/>
  <c r="M1061" i="7"/>
  <c r="N1061" i="7"/>
  <c r="O1061" i="7" s="1"/>
  <c r="L1062" i="7"/>
  <c r="M1062" i="7"/>
  <c r="N1062" i="7"/>
  <c r="O1062" i="7" s="1"/>
  <c r="L1053" i="7"/>
  <c r="M1053" i="7"/>
  <c r="N1053" i="7" s="1"/>
  <c r="O1053" i="7"/>
  <c r="L1054" i="7"/>
  <c r="M1054" i="7"/>
  <c r="N1054" i="7" s="1"/>
  <c r="O1054" i="7" s="1"/>
  <c r="L1055" i="7"/>
  <c r="M1055" i="7"/>
  <c r="N1055" i="7" s="1"/>
  <c r="O1055" i="7" s="1"/>
  <c r="L1056" i="7"/>
  <c r="M1056" i="7"/>
  <c r="N1056" i="7"/>
  <c r="O1056" i="7" s="1"/>
  <c r="L1057" i="7"/>
  <c r="M1057" i="7"/>
  <c r="N1057" i="7" s="1"/>
  <c r="O1057" i="7" s="1"/>
  <c r="L1058" i="7"/>
  <c r="M1058" i="7"/>
  <c r="N1058" i="7" s="1"/>
  <c r="O1058" i="7" s="1"/>
  <c r="L1048" i="7"/>
  <c r="M1048" i="7"/>
  <c r="N1048" i="7"/>
  <c r="O1048" i="7" s="1"/>
  <c r="L1049" i="7"/>
  <c r="M1049" i="7"/>
  <c r="N1049" i="7"/>
  <c r="O1049" i="7" s="1"/>
  <c r="L1050" i="7"/>
  <c r="M1050" i="7"/>
  <c r="N1050" i="7" s="1"/>
  <c r="O1050" i="7" s="1"/>
  <c r="L1051" i="7"/>
  <c r="M1051" i="7"/>
  <c r="N1051" i="7" s="1"/>
  <c r="O1051" i="7" s="1"/>
  <c r="L1046" i="7"/>
  <c r="M1046" i="7"/>
  <c r="N1046" i="7"/>
  <c r="O1046" i="7" s="1"/>
  <c r="L1040" i="7"/>
  <c r="M1040" i="7"/>
  <c r="N1040" i="7" s="1"/>
  <c r="O1040" i="7" s="1"/>
  <c r="L1041" i="7"/>
  <c r="M1041" i="7"/>
  <c r="N1041" i="7" s="1"/>
  <c r="O1041" i="7" s="1"/>
  <c r="L1042" i="7"/>
  <c r="M1042" i="7"/>
  <c r="N1042" i="7" s="1"/>
  <c r="O1042" i="7" s="1"/>
  <c r="L1043" i="7"/>
  <c r="M1043" i="7"/>
  <c r="N1043" i="7" s="1"/>
  <c r="O1043" i="7" s="1"/>
  <c r="L1034" i="7"/>
  <c r="M1034" i="7"/>
  <c r="N1034" i="7"/>
  <c r="O1034" i="7" s="1"/>
  <c r="L1035" i="7"/>
  <c r="M1035" i="7"/>
  <c r="N1035" i="7" s="1"/>
  <c r="O1035" i="7"/>
  <c r="L1036" i="7"/>
  <c r="M1036" i="7"/>
  <c r="N1036" i="7" s="1"/>
  <c r="O1036" i="7" s="1"/>
  <c r="L1037" i="7"/>
  <c r="M1037" i="7"/>
  <c r="N1037" i="7" s="1"/>
  <c r="O1037" i="7" s="1"/>
  <c r="L1038" i="7"/>
  <c r="M1038" i="7"/>
  <c r="N1038" i="7" s="1"/>
  <c r="O1038" i="7" s="1"/>
  <c r="L1028" i="7"/>
  <c r="M1028" i="7"/>
  <c r="N1028" i="7" s="1"/>
  <c r="O1028" i="7" s="1"/>
  <c r="L1029" i="7"/>
  <c r="M1029" i="7"/>
  <c r="N1029" i="7" s="1"/>
  <c r="O1029" i="7" s="1"/>
  <c r="L1030" i="7"/>
  <c r="M1030" i="7"/>
  <c r="N1030" i="7" s="1"/>
  <c r="O1030" i="7" s="1"/>
  <c r="L1031" i="7"/>
  <c r="M1031" i="7"/>
  <c r="N1031" i="7" s="1"/>
  <c r="O1031" i="7" s="1"/>
  <c r="L1032" i="7"/>
  <c r="M1032" i="7"/>
  <c r="N1032" i="7" s="1"/>
  <c r="O1032" i="7" s="1"/>
  <c r="L1025" i="7"/>
  <c r="M1025" i="7"/>
  <c r="N1025" i="7"/>
  <c r="O1025" i="7" s="1"/>
  <c r="L1026" i="7"/>
  <c r="M1026" i="7"/>
  <c r="N1026" i="7" s="1"/>
  <c r="O1026" i="7" s="1"/>
  <c r="L1017" i="7"/>
  <c r="M1017" i="7"/>
  <c r="N1017" i="7" s="1"/>
  <c r="O1017" i="7" s="1"/>
  <c r="L1018" i="7"/>
  <c r="M1018" i="7"/>
  <c r="N1018" i="7" s="1"/>
  <c r="O1018" i="7"/>
  <c r="L1019" i="7"/>
  <c r="M1019" i="7"/>
  <c r="N1019" i="7" s="1"/>
  <c r="O1019" i="7" s="1"/>
  <c r="L1020" i="7"/>
  <c r="M1020" i="7"/>
  <c r="N1020" i="7" s="1"/>
  <c r="O1020" i="7" s="1"/>
  <c r="L1021" i="7"/>
  <c r="M1021" i="7"/>
  <c r="N1021" i="7" s="1"/>
  <c r="O1021" i="7" s="1"/>
  <c r="L1022" i="7"/>
  <c r="M1022" i="7"/>
  <c r="N1022" i="7" s="1"/>
  <c r="O1022" i="7" s="1"/>
  <c r="L1014" i="7"/>
  <c r="M1014" i="7"/>
  <c r="N1014" i="7" s="1"/>
  <c r="O1014" i="7" s="1"/>
  <c r="L1007" i="7"/>
  <c r="M1007" i="7"/>
  <c r="N1007" i="7" s="1"/>
  <c r="O1007" i="7" s="1"/>
  <c r="L1008" i="7"/>
  <c r="M1008" i="7"/>
  <c r="N1008" i="7" s="1"/>
  <c r="O1008" i="7" s="1"/>
  <c r="L1009" i="7"/>
  <c r="M1009" i="7"/>
  <c r="N1009" i="7" s="1"/>
  <c r="O1009" i="7" s="1"/>
  <c r="L1010" i="7"/>
  <c r="M1010" i="7"/>
  <c r="N1010" i="7" s="1"/>
  <c r="O1010" i="7"/>
  <c r="L1011" i="7"/>
  <c r="M1011" i="7"/>
  <c r="N1011" i="7" s="1"/>
  <c r="O1011" i="7" s="1"/>
  <c r="L1012" i="7"/>
  <c r="M1012" i="7"/>
  <c r="N1012" i="7"/>
  <c r="O1012" i="7" s="1"/>
  <c r="L998" i="7"/>
  <c r="M998" i="7"/>
  <c r="N998" i="7" s="1"/>
  <c r="O998" i="7" s="1"/>
  <c r="L999" i="7"/>
  <c r="M999" i="7"/>
  <c r="N999" i="7" s="1"/>
  <c r="O999" i="7"/>
  <c r="L1000" i="7"/>
  <c r="M1000" i="7"/>
  <c r="N1000" i="7" s="1"/>
  <c r="O1000" i="7" s="1"/>
  <c r="L1001" i="7"/>
  <c r="M1001" i="7"/>
  <c r="N1001" i="7" s="1"/>
  <c r="O1001" i="7" s="1"/>
  <c r="L1002" i="7"/>
  <c r="M1002" i="7"/>
  <c r="N1002" i="7" s="1"/>
  <c r="O1002" i="7" s="1"/>
  <c r="L1003" i="7"/>
  <c r="M1003" i="7"/>
  <c r="N1003" i="7"/>
  <c r="O1003" i="7"/>
  <c r="L996" i="7"/>
  <c r="M996" i="7"/>
  <c r="N996" i="7" s="1"/>
  <c r="O996" i="7"/>
  <c r="L992" i="7"/>
  <c r="M992" i="7"/>
  <c r="N992" i="7" s="1"/>
  <c r="O992" i="7" s="1"/>
  <c r="L993" i="7"/>
  <c r="M993" i="7"/>
  <c r="N993" i="7" s="1"/>
  <c r="O993" i="7"/>
  <c r="L994" i="7"/>
  <c r="M994" i="7"/>
  <c r="N994" i="7" s="1"/>
  <c r="O994" i="7" s="1"/>
  <c r="L988" i="7"/>
  <c r="M988" i="7"/>
  <c r="N988" i="7" s="1"/>
  <c r="O988" i="7" s="1"/>
  <c r="L989" i="7"/>
  <c r="M989" i="7"/>
  <c r="N989" i="7" s="1"/>
  <c r="O989" i="7" s="1"/>
  <c r="L990" i="7"/>
  <c r="M990" i="7"/>
  <c r="N990" i="7" s="1"/>
  <c r="O990" i="7" s="1"/>
  <c r="L983" i="7"/>
  <c r="M983" i="7"/>
  <c r="N983" i="7" s="1"/>
  <c r="O983" i="7" s="1"/>
  <c r="L984" i="7"/>
  <c r="M984" i="7"/>
  <c r="N984" i="7" s="1"/>
  <c r="O984" i="7" s="1"/>
  <c r="L985" i="7"/>
  <c r="M985" i="7"/>
  <c r="N985" i="7" s="1"/>
  <c r="O985" i="7" s="1"/>
  <c r="L986" i="7"/>
  <c r="M986" i="7"/>
  <c r="N986" i="7" s="1"/>
  <c r="O986" i="7" s="1"/>
  <c r="L981" i="7"/>
  <c r="M981" i="7"/>
  <c r="N981" i="7"/>
  <c r="O981" i="7" s="1"/>
  <c r="L970" i="7"/>
  <c r="M970" i="7"/>
  <c r="N970" i="7" s="1"/>
  <c r="O970" i="7" s="1"/>
  <c r="L971" i="7"/>
  <c r="M971" i="7"/>
  <c r="N971" i="7" s="1"/>
  <c r="O971" i="7" s="1"/>
  <c r="L972" i="7"/>
  <c r="M972" i="7"/>
  <c r="N972" i="7" s="1"/>
  <c r="O972" i="7" s="1"/>
  <c r="L973" i="7"/>
  <c r="M973" i="7"/>
  <c r="N973" i="7" s="1"/>
  <c r="O973" i="7" s="1"/>
  <c r="L974" i="7"/>
  <c r="M974" i="7"/>
  <c r="N974" i="7" s="1"/>
  <c r="O974" i="7" s="1"/>
  <c r="L975" i="7"/>
  <c r="M975" i="7"/>
  <c r="N975" i="7"/>
  <c r="O975" i="7" s="1"/>
  <c r="L976" i="7"/>
  <c r="M976" i="7"/>
  <c r="N976" i="7" s="1"/>
  <c r="O976" i="7" s="1"/>
  <c r="L977" i="7"/>
  <c r="M977" i="7"/>
  <c r="N977" i="7" s="1"/>
  <c r="O977" i="7" s="1"/>
  <c r="L978" i="7"/>
  <c r="M978" i="7"/>
  <c r="N978" i="7" s="1"/>
  <c r="O978" i="7" s="1"/>
  <c r="L966" i="7"/>
  <c r="M966" i="7"/>
  <c r="N966" i="7" s="1"/>
  <c r="O966" i="7" s="1"/>
  <c r="L967" i="7"/>
  <c r="M967" i="7"/>
  <c r="N967" i="7" s="1"/>
  <c r="O967" i="7" s="1"/>
  <c r="L957" i="7"/>
  <c r="M957" i="7"/>
  <c r="N957" i="7" s="1"/>
  <c r="O957" i="7"/>
  <c r="L958" i="7"/>
  <c r="M958" i="7"/>
  <c r="N958" i="7" s="1"/>
  <c r="O958" i="7" s="1"/>
  <c r="L959" i="7"/>
  <c r="M959" i="7"/>
  <c r="N959" i="7" s="1"/>
  <c r="O959" i="7" s="1"/>
  <c r="L960" i="7"/>
  <c r="M960" i="7"/>
  <c r="N960" i="7" s="1"/>
  <c r="O960" i="7" s="1"/>
  <c r="L961" i="7"/>
  <c r="M961" i="7"/>
  <c r="N961" i="7" s="1"/>
  <c r="O961" i="7" s="1"/>
  <c r="L962" i="7"/>
  <c r="M962" i="7"/>
  <c r="N962" i="7" s="1"/>
  <c r="O962" i="7" s="1"/>
  <c r="L963" i="7"/>
  <c r="M963" i="7"/>
  <c r="N963" i="7"/>
  <c r="O963" i="7" s="1"/>
  <c r="L964" i="7"/>
  <c r="M964" i="7"/>
  <c r="N964" i="7" s="1"/>
  <c r="O964" i="7"/>
  <c r="L951" i="7"/>
  <c r="M951" i="7"/>
  <c r="N951" i="7" s="1"/>
  <c r="O951" i="7" s="1"/>
  <c r="L947" i="7"/>
  <c r="M947" i="7"/>
  <c r="N947" i="7" s="1"/>
  <c r="O947" i="7" s="1"/>
  <c r="L942" i="7"/>
  <c r="M942" i="7"/>
  <c r="N942" i="7"/>
  <c r="O942" i="7" s="1"/>
  <c r="L943" i="7"/>
  <c r="M943" i="7"/>
  <c r="N943" i="7" s="1"/>
  <c r="O943" i="7" s="1"/>
  <c r="L944" i="7"/>
  <c r="M944" i="7"/>
  <c r="N944" i="7"/>
  <c r="O944" i="7" s="1"/>
  <c r="L945" i="7"/>
  <c r="M945" i="7"/>
  <c r="N945" i="7" s="1"/>
  <c r="O945" i="7" s="1"/>
  <c r="L940" i="7"/>
  <c r="M940" i="7"/>
  <c r="N940" i="7" s="1"/>
  <c r="O940" i="7" s="1"/>
  <c r="L936" i="7"/>
  <c r="M936" i="7"/>
  <c r="N936" i="7" s="1"/>
  <c r="O936" i="7" s="1"/>
  <c r="L937" i="7"/>
  <c r="M937" i="7"/>
  <c r="N937" i="7"/>
  <c r="O937" i="7" s="1"/>
  <c r="L934" i="7"/>
  <c r="M934" i="7"/>
  <c r="N934" i="7"/>
  <c r="O934" i="7"/>
  <c r="L932" i="7"/>
  <c r="M932" i="7"/>
  <c r="N932" i="7" s="1"/>
  <c r="O932" i="7" s="1"/>
  <c r="L928" i="7"/>
  <c r="M928" i="7"/>
  <c r="N928" i="7" s="1"/>
  <c r="O928" i="7" s="1"/>
  <c r="L923" i="7"/>
  <c r="M923" i="7"/>
  <c r="N923" i="7" s="1"/>
  <c r="O923" i="7"/>
  <c r="L924" i="7"/>
  <c r="M924" i="7"/>
  <c r="N924" i="7"/>
  <c r="O924" i="7" s="1"/>
  <c r="L916" i="7"/>
  <c r="M916" i="7"/>
  <c r="N916" i="7" s="1"/>
  <c r="O916" i="7" s="1"/>
  <c r="L917" i="7"/>
  <c r="M917" i="7"/>
  <c r="N917" i="7" s="1"/>
  <c r="O917" i="7"/>
  <c r="L911" i="7"/>
  <c r="M911" i="7"/>
  <c r="N911" i="7" s="1"/>
  <c r="O911" i="7" s="1"/>
  <c r="L909" i="7"/>
  <c r="M909" i="7"/>
  <c r="N909" i="7" s="1"/>
  <c r="O909" i="7" s="1"/>
  <c r="L907" i="7"/>
  <c r="M907" i="7"/>
  <c r="N907" i="7"/>
  <c r="O907" i="7" s="1"/>
  <c r="L905" i="7"/>
  <c r="M905" i="7"/>
  <c r="N905" i="7" s="1"/>
  <c r="O905" i="7" s="1"/>
  <c r="L900" i="7"/>
  <c r="M900" i="7"/>
  <c r="N900" i="7"/>
  <c r="O900" i="7" s="1"/>
  <c r="L898" i="7"/>
  <c r="M898" i="7"/>
  <c r="N898" i="7"/>
  <c r="O898" i="7" s="1"/>
  <c r="L896" i="7"/>
  <c r="M896" i="7"/>
  <c r="N896" i="7" s="1"/>
  <c r="O896" i="7" s="1"/>
  <c r="L891" i="7"/>
  <c r="M891" i="7"/>
  <c r="N891" i="7" s="1"/>
  <c r="O891" i="7"/>
  <c r="L892" i="7"/>
  <c r="M892" i="7"/>
  <c r="N892" i="7" s="1"/>
  <c r="O892" i="7" s="1"/>
  <c r="L887" i="7"/>
  <c r="M887" i="7"/>
  <c r="N887" i="7" s="1"/>
  <c r="O887" i="7" s="1"/>
  <c r="L888" i="7"/>
  <c r="M888" i="7"/>
  <c r="N888" i="7"/>
  <c r="O888" i="7" s="1"/>
  <c r="L889" i="7"/>
  <c r="M889" i="7"/>
  <c r="N889" i="7" s="1"/>
  <c r="O889" i="7" s="1"/>
  <c r="L883" i="7"/>
  <c r="M883" i="7"/>
  <c r="N883" i="7" s="1"/>
  <c r="O883" i="7" s="1"/>
  <c r="L884" i="7"/>
  <c r="M884" i="7"/>
  <c r="N884" i="7"/>
  <c r="O884" i="7" s="1"/>
  <c r="L885" i="7"/>
  <c r="M885" i="7"/>
  <c r="N885" i="7"/>
  <c r="O885" i="7" s="1"/>
  <c r="L880" i="7"/>
  <c r="M880" i="7"/>
  <c r="N880" i="7" s="1"/>
  <c r="O880" i="7" s="1"/>
  <c r="L878" i="7"/>
  <c r="M878" i="7"/>
  <c r="N878" i="7" s="1"/>
  <c r="O878" i="7" s="1"/>
  <c r="L875" i="7"/>
  <c r="M875" i="7"/>
  <c r="N875" i="7"/>
  <c r="O875" i="7" s="1"/>
  <c r="L873" i="7"/>
  <c r="M873" i="7"/>
  <c r="N873" i="7" s="1"/>
  <c r="O873" i="7" s="1"/>
  <c r="L866" i="7"/>
  <c r="M866" i="7"/>
  <c r="N866" i="7" s="1"/>
  <c r="O866" i="7" s="1"/>
  <c r="L862" i="7"/>
  <c r="M862" i="7"/>
  <c r="N862" i="7" s="1"/>
  <c r="O862" i="7" s="1"/>
  <c r="L863" i="7"/>
  <c r="M863" i="7"/>
  <c r="N863" i="7"/>
  <c r="O863" i="7" s="1"/>
  <c r="L864" i="7"/>
  <c r="M864" i="7"/>
  <c r="N864" i="7" s="1"/>
  <c r="O864" i="7"/>
  <c r="L858" i="7"/>
  <c r="M858" i="7"/>
  <c r="N858" i="7" s="1"/>
  <c r="O858" i="7" s="1"/>
  <c r="L859" i="7"/>
  <c r="M859" i="7"/>
  <c r="N859" i="7" s="1"/>
  <c r="O859" i="7" s="1"/>
  <c r="L856" i="7"/>
  <c r="M856" i="7"/>
  <c r="N856" i="7"/>
  <c r="O856" i="7" s="1"/>
  <c r="L850" i="7"/>
  <c r="M850" i="7"/>
  <c r="N850" i="7" s="1"/>
  <c r="O850" i="7"/>
  <c r="L851" i="7"/>
  <c r="M851" i="7"/>
  <c r="N851" i="7"/>
  <c r="O851" i="7"/>
  <c r="L852" i="7"/>
  <c r="M852" i="7"/>
  <c r="N852" i="7" s="1"/>
  <c r="O852" i="7" s="1"/>
  <c r="L838" i="7"/>
  <c r="M838" i="7"/>
  <c r="N838" i="7"/>
  <c r="O838" i="7" s="1"/>
  <c r="L839" i="7"/>
  <c r="M839" i="7"/>
  <c r="N839" i="7" s="1"/>
  <c r="O839" i="7"/>
  <c r="L840" i="7"/>
  <c r="M840" i="7"/>
  <c r="N840" i="7" s="1"/>
  <c r="O840" i="7" s="1"/>
  <c r="L841" i="7"/>
  <c r="M841" i="7"/>
  <c r="N841" i="7" s="1"/>
  <c r="O841" i="7" s="1"/>
  <c r="L842" i="7"/>
  <c r="M842" i="7"/>
  <c r="N842" i="7"/>
  <c r="O842" i="7"/>
  <c r="L843" i="7"/>
  <c r="M843" i="7"/>
  <c r="N843" i="7" s="1"/>
  <c r="O843" i="7" s="1"/>
  <c r="L836" i="7"/>
  <c r="M836" i="7"/>
  <c r="N836" i="7" s="1"/>
  <c r="O836" i="7" s="1"/>
  <c r="L833" i="7"/>
  <c r="M833" i="7"/>
  <c r="N833" i="7"/>
  <c r="O833" i="7" s="1"/>
  <c r="L829" i="7"/>
  <c r="M829" i="7"/>
  <c r="N829" i="7"/>
  <c r="O829" i="7" s="1"/>
  <c r="L830" i="7"/>
  <c r="M830" i="7"/>
  <c r="N830" i="7" s="1"/>
  <c r="O830" i="7" s="1"/>
  <c r="L831" i="7"/>
  <c r="M831" i="7"/>
  <c r="N831" i="7" s="1"/>
  <c r="O831" i="7" s="1"/>
  <c r="L826" i="7"/>
  <c r="M826" i="7"/>
  <c r="N826" i="7" s="1"/>
  <c r="O826" i="7" s="1"/>
  <c r="L819" i="7"/>
  <c r="M819" i="7"/>
  <c r="N819" i="7"/>
  <c r="O819" i="7" s="1"/>
  <c r="L820" i="7"/>
  <c r="M820" i="7"/>
  <c r="N820" i="7" s="1"/>
  <c r="O820" i="7" s="1"/>
  <c r="L816" i="7"/>
  <c r="M816" i="7"/>
  <c r="N816" i="7" s="1"/>
  <c r="O816" i="7"/>
  <c r="L814" i="7"/>
  <c r="M814" i="7"/>
  <c r="N814" i="7" s="1"/>
  <c r="O814" i="7" s="1"/>
  <c r="L811" i="7"/>
  <c r="M811" i="7"/>
  <c r="N811" i="7"/>
  <c r="O811" i="7" s="1"/>
  <c r="L809" i="7"/>
  <c r="M809" i="7"/>
  <c r="N809" i="7" s="1"/>
  <c r="O809" i="7" s="1"/>
  <c r="L806" i="7"/>
  <c r="M806" i="7"/>
  <c r="N806" i="7" s="1"/>
  <c r="O806" i="7" s="1"/>
  <c r="L802" i="7"/>
  <c r="M802" i="7"/>
  <c r="N802" i="7" s="1"/>
  <c r="O802" i="7" s="1"/>
  <c r="L803" i="7"/>
  <c r="M803" i="7"/>
  <c r="N803" i="7"/>
  <c r="O803" i="7" s="1"/>
  <c r="L804" i="7"/>
  <c r="M804" i="7"/>
  <c r="N804" i="7" s="1"/>
  <c r="O804" i="7"/>
  <c r="L798" i="7"/>
  <c r="M798" i="7"/>
  <c r="N798" i="7" s="1"/>
  <c r="O798" i="7" s="1"/>
  <c r="L799" i="7"/>
  <c r="M799" i="7"/>
  <c r="N799" i="7" s="1"/>
  <c r="O799" i="7" s="1"/>
  <c r="L800" i="7"/>
  <c r="M800" i="7"/>
  <c r="N800" i="7" s="1"/>
  <c r="O800" i="7" s="1"/>
  <c r="L791" i="7"/>
  <c r="M791" i="7"/>
  <c r="N791" i="7" s="1"/>
  <c r="O791" i="7"/>
  <c r="L792" i="7"/>
  <c r="M792" i="7"/>
  <c r="N792" i="7" s="1"/>
  <c r="O792" i="7" s="1"/>
  <c r="L793" i="7"/>
  <c r="M793" i="7"/>
  <c r="N793" i="7"/>
  <c r="O793" i="7" s="1"/>
  <c r="L794" i="7"/>
  <c r="M794" i="7"/>
  <c r="N794" i="7" s="1"/>
  <c r="O794" i="7" s="1"/>
  <c r="L786" i="7"/>
  <c r="M786" i="7"/>
  <c r="N786" i="7" s="1"/>
  <c r="O786" i="7"/>
  <c r="L787" i="7"/>
  <c r="M787" i="7"/>
  <c r="N787" i="7" s="1"/>
  <c r="O787" i="7"/>
  <c r="L779" i="7"/>
  <c r="M779" i="7"/>
  <c r="N779" i="7" s="1"/>
  <c r="O779" i="7" s="1"/>
  <c r="L780" i="7"/>
  <c r="M780" i="7"/>
  <c r="N780" i="7"/>
  <c r="O780" i="7"/>
  <c r="L781" i="7"/>
  <c r="M781" i="7"/>
  <c r="N781" i="7" s="1"/>
  <c r="O781" i="7" s="1"/>
  <c r="L782" i="7"/>
  <c r="M782" i="7"/>
  <c r="N782" i="7" s="1"/>
  <c r="O782" i="7" s="1"/>
  <c r="L783" i="7"/>
  <c r="M783" i="7"/>
  <c r="N783" i="7" s="1"/>
  <c r="O783" i="7" s="1"/>
  <c r="L776" i="7"/>
  <c r="M776" i="7"/>
  <c r="N776" i="7"/>
  <c r="O776" i="7"/>
  <c r="L772" i="7"/>
  <c r="M772" i="7"/>
  <c r="N772" i="7" s="1"/>
  <c r="O772" i="7" s="1"/>
  <c r="L773" i="7"/>
  <c r="M773" i="7"/>
  <c r="N773" i="7" s="1"/>
  <c r="O773" i="7" s="1"/>
  <c r="L774" i="7"/>
  <c r="M774" i="7"/>
  <c r="N774" i="7" s="1"/>
  <c r="O774" i="7" s="1"/>
  <c r="L770" i="7"/>
  <c r="M770" i="7"/>
  <c r="N770" i="7"/>
  <c r="O770" i="7" s="1"/>
  <c r="L761" i="7"/>
  <c r="M761" i="7"/>
  <c r="N761" i="7" s="1"/>
  <c r="O761" i="7" s="1"/>
  <c r="L762" i="7"/>
  <c r="M762" i="7"/>
  <c r="N762" i="7" s="1"/>
  <c r="O762" i="7" s="1"/>
  <c r="L759" i="7"/>
  <c r="M759" i="7"/>
  <c r="N759" i="7" s="1"/>
  <c r="O759" i="7" s="1"/>
  <c r="L753" i="7"/>
  <c r="M753" i="7"/>
  <c r="N753" i="7"/>
  <c r="O753" i="7" s="1"/>
  <c r="L754" i="7"/>
  <c r="M754" i="7"/>
  <c r="N754" i="7" s="1"/>
  <c r="O754" i="7"/>
  <c r="L755" i="7"/>
  <c r="M755" i="7"/>
  <c r="N755" i="7" s="1"/>
  <c r="O755" i="7" s="1"/>
  <c r="L748" i="7"/>
  <c r="M748" i="7"/>
  <c r="N748" i="7" s="1"/>
  <c r="O748" i="7" s="1"/>
  <c r="L743" i="7"/>
  <c r="M743" i="7"/>
  <c r="N743" i="7" s="1"/>
  <c r="O743" i="7" s="1"/>
  <c r="L744" i="7"/>
  <c r="M744" i="7"/>
  <c r="N744" i="7" s="1"/>
  <c r="O744" i="7" s="1"/>
  <c r="L745" i="7"/>
  <c r="M745" i="7"/>
  <c r="N745" i="7"/>
  <c r="O745" i="7" s="1"/>
  <c r="L746" i="7"/>
  <c r="M746" i="7"/>
  <c r="N746" i="7" s="1"/>
  <c r="O746" i="7" s="1"/>
  <c r="L740" i="7"/>
  <c r="M740" i="7"/>
  <c r="N740" i="7"/>
  <c r="O740" i="7" s="1"/>
  <c r="L738" i="7"/>
  <c r="M738" i="7"/>
  <c r="N738" i="7" s="1"/>
  <c r="O738" i="7" s="1"/>
  <c r="L734" i="7"/>
  <c r="M734" i="7"/>
  <c r="N734" i="7" s="1"/>
  <c r="O734" i="7" s="1"/>
  <c r="L735" i="7"/>
  <c r="M735" i="7"/>
  <c r="N735" i="7" s="1"/>
  <c r="O735" i="7" s="1"/>
  <c r="L732" i="7"/>
  <c r="M732" i="7"/>
  <c r="N732" i="7"/>
  <c r="O732" i="7" s="1"/>
  <c r="L729" i="7"/>
  <c r="M729" i="7"/>
  <c r="N729" i="7" s="1"/>
  <c r="O729" i="7"/>
  <c r="L724" i="7"/>
  <c r="M724" i="7"/>
  <c r="N724" i="7" s="1"/>
  <c r="O724" i="7" s="1"/>
  <c r="L718" i="7"/>
  <c r="M718" i="7"/>
  <c r="N718" i="7" s="1"/>
  <c r="O718" i="7" s="1"/>
  <c r="L719" i="7"/>
  <c r="M719" i="7"/>
  <c r="N719" i="7" s="1"/>
  <c r="O719" i="7" s="1"/>
  <c r="L720" i="7"/>
  <c r="M720" i="7"/>
  <c r="N720" i="7" s="1"/>
  <c r="O720" i="7"/>
  <c r="L715" i="7"/>
  <c r="M715" i="7"/>
  <c r="N715" i="7"/>
  <c r="O715" i="7" s="1"/>
  <c r="L716" i="7"/>
  <c r="M716" i="7"/>
  <c r="N716" i="7" s="1"/>
  <c r="O716" i="7" s="1"/>
  <c r="L712" i="7"/>
  <c r="M712" i="7"/>
  <c r="N712" i="7" s="1"/>
  <c r="O712" i="7" s="1"/>
  <c r="L713" i="7"/>
  <c r="M713" i="7"/>
  <c r="N713" i="7" s="1"/>
  <c r="O713" i="7" s="1"/>
  <c r="L707" i="7"/>
  <c r="M707" i="7"/>
  <c r="N707" i="7"/>
  <c r="O707" i="7"/>
  <c r="L708" i="7"/>
  <c r="M708" i="7"/>
  <c r="N708" i="7" s="1"/>
  <c r="O708" i="7" s="1"/>
  <c r="L709" i="7"/>
  <c r="M709" i="7"/>
  <c r="N709" i="7" s="1"/>
  <c r="O709" i="7" s="1"/>
  <c r="L705" i="7"/>
  <c r="M705" i="7"/>
  <c r="N705" i="7" s="1"/>
  <c r="O705" i="7" s="1"/>
  <c r="L701" i="7"/>
  <c r="M701" i="7"/>
  <c r="N701" i="7" s="1"/>
  <c r="O701" i="7" s="1"/>
  <c r="L702" i="7"/>
  <c r="M702" i="7"/>
  <c r="N702" i="7" s="1"/>
  <c r="O702" i="7" s="1"/>
  <c r="L703" i="7"/>
  <c r="M703" i="7"/>
  <c r="N703" i="7"/>
  <c r="O703" i="7" s="1"/>
  <c r="L698" i="7"/>
  <c r="M698" i="7"/>
  <c r="N698" i="7" s="1"/>
  <c r="O698" i="7" s="1"/>
  <c r="L699" i="7"/>
  <c r="M699" i="7"/>
  <c r="N699" i="7" s="1"/>
  <c r="O699" i="7" s="1"/>
  <c r="L694" i="7"/>
  <c r="M694" i="7"/>
  <c r="N694" i="7" s="1"/>
  <c r="O694" i="7" s="1"/>
  <c r="L695" i="7"/>
  <c r="M695" i="7"/>
  <c r="N695" i="7"/>
  <c r="O695" i="7" s="1"/>
  <c r="L688" i="7"/>
  <c r="M688" i="7"/>
  <c r="N688" i="7" s="1"/>
  <c r="O688" i="7"/>
  <c r="L689" i="7"/>
  <c r="M689" i="7"/>
  <c r="N689" i="7"/>
  <c r="O689" i="7"/>
  <c r="L685" i="7"/>
  <c r="M685" i="7"/>
  <c r="N685" i="7" s="1"/>
  <c r="O685" i="7" s="1"/>
  <c r="L682" i="7"/>
  <c r="M682" i="7"/>
  <c r="N682" i="7"/>
  <c r="O682" i="7" s="1"/>
  <c r="L683" i="7"/>
  <c r="M683" i="7"/>
  <c r="N683" i="7" s="1"/>
  <c r="O683" i="7" s="1"/>
  <c r="L674" i="7"/>
  <c r="M674" i="7"/>
  <c r="N674" i="7" s="1"/>
  <c r="O674" i="7" s="1"/>
  <c r="L675" i="7"/>
  <c r="M675" i="7"/>
  <c r="N675" i="7" s="1"/>
  <c r="O675" i="7" s="1"/>
  <c r="L676" i="7"/>
  <c r="M676" i="7"/>
  <c r="N676" i="7"/>
  <c r="O676" i="7" s="1"/>
  <c r="L677" i="7"/>
  <c r="M677" i="7"/>
  <c r="N677" i="7" s="1"/>
  <c r="O677" i="7"/>
  <c r="L672" i="7"/>
  <c r="M672" i="7"/>
  <c r="N672" i="7" s="1"/>
  <c r="O672" i="7" s="1"/>
  <c r="L663" i="7"/>
  <c r="M663" i="7"/>
  <c r="N663" i="7" s="1"/>
  <c r="O663" i="7" s="1"/>
  <c r="L664" i="7"/>
  <c r="M664" i="7"/>
  <c r="N664" i="7" s="1"/>
  <c r="O664" i="7" s="1"/>
  <c r="L665" i="7"/>
  <c r="M665" i="7"/>
  <c r="N665" i="7" s="1"/>
  <c r="O665" i="7" s="1"/>
  <c r="L666" i="7"/>
  <c r="M666" i="7"/>
  <c r="N666" i="7" s="1"/>
  <c r="O666" i="7" s="1"/>
  <c r="L667" i="7"/>
  <c r="M667" i="7"/>
  <c r="N667" i="7"/>
  <c r="O667" i="7" s="1"/>
  <c r="L668" i="7"/>
  <c r="M668" i="7"/>
  <c r="N668" i="7" s="1"/>
  <c r="O668" i="7" s="1"/>
  <c r="L659" i="7"/>
  <c r="M659" i="7"/>
  <c r="N659" i="7" s="1"/>
  <c r="O659" i="7"/>
  <c r="L660" i="7"/>
  <c r="M660" i="7"/>
  <c r="N660" i="7"/>
  <c r="O660" i="7" s="1"/>
  <c r="L661" i="7"/>
  <c r="M661" i="7"/>
  <c r="N661" i="7" s="1"/>
  <c r="O661" i="7" s="1"/>
  <c r="L657" i="7"/>
  <c r="M657" i="7"/>
  <c r="N657" i="7" s="1"/>
  <c r="O657" i="7" s="1"/>
  <c r="L654" i="7"/>
  <c r="M654" i="7"/>
  <c r="N654" i="7" s="1"/>
  <c r="O654" i="7" s="1"/>
  <c r="L651" i="7"/>
  <c r="M651" i="7"/>
  <c r="N651" i="7"/>
  <c r="O651" i="7"/>
  <c r="L647" i="7"/>
  <c r="M647" i="7"/>
  <c r="N647" i="7" s="1"/>
  <c r="O647" i="7" s="1"/>
  <c r="L640" i="7"/>
  <c r="M640" i="7"/>
  <c r="N640" i="7" s="1"/>
  <c r="O640" i="7" s="1"/>
  <c r="L641" i="7"/>
  <c r="M641" i="7"/>
  <c r="N641" i="7" s="1"/>
  <c r="O641" i="7" s="1"/>
  <c r="L642" i="7"/>
  <c r="M642" i="7"/>
  <c r="N642" i="7" s="1"/>
  <c r="O642" i="7" s="1"/>
  <c r="L643" i="7"/>
  <c r="M643" i="7"/>
  <c r="N643" i="7" s="1"/>
  <c r="O643" i="7" s="1"/>
  <c r="L644" i="7"/>
  <c r="M644" i="7"/>
  <c r="N644" i="7"/>
  <c r="O644" i="7" s="1"/>
  <c r="L645" i="7"/>
  <c r="M645" i="7"/>
  <c r="N645" i="7" s="1"/>
  <c r="O645" i="7" s="1"/>
  <c r="L636" i="7"/>
  <c r="M636" i="7"/>
  <c r="N636" i="7" s="1"/>
  <c r="O636" i="7" s="1"/>
  <c r="L632" i="7"/>
  <c r="M632" i="7"/>
  <c r="N632" i="7"/>
  <c r="O632" i="7" s="1"/>
  <c r="L628" i="7"/>
  <c r="M628" i="7"/>
  <c r="N628" i="7" s="1"/>
  <c r="O628" i="7" s="1"/>
  <c r="L629" i="7"/>
  <c r="M629" i="7"/>
  <c r="N629" i="7" s="1"/>
  <c r="O629" i="7" s="1"/>
  <c r="L625" i="7"/>
  <c r="M625" i="7"/>
  <c r="N625" i="7" s="1"/>
  <c r="O625" i="7" s="1"/>
  <c r="L626" i="7"/>
  <c r="M626" i="7"/>
  <c r="N626" i="7" s="1"/>
  <c r="O626" i="7" s="1"/>
  <c r="L623" i="7"/>
  <c r="M623" i="7"/>
  <c r="N623" i="7"/>
  <c r="O623" i="7" s="1"/>
  <c r="L621" i="7"/>
  <c r="M621" i="7"/>
  <c r="N621" i="7" s="1"/>
  <c r="O621" i="7"/>
  <c r="L618" i="7"/>
  <c r="M618" i="7"/>
  <c r="N618" i="7" s="1"/>
  <c r="O618" i="7" s="1"/>
  <c r="L619" i="7"/>
  <c r="M619" i="7"/>
  <c r="N619" i="7" s="1"/>
  <c r="O619" i="7" s="1"/>
  <c r="L610" i="7"/>
  <c r="M610" i="7"/>
  <c r="N610" i="7"/>
  <c r="O610" i="7" s="1"/>
  <c r="L611" i="7"/>
  <c r="M611" i="7"/>
  <c r="N611" i="7" s="1"/>
  <c r="O611" i="7" s="1"/>
  <c r="L612" i="7"/>
  <c r="M612" i="7"/>
  <c r="N612" i="7" s="1"/>
  <c r="O612" i="7" s="1"/>
  <c r="L613" i="7"/>
  <c r="M613" i="7"/>
  <c r="N613" i="7" s="1"/>
  <c r="O613" i="7" s="1"/>
  <c r="L614" i="7"/>
  <c r="M614" i="7"/>
  <c r="N614" i="7"/>
  <c r="O614" i="7" s="1"/>
  <c r="L615" i="7"/>
  <c r="M615" i="7"/>
  <c r="N615" i="7" s="1"/>
  <c r="O615" i="7" s="1"/>
  <c r="L608" i="7"/>
  <c r="M608" i="7"/>
  <c r="N608" i="7"/>
  <c r="O608" i="7" s="1"/>
  <c r="L604" i="7"/>
  <c r="M604" i="7"/>
  <c r="N604" i="7"/>
  <c r="O604" i="7" s="1"/>
  <c r="L605" i="7"/>
  <c r="M605" i="7"/>
  <c r="N605" i="7" s="1"/>
  <c r="O605" i="7" s="1"/>
  <c r="L601" i="7"/>
  <c r="M601" i="7"/>
  <c r="N601" i="7" s="1"/>
  <c r="O601" i="7"/>
  <c r="L602" i="7"/>
  <c r="M602" i="7"/>
  <c r="N602" i="7"/>
  <c r="O602" i="7" s="1"/>
  <c r="L596" i="7"/>
  <c r="M596" i="7"/>
  <c r="N596" i="7" s="1"/>
  <c r="O596" i="7" s="1"/>
  <c r="L597" i="7"/>
  <c r="M597" i="7"/>
  <c r="N597" i="7" s="1"/>
  <c r="O597" i="7"/>
  <c r="L598" i="7"/>
  <c r="M598" i="7"/>
  <c r="N598" i="7" s="1"/>
  <c r="O598" i="7" s="1"/>
  <c r="L591" i="7"/>
  <c r="M591" i="7"/>
  <c r="N591" i="7" s="1"/>
  <c r="O591" i="7" s="1"/>
  <c r="L589" i="7"/>
  <c r="M589" i="7"/>
  <c r="N589" i="7"/>
  <c r="O589" i="7" s="1"/>
  <c r="L586" i="7"/>
  <c r="M586" i="7"/>
  <c r="N586" i="7" s="1"/>
  <c r="O586" i="7" s="1"/>
  <c r="L584" i="7"/>
  <c r="M584" i="7"/>
  <c r="N584" i="7" s="1"/>
  <c r="O584" i="7" s="1"/>
  <c r="L580" i="7"/>
  <c r="M580" i="7"/>
  <c r="N580" i="7"/>
  <c r="O580" i="7" s="1"/>
  <c r="L581" i="7"/>
  <c r="M581" i="7"/>
  <c r="N581" i="7" s="1"/>
  <c r="O581" i="7" s="1"/>
  <c r="L582" i="7"/>
  <c r="M582" i="7"/>
  <c r="N582" i="7" s="1"/>
  <c r="O582" i="7" s="1"/>
  <c r="L574" i="7"/>
  <c r="M574" i="7"/>
  <c r="N574" i="7" s="1"/>
  <c r="O574" i="7" s="1"/>
  <c r="L575" i="7"/>
  <c r="M575" i="7"/>
  <c r="N575" i="7" s="1"/>
  <c r="O575" i="7" s="1"/>
  <c r="L570" i="7"/>
  <c r="M570" i="7"/>
  <c r="N570" i="7" s="1"/>
  <c r="O570" i="7" s="1"/>
  <c r="L571" i="7"/>
  <c r="M571" i="7"/>
  <c r="N571" i="7"/>
  <c r="O571" i="7" s="1"/>
  <c r="L572" i="7"/>
  <c r="M572" i="7"/>
  <c r="N572" i="7" s="1"/>
  <c r="O572" i="7"/>
  <c r="L564" i="7"/>
  <c r="M564" i="7"/>
  <c r="N564" i="7" s="1"/>
  <c r="O564" i="7" s="1"/>
  <c r="L565" i="7"/>
  <c r="M565" i="7"/>
  <c r="N565" i="7" s="1"/>
  <c r="O565" i="7" s="1"/>
  <c r="L562" i="7"/>
  <c r="M562" i="7"/>
  <c r="N562" i="7" s="1"/>
  <c r="O562" i="7" s="1"/>
  <c r="L559" i="7"/>
  <c r="M559" i="7"/>
  <c r="N559" i="7" s="1"/>
  <c r="O559" i="7" s="1"/>
  <c r="L556" i="7"/>
  <c r="M556" i="7"/>
  <c r="N556" i="7" s="1"/>
  <c r="O556" i="7" s="1"/>
  <c r="L553" i="7"/>
  <c r="M553" i="7"/>
  <c r="N553" i="7" s="1"/>
  <c r="O553" i="7" s="1"/>
  <c r="L554" i="7"/>
  <c r="M554" i="7"/>
  <c r="N554" i="7" s="1"/>
  <c r="O554" i="7" s="1"/>
  <c r="L550" i="7"/>
  <c r="M550" i="7"/>
  <c r="N550" i="7" s="1"/>
  <c r="O550" i="7"/>
  <c r="L551" i="7"/>
  <c r="M551" i="7"/>
  <c r="N551" i="7" s="1"/>
  <c r="O551" i="7" s="1"/>
  <c r="L547" i="7"/>
  <c r="M547" i="7"/>
  <c r="N547" i="7"/>
  <c r="O547" i="7" s="1"/>
  <c r="L542" i="7"/>
  <c r="M542" i="7"/>
  <c r="N542" i="7"/>
  <c r="O542" i="7"/>
  <c r="L543" i="7"/>
  <c r="M543" i="7"/>
  <c r="N543" i="7" s="1"/>
  <c r="O543" i="7"/>
  <c r="L535" i="7"/>
  <c r="M535" i="7"/>
  <c r="N535" i="7"/>
  <c r="O535" i="7" s="1"/>
  <c r="L536" i="7"/>
  <c r="M536" i="7"/>
  <c r="N536" i="7" s="1"/>
  <c r="O536" i="7" s="1"/>
  <c r="L537" i="7"/>
  <c r="M537" i="7"/>
  <c r="N537" i="7" s="1"/>
  <c r="O537" i="7" s="1"/>
  <c r="L538" i="7"/>
  <c r="M538" i="7"/>
  <c r="N538" i="7" s="1"/>
  <c r="O538" i="7"/>
  <c r="L539" i="7"/>
  <c r="M539" i="7"/>
  <c r="N539" i="7"/>
  <c r="O539" i="7" s="1"/>
  <c r="L533" i="7"/>
  <c r="M533" i="7"/>
  <c r="N533" i="7" s="1"/>
  <c r="O533" i="7" s="1"/>
  <c r="L524" i="7"/>
  <c r="M524" i="7"/>
  <c r="N524" i="7" s="1"/>
  <c r="O524" i="7"/>
  <c r="L525" i="7"/>
  <c r="M525" i="7"/>
  <c r="N525" i="7" s="1"/>
  <c r="O525" i="7" s="1"/>
  <c r="L526" i="7"/>
  <c r="M526" i="7"/>
  <c r="N526" i="7"/>
  <c r="O526" i="7"/>
  <c r="L527" i="7"/>
  <c r="M527" i="7"/>
  <c r="N527" i="7" s="1"/>
  <c r="O527" i="7" s="1"/>
  <c r="L528" i="7"/>
  <c r="M528" i="7"/>
  <c r="N528" i="7" s="1"/>
  <c r="O528" i="7" s="1"/>
  <c r="L520" i="7"/>
  <c r="M520" i="7"/>
  <c r="N520" i="7" s="1"/>
  <c r="O520" i="7"/>
  <c r="L521" i="7"/>
  <c r="M521" i="7"/>
  <c r="N521" i="7" s="1"/>
  <c r="O521" i="7" s="1"/>
  <c r="L522" i="7"/>
  <c r="M522" i="7"/>
  <c r="N522" i="7" s="1"/>
  <c r="O522" i="7" s="1"/>
  <c r="L515" i="7"/>
  <c r="M515" i="7"/>
  <c r="N515" i="7" s="1"/>
  <c r="O515" i="7" s="1"/>
  <c r="L516" i="7"/>
  <c r="M516" i="7"/>
  <c r="N516" i="7" s="1"/>
  <c r="O516" i="7" s="1"/>
  <c r="L517" i="7"/>
  <c r="M517" i="7"/>
  <c r="N517" i="7" s="1"/>
  <c r="O517" i="7" s="1"/>
  <c r="L518" i="7"/>
  <c r="M518" i="7"/>
  <c r="N518" i="7" s="1"/>
  <c r="O518" i="7" s="1"/>
  <c r="L513" i="7"/>
  <c r="M513" i="7"/>
  <c r="N513" i="7"/>
  <c r="O513" i="7" s="1"/>
  <c r="L511" i="7"/>
  <c r="M511" i="7"/>
  <c r="N511" i="7" s="1"/>
  <c r="O511" i="7" s="1"/>
  <c r="L508" i="7"/>
  <c r="M508" i="7"/>
  <c r="N508" i="7" s="1"/>
  <c r="O508" i="7" s="1"/>
  <c r="L509" i="7"/>
  <c r="M509" i="7"/>
  <c r="N509" i="7" s="1"/>
  <c r="O509" i="7" s="1"/>
  <c r="L503" i="7"/>
  <c r="M503" i="7"/>
  <c r="N503" i="7"/>
  <c r="O503" i="7" s="1"/>
  <c r="L504" i="7"/>
  <c r="M504" i="7"/>
  <c r="N504" i="7" s="1"/>
  <c r="O504" i="7" s="1"/>
  <c r="L505" i="7"/>
  <c r="M505" i="7"/>
  <c r="N505" i="7" s="1"/>
  <c r="O505" i="7" s="1"/>
  <c r="L506" i="7"/>
  <c r="M506" i="7"/>
  <c r="N506" i="7" s="1"/>
  <c r="O506" i="7" s="1"/>
  <c r="L499" i="7"/>
  <c r="M499" i="7"/>
  <c r="N499" i="7" s="1"/>
  <c r="O499" i="7" s="1"/>
  <c r="L500" i="7"/>
  <c r="M500" i="7"/>
  <c r="N500" i="7" s="1"/>
  <c r="O500" i="7" s="1"/>
  <c r="L496" i="7"/>
  <c r="M496" i="7"/>
  <c r="N496" i="7" s="1"/>
  <c r="O496" i="7" s="1"/>
  <c r="L494" i="7"/>
  <c r="M494" i="7"/>
  <c r="N494" i="7" s="1"/>
  <c r="O494" i="7" s="1"/>
  <c r="L486" i="7"/>
  <c r="M486" i="7"/>
  <c r="N486" i="7" s="1"/>
  <c r="O486" i="7" s="1"/>
  <c r="L487" i="7"/>
  <c r="M487" i="7"/>
  <c r="N487" i="7" s="1"/>
  <c r="O487" i="7" s="1"/>
  <c r="L488" i="7"/>
  <c r="M488" i="7"/>
  <c r="N488" i="7" s="1"/>
  <c r="O488" i="7" s="1"/>
  <c r="L489" i="7"/>
  <c r="M489" i="7"/>
  <c r="N489" i="7" s="1"/>
  <c r="O489" i="7" s="1"/>
  <c r="L490" i="7"/>
  <c r="M490" i="7"/>
  <c r="N490" i="7" s="1"/>
  <c r="O490" i="7" s="1"/>
  <c r="L491" i="7"/>
  <c r="M491" i="7"/>
  <c r="N491" i="7" s="1"/>
  <c r="O491" i="7" s="1"/>
  <c r="L492" i="7"/>
  <c r="M492" i="7"/>
  <c r="N492" i="7" s="1"/>
  <c r="O492" i="7" s="1"/>
  <c r="L481" i="7"/>
  <c r="M481" i="7"/>
  <c r="N481" i="7" s="1"/>
  <c r="O481" i="7" s="1"/>
  <c r="L482" i="7"/>
  <c r="M482" i="7"/>
  <c r="N482" i="7" s="1"/>
  <c r="O482" i="7" s="1"/>
  <c r="L483" i="7"/>
  <c r="M483" i="7"/>
  <c r="N483" i="7" s="1"/>
  <c r="O483" i="7" s="1"/>
  <c r="L479" i="7"/>
  <c r="M479" i="7"/>
  <c r="N479" i="7" s="1"/>
  <c r="O479" i="7" s="1"/>
  <c r="L476" i="7"/>
  <c r="M476" i="7"/>
  <c r="N476" i="7" s="1"/>
  <c r="O476" i="7" s="1"/>
  <c r="L472" i="7"/>
  <c r="M472" i="7"/>
  <c r="N472" i="7" s="1"/>
  <c r="O472" i="7" s="1"/>
  <c r="L469" i="7"/>
  <c r="M469" i="7"/>
  <c r="N469" i="7" s="1"/>
  <c r="O469" i="7" s="1"/>
  <c r="L465" i="7"/>
  <c r="M465" i="7"/>
  <c r="N465" i="7" s="1"/>
  <c r="O465" i="7" s="1"/>
  <c r="L461" i="7"/>
  <c r="M461" i="7"/>
  <c r="N461" i="7" s="1"/>
  <c r="O461" i="7" s="1"/>
  <c r="L455" i="7"/>
  <c r="M455" i="7"/>
  <c r="N455" i="7"/>
  <c r="O455" i="7" s="1"/>
  <c r="L456" i="7"/>
  <c r="M456" i="7"/>
  <c r="N456" i="7" s="1"/>
  <c r="O456" i="7" s="1"/>
  <c r="L457" i="7"/>
  <c r="M457" i="7"/>
  <c r="N457" i="7" s="1"/>
  <c r="O457" i="7" s="1"/>
  <c r="L453" i="7"/>
  <c r="M453" i="7"/>
  <c r="N453" i="7" s="1"/>
  <c r="O453" i="7" s="1"/>
  <c r="L450" i="7"/>
  <c r="M450" i="7"/>
  <c r="N450" i="7" s="1"/>
  <c r="O450" i="7" s="1"/>
  <c r="L451" i="7"/>
  <c r="M451" i="7"/>
  <c r="N451" i="7" s="1"/>
  <c r="O451" i="7" s="1"/>
  <c r="L443" i="7"/>
  <c r="M443" i="7"/>
  <c r="N443" i="7" s="1"/>
  <c r="O443" i="7" s="1"/>
  <c r="L438" i="7"/>
  <c r="M438" i="7"/>
  <c r="N438" i="7" s="1"/>
  <c r="O438" i="7" s="1"/>
  <c r="L439" i="7"/>
  <c r="M439" i="7"/>
  <c r="N439" i="7"/>
  <c r="O439" i="7" s="1"/>
  <c r="L440" i="7"/>
  <c r="M440" i="7"/>
  <c r="N440" i="7" s="1"/>
  <c r="O440" i="7" s="1"/>
  <c r="L441" i="7"/>
  <c r="M441" i="7"/>
  <c r="N441" i="7" s="1"/>
  <c r="O441" i="7" s="1"/>
  <c r="L436" i="7"/>
  <c r="M436" i="7"/>
  <c r="N436" i="7" s="1"/>
  <c r="O436" i="7" s="1"/>
  <c r="L434" i="7"/>
  <c r="M434" i="7"/>
  <c r="N434" i="7" s="1"/>
  <c r="O434" i="7" s="1"/>
  <c r="L431" i="7"/>
  <c r="M431" i="7"/>
  <c r="N431" i="7" s="1"/>
  <c r="O431" i="7" s="1"/>
  <c r="L432" i="7"/>
  <c r="M432" i="7"/>
  <c r="N432" i="7" s="1"/>
  <c r="O432" i="7" s="1"/>
  <c r="L429" i="7"/>
  <c r="M429" i="7"/>
  <c r="N429" i="7" s="1"/>
  <c r="O429" i="7" s="1"/>
  <c r="L425" i="7"/>
  <c r="M425" i="7"/>
  <c r="N425" i="7"/>
  <c r="O425" i="7" s="1"/>
  <c r="L426" i="7"/>
  <c r="M426" i="7"/>
  <c r="N426" i="7" s="1"/>
  <c r="O426" i="7" s="1"/>
  <c r="L427" i="7"/>
  <c r="M427" i="7"/>
  <c r="N427" i="7" s="1"/>
  <c r="O427" i="7" s="1"/>
  <c r="L422" i="7"/>
  <c r="M422" i="7"/>
  <c r="N422" i="7" s="1"/>
  <c r="O422" i="7" s="1"/>
  <c r="L419" i="7"/>
  <c r="M419" i="7"/>
  <c r="N419" i="7"/>
  <c r="O419" i="7" s="1"/>
  <c r="L415" i="7"/>
  <c r="M415" i="7"/>
  <c r="N415" i="7" s="1"/>
  <c r="O415" i="7" s="1"/>
  <c r="L416" i="7"/>
  <c r="M416" i="7"/>
  <c r="N416" i="7" s="1"/>
  <c r="O416" i="7" s="1"/>
  <c r="L417" i="7"/>
  <c r="M417" i="7"/>
  <c r="N417" i="7" s="1"/>
  <c r="O417" i="7" s="1"/>
  <c r="L411" i="7"/>
  <c r="M411" i="7"/>
  <c r="N411" i="7"/>
  <c r="O411" i="7" s="1"/>
  <c r="L412" i="7"/>
  <c r="M412" i="7"/>
  <c r="N412" i="7" s="1"/>
  <c r="O412" i="7" s="1"/>
  <c r="L409" i="7"/>
  <c r="M409" i="7"/>
  <c r="N409" i="7" s="1"/>
  <c r="O409" i="7" s="1"/>
  <c r="L407" i="7"/>
  <c r="M407" i="7"/>
  <c r="N407" i="7" s="1"/>
  <c r="O407" i="7" s="1"/>
  <c r="L402" i="7"/>
  <c r="M402" i="7"/>
  <c r="N402" i="7" s="1"/>
  <c r="O402" i="7" s="1"/>
  <c r="L403" i="7"/>
  <c r="M403" i="7"/>
  <c r="N403" i="7" s="1"/>
  <c r="O403" i="7" s="1"/>
  <c r="L404" i="7"/>
  <c r="M404" i="7"/>
  <c r="N404" i="7" s="1"/>
  <c r="O404" i="7" s="1"/>
  <c r="L405" i="7"/>
  <c r="M405" i="7"/>
  <c r="N405" i="7" s="1"/>
  <c r="O405" i="7" s="1"/>
  <c r="L399" i="7"/>
  <c r="M399" i="7"/>
  <c r="N399" i="7"/>
  <c r="O399" i="7" s="1"/>
  <c r="L400" i="7"/>
  <c r="M400" i="7"/>
  <c r="N400" i="7" s="1"/>
  <c r="O400" i="7" s="1"/>
  <c r="L396" i="7"/>
  <c r="M396" i="7"/>
  <c r="N396" i="7" s="1"/>
  <c r="O396" i="7" s="1"/>
  <c r="L397" i="7"/>
  <c r="M397" i="7"/>
  <c r="N397" i="7" s="1"/>
  <c r="O397" i="7" s="1"/>
  <c r="L394" i="7"/>
  <c r="M394" i="7"/>
  <c r="N394" i="7"/>
  <c r="O394" i="7" s="1"/>
  <c r="L392" i="7"/>
  <c r="M392" i="7"/>
  <c r="N392" i="7" s="1"/>
  <c r="O392" i="7" s="1"/>
  <c r="L387" i="7"/>
  <c r="M387" i="7"/>
  <c r="N387" i="7" s="1"/>
  <c r="O387" i="7" s="1"/>
  <c r="L382" i="7"/>
  <c r="M382" i="7"/>
  <c r="N382" i="7" s="1"/>
  <c r="O382" i="7" s="1"/>
  <c r="L378" i="7"/>
  <c r="M378" i="7"/>
  <c r="N378" i="7"/>
  <c r="O378" i="7" s="1"/>
  <c r="L374" i="7"/>
  <c r="M374" i="7"/>
  <c r="N374" i="7" s="1"/>
  <c r="O374" i="7" s="1"/>
  <c r="L375" i="7"/>
  <c r="M375" i="7"/>
  <c r="N375" i="7" s="1"/>
  <c r="O375" i="7" s="1"/>
  <c r="L372" i="7"/>
  <c r="M372" i="7"/>
  <c r="N372" i="7" s="1"/>
  <c r="O372" i="7" s="1"/>
  <c r="L368" i="7"/>
  <c r="M368" i="7"/>
  <c r="N368" i="7" s="1"/>
  <c r="O368" i="7" s="1"/>
  <c r="L369" i="7"/>
  <c r="M369" i="7"/>
  <c r="N369" i="7" s="1"/>
  <c r="O369" i="7" s="1"/>
  <c r="L370" i="7"/>
  <c r="M370" i="7"/>
  <c r="N370" i="7" s="1"/>
  <c r="O370" i="7" s="1"/>
  <c r="L365" i="7"/>
  <c r="M365" i="7"/>
  <c r="N365" i="7" s="1"/>
  <c r="O365" i="7" s="1"/>
  <c r="L366" i="7"/>
  <c r="M366" i="7"/>
  <c r="N366" i="7" s="1"/>
  <c r="O366" i="7" s="1"/>
  <c r="L358" i="7"/>
  <c r="M358" i="7"/>
  <c r="N358" i="7" s="1"/>
  <c r="O358" i="7" s="1"/>
  <c r="L359" i="7"/>
  <c r="M359" i="7"/>
  <c r="N359" i="7" s="1"/>
  <c r="O359" i="7" s="1"/>
  <c r="L360" i="7"/>
  <c r="M360" i="7"/>
  <c r="N360" i="7" s="1"/>
  <c r="O360" i="7" s="1"/>
  <c r="L361" i="7"/>
  <c r="M361" i="7"/>
  <c r="N361" i="7" s="1"/>
  <c r="O361" i="7" s="1"/>
  <c r="L355" i="7"/>
  <c r="M355" i="7"/>
  <c r="N355" i="7" s="1"/>
  <c r="O355" i="7" s="1"/>
  <c r="L352" i="7"/>
  <c r="M352" i="7"/>
  <c r="N352" i="7" s="1"/>
  <c r="O352" i="7" s="1"/>
  <c r="L349" i="7"/>
  <c r="M349" i="7"/>
  <c r="N349" i="7" s="1"/>
  <c r="O349" i="7" s="1"/>
  <c r="L345" i="7"/>
  <c r="M345" i="7"/>
  <c r="N345" i="7" s="1"/>
  <c r="O345" i="7" s="1"/>
  <c r="L341" i="7"/>
  <c r="M341" i="7"/>
  <c r="N341" i="7" s="1"/>
  <c r="O341" i="7" s="1"/>
  <c r="L342" i="7"/>
  <c r="M342" i="7"/>
  <c r="N342" i="7" s="1"/>
  <c r="O342" i="7" s="1"/>
  <c r="L343" i="7"/>
  <c r="M343" i="7"/>
  <c r="N343" i="7" s="1"/>
  <c r="O343" i="7" s="1"/>
  <c r="L338" i="7"/>
  <c r="M338" i="7"/>
  <c r="N338" i="7" s="1"/>
  <c r="O338" i="7" s="1"/>
  <c r="L334" i="7"/>
  <c r="M334" i="7"/>
  <c r="N334" i="7" s="1"/>
  <c r="O334" i="7" s="1"/>
  <c r="L335" i="7"/>
  <c r="M335" i="7"/>
  <c r="N335" i="7" s="1"/>
  <c r="O335" i="7" s="1"/>
  <c r="L330" i="7"/>
  <c r="M330" i="7"/>
  <c r="N330" i="7" s="1"/>
  <c r="O330" i="7" s="1"/>
  <c r="L326" i="7"/>
  <c r="M326" i="7"/>
  <c r="N326" i="7"/>
  <c r="O326" i="7" s="1"/>
  <c r="L327" i="7"/>
  <c r="M327" i="7"/>
  <c r="N327" i="7" s="1"/>
  <c r="O327" i="7" s="1"/>
  <c r="L321" i="7"/>
  <c r="M321" i="7"/>
  <c r="N321" i="7" s="1"/>
  <c r="O321" i="7" s="1"/>
  <c r="L316" i="7"/>
  <c r="M316" i="7"/>
  <c r="N316" i="7" s="1"/>
  <c r="O316" i="7" s="1"/>
  <c r="L317" i="7"/>
  <c r="M317" i="7"/>
  <c r="N317" i="7"/>
  <c r="O317" i="7" s="1"/>
  <c r="L318" i="7"/>
  <c r="M318" i="7"/>
  <c r="N318" i="7" s="1"/>
  <c r="O318" i="7" s="1"/>
  <c r="L319" i="7"/>
  <c r="M319" i="7"/>
  <c r="N319" i="7" s="1"/>
  <c r="O319" i="7" s="1"/>
  <c r="L312" i="7"/>
  <c r="M312" i="7"/>
  <c r="N312" i="7" s="1"/>
  <c r="O312" i="7" s="1"/>
  <c r="L313" i="7"/>
  <c r="M313" i="7"/>
  <c r="N313" i="7" s="1"/>
  <c r="O313" i="7" s="1"/>
  <c r="L309" i="7"/>
  <c r="M309" i="7"/>
  <c r="N309" i="7"/>
  <c r="O309" i="7" s="1"/>
  <c r="L305" i="7"/>
  <c r="M305" i="7"/>
  <c r="N305" i="7" s="1"/>
  <c r="O305" i="7" s="1"/>
  <c r="L303" i="7"/>
  <c r="M303" i="7"/>
  <c r="N303" i="7"/>
  <c r="O303" i="7" s="1"/>
  <c r="L296" i="7"/>
  <c r="M296" i="7"/>
  <c r="N296" i="7" s="1"/>
  <c r="O296" i="7" s="1"/>
  <c r="L297" i="7"/>
  <c r="M297" i="7"/>
  <c r="N297" i="7"/>
  <c r="O297" i="7"/>
  <c r="L298" i="7"/>
  <c r="M298" i="7"/>
  <c r="N298" i="7" s="1"/>
  <c r="O298" i="7" s="1"/>
  <c r="L291" i="7"/>
  <c r="M291" i="7"/>
  <c r="N291" i="7"/>
  <c r="O291" i="7" s="1"/>
  <c r="L292" i="7"/>
  <c r="M292" i="7"/>
  <c r="N292" i="7" s="1"/>
  <c r="O292" i="7" s="1"/>
  <c r="L293" i="7"/>
  <c r="M293" i="7"/>
  <c r="N293" i="7" s="1"/>
  <c r="O293" i="7" s="1"/>
  <c r="L294" i="7"/>
  <c r="M294" i="7"/>
  <c r="N294" i="7" s="1"/>
  <c r="O294" i="7" s="1"/>
  <c r="L289" i="7"/>
  <c r="M289" i="7"/>
  <c r="N289" i="7"/>
  <c r="O289" i="7" s="1"/>
  <c r="L285" i="7"/>
  <c r="M285" i="7"/>
  <c r="N285" i="7" s="1"/>
  <c r="O285" i="7" s="1"/>
  <c r="L286" i="7"/>
  <c r="M286" i="7"/>
  <c r="N286" i="7" s="1"/>
  <c r="O286" i="7" s="1"/>
  <c r="L268" i="7"/>
  <c r="M268" i="7"/>
  <c r="N268" i="7" s="1"/>
  <c r="O268" i="7" s="1"/>
  <c r="L269" i="7"/>
  <c r="M269" i="7"/>
  <c r="N269" i="7" s="1"/>
  <c r="O269" i="7" s="1"/>
  <c r="L270" i="7"/>
  <c r="M270" i="7"/>
  <c r="N270" i="7" s="1"/>
  <c r="O270" i="7" s="1"/>
  <c r="L271" i="7"/>
  <c r="M271" i="7"/>
  <c r="N271" i="7"/>
  <c r="O271" i="7" s="1"/>
  <c r="L272" i="7"/>
  <c r="M272" i="7"/>
  <c r="N272" i="7" s="1"/>
  <c r="O272" i="7" s="1"/>
  <c r="L273" i="7"/>
  <c r="M273" i="7"/>
  <c r="N273" i="7" s="1"/>
  <c r="O273" i="7" s="1"/>
  <c r="L274" i="7"/>
  <c r="M274" i="7"/>
  <c r="N274" i="7" s="1"/>
  <c r="O274" i="7" s="1"/>
  <c r="L275" i="7"/>
  <c r="M275" i="7"/>
  <c r="N275" i="7" s="1"/>
  <c r="O275" i="7" s="1"/>
  <c r="L276" i="7"/>
  <c r="M276" i="7"/>
  <c r="N276" i="7" s="1"/>
  <c r="O276" i="7" s="1"/>
  <c r="L277" i="7"/>
  <c r="M277" i="7"/>
  <c r="N277" i="7" s="1"/>
  <c r="O277" i="7" s="1"/>
  <c r="L278" i="7"/>
  <c r="M278" i="7"/>
  <c r="N278" i="7" s="1"/>
  <c r="O278" i="7" s="1"/>
  <c r="L279" i="7"/>
  <c r="M279" i="7"/>
  <c r="N279" i="7" s="1"/>
  <c r="O279" i="7" s="1"/>
  <c r="L280" i="7"/>
  <c r="M280" i="7"/>
  <c r="N280" i="7" s="1"/>
  <c r="O280" i="7" s="1"/>
  <c r="L281" i="7"/>
  <c r="M281" i="7"/>
  <c r="N281" i="7" s="1"/>
  <c r="O281" i="7" s="1"/>
  <c r="L282" i="7"/>
  <c r="M282" i="7"/>
  <c r="N282" i="7" s="1"/>
  <c r="O282" i="7" s="1"/>
  <c r="L265" i="7"/>
  <c r="M265" i="7"/>
  <c r="N265" i="7"/>
  <c r="O265" i="7"/>
  <c r="L266" i="7"/>
  <c r="M266" i="7"/>
  <c r="N266" i="7" s="1"/>
  <c r="O266" i="7" s="1"/>
  <c r="L261" i="7"/>
  <c r="M261" i="7"/>
  <c r="N261" i="7"/>
  <c r="O261" i="7" s="1"/>
  <c r="L262" i="7"/>
  <c r="M262" i="7"/>
  <c r="N262" i="7" s="1"/>
  <c r="O262" i="7" s="1"/>
  <c r="L263" i="7"/>
  <c r="M263" i="7"/>
  <c r="N263" i="7" s="1"/>
  <c r="O263" i="7" s="1"/>
  <c r="L253" i="7"/>
  <c r="M253" i="7"/>
  <c r="N253" i="7" s="1"/>
  <c r="O253" i="7" s="1"/>
  <c r="L254" i="7"/>
  <c r="M254" i="7"/>
  <c r="N254" i="7"/>
  <c r="O254" i="7" s="1"/>
  <c r="L246" i="7"/>
  <c r="M246" i="7"/>
  <c r="N246" i="7" s="1"/>
  <c r="O246" i="7" s="1"/>
  <c r="L247" i="7"/>
  <c r="M247" i="7"/>
  <c r="N247" i="7" s="1"/>
  <c r="O247" i="7" s="1"/>
  <c r="L248" i="7"/>
  <c r="M248" i="7"/>
  <c r="N248" i="7" s="1"/>
  <c r="O248" i="7" s="1"/>
  <c r="L249" i="7"/>
  <c r="M249" i="7"/>
  <c r="N249" i="7" s="1"/>
  <c r="O249" i="7" s="1"/>
  <c r="L250" i="7"/>
  <c r="M250" i="7"/>
  <c r="N250" i="7" s="1"/>
  <c r="O250" i="7" s="1"/>
  <c r="L251" i="7"/>
  <c r="M251" i="7"/>
  <c r="N251" i="7" s="1"/>
  <c r="O251" i="7" s="1"/>
  <c r="L241" i="7"/>
  <c r="M241" i="7"/>
  <c r="N241" i="7" s="1"/>
  <c r="O241" i="7" s="1"/>
  <c r="L242" i="7"/>
  <c r="M242" i="7"/>
  <c r="N242" i="7" s="1"/>
  <c r="O242" i="7" s="1"/>
  <c r="L233" i="7"/>
  <c r="M233" i="7"/>
  <c r="N233" i="7" s="1"/>
  <c r="O233" i="7" s="1"/>
  <c r="L234" i="7"/>
  <c r="M234" i="7"/>
  <c r="N234" i="7" s="1"/>
  <c r="O234" i="7" s="1"/>
  <c r="L229" i="7"/>
  <c r="M229" i="7"/>
  <c r="N229" i="7" s="1"/>
  <c r="O229" i="7" s="1"/>
  <c r="L230" i="7"/>
  <c r="M230" i="7"/>
  <c r="N230" i="7"/>
  <c r="O230" i="7" s="1"/>
  <c r="L231" i="7"/>
  <c r="M231" i="7"/>
  <c r="N231" i="7" s="1"/>
  <c r="O231" i="7" s="1"/>
  <c r="L227" i="7"/>
  <c r="M227" i="7"/>
  <c r="N227" i="7" s="1"/>
  <c r="O227" i="7" s="1"/>
  <c r="L225" i="7"/>
  <c r="M225" i="7"/>
  <c r="N225" i="7" s="1"/>
  <c r="O225" i="7" s="1"/>
  <c r="L220" i="7"/>
  <c r="M220" i="7"/>
  <c r="N220" i="7" s="1"/>
  <c r="O220" i="7" s="1"/>
  <c r="L207" i="7"/>
  <c r="M207" i="7"/>
  <c r="N207" i="7" s="1"/>
  <c r="O207" i="7" s="1"/>
  <c r="L208" i="7"/>
  <c r="M208" i="7"/>
  <c r="N208" i="7" s="1"/>
  <c r="O208" i="7" s="1"/>
  <c r="L209" i="7"/>
  <c r="M209" i="7"/>
  <c r="N209" i="7" s="1"/>
  <c r="O209" i="7" s="1"/>
  <c r="L210" i="7"/>
  <c r="M210" i="7"/>
  <c r="N210" i="7" s="1"/>
  <c r="O210" i="7" s="1"/>
  <c r="L211" i="7"/>
  <c r="M211" i="7"/>
  <c r="N211" i="7" s="1"/>
  <c r="O211" i="7" s="1"/>
  <c r="L212" i="7"/>
  <c r="M212" i="7"/>
  <c r="N212" i="7" s="1"/>
  <c r="O212" i="7" s="1"/>
  <c r="L213" i="7"/>
  <c r="M213" i="7"/>
  <c r="N213" i="7" s="1"/>
  <c r="O213" i="7" s="1"/>
  <c r="L214" i="7"/>
  <c r="M214" i="7"/>
  <c r="N214" i="7" s="1"/>
  <c r="O214" i="7" s="1"/>
  <c r="L215" i="7"/>
  <c r="M215" i="7"/>
  <c r="N215" i="7" s="1"/>
  <c r="O215" i="7" s="1"/>
  <c r="L216" i="7"/>
  <c r="M216" i="7"/>
  <c r="N216" i="7" s="1"/>
  <c r="O216" i="7" s="1"/>
  <c r="L217" i="7"/>
  <c r="M217" i="7"/>
  <c r="N217" i="7" s="1"/>
  <c r="O217" i="7" s="1"/>
  <c r="L218" i="7"/>
  <c r="M218" i="7"/>
  <c r="N218" i="7" s="1"/>
  <c r="O218" i="7" s="1"/>
  <c r="L197" i="7"/>
  <c r="M197" i="7"/>
  <c r="N197" i="7" s="1"/>
  <c r="O197" i="7" s="1"/>
  <c r="L198" i="7"/>
  <c r="M198" i="7"/>
  <c r="N198" i="7" s="1"/>
  <c r="O198" i="7" s="1"/>
  <c r="L199" i="7"/>
  <c r="M199" i="7"/>
  <c r="N199" i="7" s="1"/>
  <c r="O199" i="7" s="1"/>
  <c r="L200" i="7"/>
  <c r="M200" i="7"/>
  <c r="N200" i="7" s="1"/>
  <c r="O200" i="7" s="1"/>
  <c r="L201" i="7"/>
  <c r="M201" i="7"/>
  <c r="N201" i="7" s="1"/>
  <c r="O201" i="7" s="1"/>
  <c r="L202" i="7"/>
  <c r="M202" i="7"/>
  <c r="N202" i="7" s="1"/>
  <c r="O202" i="7" s="1"/>
  <c r="L203" i="7"/>
  <c r="M203" i="7"/>
  <c r="N203" i="7"/>
  <c r="O203" i="7" s="1"/>
  <c r="L204" i="7"/>
  <c r="M204" i="7"/>
  <c r="N204" i="7" s="1"/>
  <c r="O204" i="7" s="1"/>
  <c r="L193" i="7"/>
  <c r="M193" i="7"/>
  <c r="N193" i="7" s="1"/>
  <c r="O193" i="7" s="1"/>
  <c r="L194" i="7"/>
  <c r="M194" i="7"/>
  <c r="N194" i="7" s="1"/>
  <c r="O194" i="7" s="1"/>
  <c r="L183" i="7"/>
  <c r="M183" i="7"/>
  <c r="N183" i="7" s="1"/>
  <c r="O183" i="7" s="1"/>
  <c r="L184" i="7"/>
  <c r="M184" i="7"/>
  <c r="N184" i="7" s="1"/>
  <c r="O184" i="7" s="1"/>
  <c r="L185" i="7"/>
  <c r="M185" i="7"/>
  <c r="N185" i="7" s="1"/>
  <c r="O185" i="7" s="1"/>
  <c r="L186" i="7"/>
  <c r="M186" i="7"/>
  <c r="N186" i="7"/>
  <c r="O186" i="7" s="1"/>
  <c r="L187" i="7"/>
  <c r="M187" i="7"/>
  <c r="N187" i="7" s="1"/>
  <c r="O187" i="7" s="1"/>
  <c r="L188" i="7"/>
  <c r="M188" i="7"/>
  <c r="N188" i="7" s="1"/>
  <c r="O188" i="7"/>
  <c r="L189" i="7"/>
  <c r="M189" i="7"/>
  <c r="N189" i="7" s="1"/>
  <c r="O189" i="7" s="1"/>
  <c r="L190" i="7"/>
  <c r="M190" i="7"/>
  <c r="N190" i="7"/>
  <c r="O190" i="7" s="1"/>
  <c r="L181" i="7"/>
  <c r="M181" i="7"/>
  <c r="N181" i="7" s="1"/>
  <c r="O181" i="7" s="1"/>
  <c r="L179" i="7"/>
  <c r="M179" i="7"/>
  <c r="N179" i="7" s="1"/>
  <c r="O179" i="7" s="1"/>
  <c r="L176" i="7"/>
  <c r="M176" i="7"/>
  <c r="N176" i="7" s="1"/>
  <c r="O176" i="7" s="1"/>
  <c r="L172" i="7"/>
  <c r="M172" i="7"/>
  <c r="N172" i="7" s="1"/>
  <c r="O172" i="7" s="1"/>
  <c r="L173" i="7"/>
  <c r="M173" i="7"/>
  <c r="N173" i="7"/>
  <c r="O173" i="7" s="1"/>
  <c r="L174" i="7"/>
  <c r="M174" i="7"/>
  <c r="N174" i="7" s="1"/>
  <c r="O174" i="7" s="1"/>
  <c r="L170" i="7"/>
  <c r="M170" i="7"/>
  <c r="N170" i="7" s="1"/>
  <c r="O170" i="7" s="1"/>
  <c r="L168" i="7"/>
  <c r="M168" i="7"/>
  <c r="N168" i="7" s="1"/>
  <c r="O168" i="7" s="1"/>
  <c r="L165" i="7"/>
  <c r="M165" i="7"/>
  <c r="N165" i="7" s="1"/>
  <c r="O165" i="7" s="1"/>
  <c r="L166" i="7"/>
  <c r="M166" i="7"/>
  <c r="N166" i="7" s="1"/>
  <c r="O166" i="7" s="1"/>
  <c r="L159" i="7"/>
  <c r="M159" i="7"/>
  <c r="N159" i="7" s="1"/>
  <c r="O159" i="7" s="1"/>
  <c r="L160" i="7"/>
  <c r="M160" i="7"/>
  <c r="N160" i="7" s="1"/>
  <c r="O160" i="7" s="1"/>
  <c r="L161" i="7"/>
  <c r="M161" i="7"/>
  <c r="N161" i="7" s="1"/>
  <c r="O161" i="7" s="1"/>
  <c r="L162" i="7"/>
  <c r="M162" i="7"/>
  <c r="N162" i="7"/>
  <c r="O162" i="7" s="1"/>
  <c r="L157" i="7"/>
  <c r="M157" i="7"/>
  <c r="N157" i="7" s="1"/>
  <c r="O157" i="7" s="1"/>
  <c r="L154" i="7"/>
  <c r="M154" i="7"/>
  <c r="N154" i="7" s="1"/>
  <c r="O154" i="7" s="1"/>
  <c r="L150" i="7"/>
  <c r="M150" i="7"/>
  <c r="N150" i="7" s="1"/>
  <c r="O150" i="7" s="1"/>
  <c r="L151" i="7"/>
  <c r="M151" i="7"/>
  <c r="N151" i="7" s="1"/>
  <c r="O151" i="7" s="1"/>
  <c r="L145" i="7"/>
  <c r="M145" i="7"/>
  <c r="N145" i="7" s="1"/>
  <c r="O145" i="7" s="1"/>
  <c r="L142" i="7"/>
  <c r="M142" i="7"/>
  <c r="N142" i="7" s="1"/>
  <c r="O142" i="7" s="1"/>
  <c r="L138" i="7"/>
  <c r="M138" i="7"/>
  <c r="N138" i="7" s="1"/>
  <c r="O138" i="7" s="1"/>
  <c r="L131" i="7"/>
  <c r="M131" i="7"/>
  <c r="N131" i="7" s="1"/>
  <c r="O131" i="7" s="1"/>
  <c r="L126" i="7"/>
  <c r="M126" i="7"/>
  <c r="N126" i="7" s="1"/>
  <c r="O126" i="7" s="1"/>
  <c r="L127" i="7"/>
  <c r="M127" i="7"/>
  <c r="N127" i="7" s="1"/>
  <c r="O127" i="7" s="1"/>
  <c r="L122" i="7"/>
  <c r="M122" i="7"/>
  <c r="N122" i="7" s="1"/>
  <c r="O122" i="7" s="1"/>
  <c r="L123" i="7"/>
  <c r="M123" i="7"/>
  <c r="N123" i="7" s="1"/>
  <c r="O123" i="7" s="1"/>
  <c r="L117" i="7"/>
  <c r="M117" i="7"/>
  <c r="N117" i="7" s="1"/>
  <c r="O117" i="7" s="1"/>
  <c r="L111" i="7"/>
  <c r="M111" i="7"/>
  <c r="N111" i="7" s="1"/>
  <c r="O111" i="7" s="1"/>
  <c r="L112" i="7"/>
  <c r="M112" i="7"/>
  <c r="N112" i="7" s="1"/>
  <c r="O112" i="7" s="1"/>
  <c r="L113" i="7"/>
  <c r="M113" i="7"/>
  <c r="N113" i="7" s="1"/>
  <c r="O113" i="7" s="1"/>
  <c r="L114" i="7"/>
  <c r="M114" i="7"/>
  <c r="N114" i="7" s="1"/>
  <c r="O114" i="7" s="1"/>
  <c r="L115" i="7"/>
  <c r="M115" i="7"/>
  <c r="N115" i="7"/>
  <c r="O115" i="7" s="1"/>
  <c r="L106" i="7"/>
  <c r="M106" i="7"/>
  <c r="N106" i="7" s="1"/>
  <c r="O106" i="7" s="1"/>
  <c r="L107" i="7"/>
  <c r="M107" i="7"/>
  <c r="N107" i="7" s="1"/>
  <c r="O107" i="7" s="1"/>
  <c r="L108" i="7"/>
  <c r="M108" i="7"/>
  <c r="N108" i="7" s="1"/>
  <c r="O108" i="7" s="1"/>
  <c r="L109" i="7"/>
  <c r="M109" i="7"/>
  <c r="N109" i="7" s="1"/>
  <c r="O109" i="7" s="1"/>
  <c r="L103" i="7"/>
  <c r="M103" i="7"/>
  <c r="N103" i="7" s="1"/>
  <c r="O103" i="7" s="1"/>
  <c r="L104" i="7"/>
  <c r="M104" i="7"/>
  <c r="N104" i="7" s="1"/>
  <c r="O104" i="7" s="1"/>
  <c r="L93" i="7"/>
  <c r="M93" i="7"/>
  <c r="N93" i="7" s="1"/>
  <c r="O93" i="7" s="1"/>
  <c r="L94" i="7"/>
  <c r="M94" i="7"/>
  <c r="N94" i="7" s="1"/>
  <c r="O94" i="7" s="1"/>
  <c r="L89" i="7"/>
  <c r="M89" i="7"/>
  <c r="N89" i="7"/>
  <c r="O89" i="7" s="1"/>
  <c r="L87" i="7"/>
  <c r="M87" i="7"/>
  <c r="N87" i="7" s="1"/>
  <c r="O87" i="7" s="1"/>
  <c r="L79" i="7"/>
  <c r="M79" i="7"/>
  <c r="N79" i="7" s="1"/>
  <c r="O79" i="7" s="1"/>
  <c r="L80" i="7"/>
  <c r="M80" i="7"/>
  <c r="N80" i="7"/>
  <c r="O80" i="7" s="1"/>
  <c r="L70" i="7"/>
  <c r="M70" i="7"/>
  <c r="N70" i="7" s="1"/>
  <c r="O70" i="7" s="1"/>
  <c r="L68" i="7"/>
  <c r="M68" i="7"/>
  <c r="N68" i="7" s="1"/>
  <c r="O68" i="7" s="1"/>
  <c r="L66" i="7"/>
  <c r="M66" i="7"/>
  <c r="N66" i="7" s="1"/>
  <c r="O66" i="7" s="1"/>
  <c r="L62" i="7"/>
  <c r="M62" i="7"/>
  <c r="N62" i="7" s="1"/>
  <c r="O62" i="7" s="1"/>
  <c r="L50" i="7"/>
  <c r="M50" i="7"/>
  <c r="N50" i="7" s="1"/>
  <c r="O50" i="7" s="1"/>
  <c r="L51" i="7"/>
  <c r="M51" i="7"/>
  <c r="N51" i="7"/>
  <c r="O51" i="7" s="1"/>
  <c r="L52" i="7"/>
  <c r="M52" i="7"/>
  <c r="N52" i="7" s="1"/>
  <c r="O52" i="7" s="1"/>
  <c r="L53" i="7"/>
  <c r="M53" i="7"/>
  <c r="N53" i="7" s="1"/>
  <c r="O53" i="7" s="1"/>
  <c r="L54" i="7"/>
  <c r="M54" i="7"/>
  <c r="N54" i="7"/>
  <c r="O54" i="7" s="1"/>
  <c r="L55" i="7"/>
  <c r="M55" i="7"/>
  <c r="N55" i="7" s="1"/>
  <c r="O55" i="7" s="1"/>
  <c r="L42" i="7"/>
  <c r="M42" i="7"/>
  <c r="N42" i="7" s="1"/>
  <c r="O42" i="7" s="1"/>
  <c r="L43" i="7"/>
  <c r="M43" i="7"/>
  <c r="N43" i="7" s="1"/>
  <c r="O43" i="7" s="1"/>
  <c r="L38" i="7"/>
  <c r="M38" i="7"/>
  <c r="N38" i="7" s="1"/>
  <c r="O38" i="7" s="1"/>
  <c r="L34" i="7"/>
  <c r="M34" i="7"/>
  <c r="N34" i="7" s="1"/>
  <c r="O34" i="7" s="1"/>
  <c r="L35" i="7"/>
  <c r="M35" i="7"/>
  <c r="N35" i="7" s="1"/>
  <c r="O35" i="7" s="1"/>
  <c r="L32" i="7"/>
  <c r="M32" i="7"/>
  <c r="N32" i="7"/>
  <c r="O32" i="7" s="1"/>
  <c r="L30" i="7"/>
  <c r="M30" i="7"/>
  <c r="N30" i="7" s="1"/>
  <c r="O30" i="7" s="1"/>
  <c r="L28" i="7"/>
  <c r="M28" i="7"/>
  <c r="N28" i="7"/>
  <c r="O28" i="7" s="1"/>
  <c r="L22" i="7"/>
  <c r="M22" i="7"/>
  <c r="N22" i="7" s="1"/>
  <c r="O22" i="7" s="1"/>
  <c r="L19" i="7"/>
  <c r="M19" i="7"/>
  <c r="N19" i="7"/>
  <c r="O19" i="7" s="1"/>
  <c r="L17" i="7"/>
  <c r="M17" i="7"/>
  <c r="N17" i="7" s="1"/>
  <c r="O17" i="7" s="1"/>
  <c r="L7" i="7"/>
  <c r="M7" i="7"/>
  <c r="N7" i="7" s="1"/>
  <c r="O7" i="7" s="1"/>
  <c r="L8" i="7"/>
  <c r="M8" i="7"/>
  <c r="N8" i="7" s="1"/>
  <c r="O8" i="7" s="1"/>
  <c r="L9" i="7"/>
  <c r="M9" i="7"/>
  <c r="N9" i="7" s="1"/>
  <c r="O9" i="7" s="1"/>
  <c r="L10" i="7"/>
  <c r="M10" i="7"/>
  <c r="N10" i="7" s="1"/>
  <c r="O10" i="7" s="1"/>
  <c r="L11" i="7"/>
  <c r="M11" i="7"/>
  <c r="N11" i="7" s="1"/>
  <c r="O11" i="7" s="1"/>
  <c r="L12" i="7"/>
  <c r="M12" i="7"/>
  <c r="N12" i="7" s="1"/>
  <c r="O12" i="7" s="1"/>
  <c r="L2" i="7"/>
  <c r="M2" i="7"/>
  <c r="N2" i="7" s="1"/>
  <c r="O2" i="7" s="1"/>
  <c r="L3" i="7"/>
  <c r="M3" i="7"/>
  <c r="N3" i="7" s="1"/>
  <c r="O3" i="7" s="1"/>
  <c r="M2244" i="7"/>
  <c r="N2244" i="7" s="1"/>
  <c r="O2244" i="7" s="1"/>
  <c r="L2244" i="7"/>
  <c r="M2239" i="7"/>
  <c r="N2239" i="7" s="1"/>
  <c r="O2239" i="7" s="1"/>
  <c r="L2239" i="7"/>
  <c r="M2227" i="7"/>
  <c r="N2227" i="7" s="1"/>
  <c r="O2227" i="7" s="1"/>
  <c r="L2227" i="7"/>
  <c r="M2226" i="7"/>
  <c r="N2226" i="7" s="1"/>
  <c r="O2226" i="7" s="1"/>
  <c r="L2226" i="7"/>
  <c r="M2213" i="7"/>
  <c r="N2213" i="7" s="1"/>
  <c r="O2213" i="7" s="1"/>
  <c r="L2213" i="7"/>
  <c r="M2211" i="7"/>
  <c r="N2211" i="7" s="1"/>
  <c r="O2211" i="7" s="1"/>
  <c r="L2211" i="7"/>
  <c r="M2206" i="7"/>
  <c r="N2206" i="7" s="1"/>
  <c r="O2206" i="7" s="1"/>
  <c r="L2206" i="7"/>
  <c r="M2203" i="7"/>
  <c r="N2203" i="7" s="1"/>
  <c r="O2203" i="7" s="1"/>
  <c r="L2203" i="7"/>
  <c r="M2194" i="7"/>
  <c r="N2194" i="7" s="1"/>
  <c r="O2194" i="7" s="1"/>
  <c r="L2194" i="7"/>
  <c r="M2193" i="7"/>
  <c r="N2193" i="7" s="1"/>
  <c r="O2193" i="7" s="1"/>
  <c r="L2193" i="7"/>
  <c r="M2192" i="7"/>
  <c r="N2192" i="7" s="1"/>
  <c r="O2192" i="7" s="1"/>
  <c r="L2192" i="7"/>
  <c r="M2191" i="7"/>
  <c r="N2191" i="7" s="1"/>
  <c r="O2191" i="7" s="1"/>
  <c r="L2191" i="7"/>
  <c r="M2189" i="7"/>
  <c r="N2189" i="7" s="1"/>
  <c r="O2189" i="7" s="1"/>
  <c r="L2189" i="7"/>
  <c r="M2186" i="7"/>
  <c r="N2186" i="7" s="1"/>
  <c r="O2186" i="7" s="1"/>
  <c r="L2186" i="7"/>
  <c r="M2184" i="7"/>
  <c r="N2184" i="7" s="1"/>
  <c r="O2184" i="7" s="1"/>
  <c r="L2184" i="7"/>
  <c r="M2180" i="7"/>
  <c r="N2180" i="7" s="1"/>
  <c r="O2180" i="7" s="1"/>
  <c r="L2180" i="7"/>
  <c r="M2178" i="7"/>
  <c r="N2178" i="7" s="1"/>
  <c r="O2178" i="7" s="1"/>
  <c r="L2178" i="7"/>
  <c r="M2175" i="7"/>
  <c r="N2175" i="7" s="1"/>
  <c r="O2175" i="7" s="1"/>
  <c r="L2175" i="7"/>
  <c r="M2172" i="7"/>
  <c r="N2172" i="7" s="1"/>
  <c r="O2172" i="7" s="1"/>
  <c r="L2172" i="7"/>
  <c r="M2169" i="7"/>
  <c r="N2169" i="7" s="1"/>
  <c r="O2169" i="7" s="1"/>
  <c r="L2169" i="7"/>
  <c r="M2165" i="7"/>
  <c r="N2165" i="7" s="1"/>
  <c r="O2165" i="7" s="1"/>
  <c r="L2165" i="7"/>
  <c r="M2163" i="7"/>
  <c r="N2163" i="7" s="1"/>
  <c r="O2163" i="7" s="1"/>
  <c r="L2163" i="7"/>
  <c r="M2161" i="7"/>
  <c r="N2161" i="7" s="1"/>
  <c r="O2161" i="7" s="1"/>
  <c r="L2161" i="7"/>
  <c r="M2159" i="7"/>
  <c r="N2159" i="7" s="1"/>
  <c r="O2159" i="7" s="1"/>
  <c r="L2159" i="7"/>
  <c r="M2154" i="7"/>
  <c r="N2154" i="7" s="1"/>
  <c r="O2154" i="7" s="1"/>
  <c r="L2154" i="7"/>
  <c r="M2153" i="7"/>
  <c r="N2153" i="7" s="1"/>
  <c r="O2153" i="7" s="1"/>
  <c r="L2153" i="7"/>
  <c r="M2152" i="7"/>
  <c r="N2152" i="7" s="1"/>
  <c r="O2152" i="7" s="1"/>
  <c r="L2152" i="7"/>
  <c r="M2151" i="7"/>
  <c r="N2151" i="7" s="1"/>
  <c r="O2151" i="7" s="1"/>
  <c r="L2151" i="7"/>
  <c r="M2148" i="7"/>
  <c r="N2148" i="7" s="1"/>
  <c r="O2148" i="7" s="1"/>
  <c r="L2148" i="7"/>
  <c r="M2147" i="7"/>
  <c r="N2147" i="7" s="1"/>
  <c r="O2147" i="7" s="1"/>
  <c r="L2147" i="7"/>
  <c r="M2141" i="7"/>
  <c r="N2141" i="7" s="1"/>
  <c r="O2141" i="7" s="1"/>
  <c r="L2141" i="7"/>
  <c r="M2139" i="7"/>
  <c r="N2139" i="7" s="1"/>
  <c r="O2139" i="7" s="1"/>
  <c r="L2139" i="7"/>
  <c r="M2138" i="7"/>
  <c r="N2138" i="7" s="1"/>
  <c r="O2138" i="7" s="1"/>
  <c r="L2138" i="7"/>
  <c r="M2131" i="7"/>
  <c r="N2131" i="7" s="1"/>
  <c r="O2131" i="7" s="1"/>
  <c r="L2131" i="7"/>
  <c r="M2128" i="7"/>
  <c r="N2128" i="7" s="1"/>
  <c r="O2128" i="7" s="1"/>
  <c r="L2128" i="7"/>
  <c r="M2124" i="7"/>
  <c r="N2124" i="7" s="1"/>
  <c r="O2124" i="7" s="1"/>
  <c r="L2124" i="7"/>
  <c r="M2118" i="7"/>
  <c r="N2118" i="7" s="1"/>
  <c r="O2118" i="7" s="1"/>
  <c r="L2118" i="7"/>
  <c r="M2117" i="7"/>
  <c r="N2117" i="7" s="1"/>
  <c r="O2117" i="7" s="1"/>
  <c r="L2117" i="7"/>
  <c r="M2116" i="7"/>
  <c r="N2116" i="7" s="1"/>
  <c r="O2116" i="7" s="1"/>
  <c r="L2116" i="7"/>
  <c r="M2115" i="7"/>
  <c r="N2115" i="7" s="1"/>
  <c r="O2115" i="7" s="1"/>
  <c r="L2115" i="7"/>
  <c r="M2114" i="7"/>
  <c r="N2114" i="7" s="1"/>
  <c r="O2114" i="7" s="1"/>
  <c r="L2114" i="7"/>
  <c r="M2110" i="7"/>
  <c r="N2110" i="7" s="1"/>
  <c r="O2110" i="7" s="1"/>
  <c r="L2110" i="7"/>
  <c r="M2107" i="7"/>
  <c r="N2107" i="7" s="1"/>
  <c r="O2107" i="7" s="1"/>
  <c r="L2107" i="7"/>
  <c r="M2102" i="7"/>
  <c r="N2102" i="7" s="1"/>
  <c r="O2102" i="7" s="1"/>
  <c r="L2102" i="7"/>
  <c r="M2101" i="7"/>
  <c r="N2101" i="7" s="1"/>
  <c r="O2101" i="7" s="1"/>
  <c r="L2101" i="7"/>
  <c r="M2100" i="7"/>
  <c r="N2100" i="7" s="1"/>
  <c r="O2100" i="7" s="1"/>
  <c r="L2100" i="7"/>
  <c r="M2096" i="7"/>
  <c r="N2096" i="7" s="1"/>
  <c r="O2096" i="7" s="1"/>
  <c r="L2096" i="7"/>
  <c r="M2094" i="7"/>
  <c r="N2094" i="7" s="1"/>
  <c r="O2094" i="7" s="1"/>
  <c r="L2094" i="7"/>
  <c r="M2093" i="7"/>
  <c r="N2093" i="7" s="1"/>
  <c r="O2093" i="7" s="1"/>
  <c r="L2093" i="7"/>
  <c r="M2090" i="7"/>
  <c r="N2090" i="7" s="1"/>
  <c r="O2090" i="7" s="1"/>
  <c r="L2090" i="7"/>
  <c r="M2085" i="7"/>
  <c r="N2085" i="7" s="1"/>
  <c r="O2085" i="7" s="1"/>
  <c r="L2085" i="7"/>
  <c r="M2078" i="7"/>
  <c r="N2078" i="7" s="1"/>
  <c r="O2078" i="7" s="1"/>
  <c r="L2078" i="7"/>
  <c r="M2077" i="7"/>
  <c r="N2077" i="7" s="1"/>
  <c r="O2077" i="7" s="1"/>
  <c r="L2077" i="7"/>
  <c r="M2075" i="7"/>
  <c r="N2075" i="7" s="1"/>
  <c r="O2075" i="7" s="1"/>
  <c r="L2075" i="7"/>
  <c r="M2071" i="7"/>
  <c r="N2071" i="7" s="1"/>
  <c r="O2071" i="7" s="1"/>
  <c r="L2071" i="7"/>
  <c r="M2069" i="7"/>
  <c r="N2069" i="7" s="1"/>
  <c r="O2069" i="7" s="1"/>
  <c r="L2069" i="7"/>
  <c r="M2068" i="7"/>
  <c r="N2068" i="7" s="1"/>
  <c r="O2068" i="7" s="1"/>
  <c r="L2068" i="7"/>
  <c r="M2063" i="7"/>
  <c r="N2063" i="7" s="1"/>
  <c r="O2063" i="7" s="1"/>
  <c r="L2063" i="7"/>
  <c r="M2059" i="7"/>
  <c r="N2059" i="7" s="1"/>
  <c r="O2059" i="7" s="1"/>
  <c r="L2059" i="7"/>
  <c r="M2051" i="7"/>
  <c r="N2051" i="7" s="1"/>
  <c r="O2051" i="7" s="1"/>
  <c r="L2051" i="7"/>
  <c r="M2048" i="7"/>
  <c r="N2048" i="7" s="1"/>
  <c r="O2048" i="7" s="1"/>
  <c r="L2048" i="7"/>
  <c r="M2044" i="7"/>
  <c r="N2044" i="7" s="1"/>
  <c r="O2044" i="7" s="1"/>
  <c r="L2044" i="7"/>
  <c r="M2038" i="7"/>
  <c r="N2038" i="7" s="1"/>
  <c r="O2038" i="7" s="1"/>
  <c r="L2038" i="7"/>
  <c r="M2037" i="7"/>
  <c r="N2037" i="7" s="1"/>
  <c r="O2037" i="7" s="1"/>
  <c r="L2037" i="7"/>
  <c r="M2036" i="7"/>
  <c r="N2036" i="7" s="1"/>
  <c r="O2036" i="7" s="1"/>
  <c r="L2036" i="7"/>
  <c r="M2034" i="7"/>
  <c r="N2034" i="7" s="1"/>
  <c r="O2034" i="7" s="1"/>
  <c r="L2034" i="7"/>
  <c r="M2030" i="7"/>
  <c r="N2030" i="7" s="1"/>
  <c r="O2030" i="7" s="1"/>
  <c r="L2030" i="7"/>
  <c r="M2028" i="7"/>
  <c r="N2028" i="7" s="1"/>
  <c r="O2028" i="7" s="1"/>
  <c r="L2028" i="7"/>
  <c r="M2025" i="7"/>
  <c r="N2025" i="7" s="1"/>
  <c r="O2025" i="7" s="1"/>
  <c r="L2025" i="7"/>
  <c r="M2023" i="7"/>
  <c r="N2023" i="7" s="1"/>
  <c r="O2023" i="7" s="1"/>
  <c r="L2023" i="7"/>
  <c r="M2021" i="7"/>
  <c r="N2021" i="7" s="1"/>
  <c r="O2021" i="7" s="1"/>
  <c r="L2021" i="7"/>
  <c r="M2016" i="7"/>
  <c r="N2016" i="7" s="1"/>
  <c r="O2016" i="7" s="1"/>
  <c r="L2016" i="7"/>
  <c r="M2002" i="7"/>
  <c r="N2002" i="7" s="1"/>
  <c r="O2002" i="7" s="1"/>
  <c r="L2002" i="7"/>
  <c r="M2000" i="7"/>
  <c r="N2000" i="7" s="1"/>
  <c r="O2000" i="7" s="1"/>
  <c r="L2000" i="7"/>
  <c r="M1997" i="7"/>
  <c r="N1997" i="7" s="1"/>
  <c r="O1997" i="7" s="1"/>
  <c r="L1997" i="7"/>
  <c r="M1995" i="7"/>
  <c r="N1995" i="7" s="1"/>
  <c r="O1995" i="7" s="1"/>
  <c r="L1995" i="7"/>
  <c r="M1993" i="7"/>
  <c r="N1993" i="7" s="1"/>
  <c r="O1993" i="7" s="1"/>
  <c r="L1993" i="7"/>
  <c r="M1991" i="7"/>
  <c r="N1991" i="7" s="1"/>
  <c r="O1991" i="7" s="1"/>
  <c r="L1991" i="7"/>
  <c r="M1990" i="7"/>
  <c r="N1990" i="7" s="1"/>
  <c r="O1990" i="7" s="1"/>
  <c r="L1990" i="7"/>
  <c r="M1987" i="7"/>
  <c r="N1987" i="7" s="1"/>
  <c r="O1987" i="7" s="1"/>
  <c r="L1987" i="7"/>
  <c r="M1983" i="7"/>
  <c r="N1983" i="7" s="1"/>
  <c r="O1983" i="7" s="1"/>
  <c r="L1983" i="7"/>
  <c r="M1982" i="7"/>
  <c r="N1982" i="7" s="1"/>
  <c r="O1982" i="7" s="1"/>
  <c r="L1982" i="7"/>
  <c r="M1977" i="7"/>
  <c r="N1977" i="7" s="1"/>
  <c r="O1977" i="7" s="1"/>
  <c r="L1977" i="7"/>
  <c r="M1975" i="7"/>
  <c r="N1975" i="7" s="1"/>
  <c r="O1975" i="7" s="1"/>
  <c r="L1975" i="7"/>
  <c r="M1965" i="7"/>
  <c r="N1965" i="7" s="1"/>
  <c r="O1965" i="7" s="1"/>
  <c r="L1965" i="7"/>
  <c r="M1956" i="7"/>
  <c r="N1956" i="7" s="1"/>
  <c r="O1956" i="7" s="1"/>
  <c r="L1956" i="7"/>
  <c r="M1947" i="7"/>
  <c r="N1947" i="7" s="1"/>
  <c r="O1947" i="7" s="1"/>
  <c r="L1947" i="7"/>
  <c r="M1945" i="7"/>
  <c r="N1945" i="7" s="1"/>
  <c r="O1945" i="7" s="1"/>
  <c r="L1945" i="7"/>
  <c r="M1944" i="7"/>
  <c r="N1944" i="7" s="1"/>
  <c r="O1944" i="7" s="1"/>
  <c r="L1944" i="7"/>
  <c r="M1942" i="7"/>
  <c r="N1942" i="7" s="1"/>
  <c r="O1942" i="7" s="1"/>
  <c r="L1942" i="7"/>
  <c r="M1940" i="7"/>
  <c r="N1940" i="7" s="1"/>
  <c r="O1940" i="7" s="1"/>
  <c r="L1940" i="7"/>
  <c r="M1936" i="7"/>
  <c r="N1936" i="7" s="1"/>
  <c r="O1936" i="7" s="1"/>
  <c r="L1936" i="7"/>
  <c r="M1935" i="7"/>
  <c r="N1935" i="7" s="1"/>
  <c r="O1935" i="7" s="1"/>
  <c r="L1935" i="7"/>
  <c r="M1931" i="7"/>
  <c r="N1931" i="7" s="1"/>
  <c r="O1931" i="7" s="1"/>
  <c r="L1931" i="7"/>
  <c r="M1930" i="7"/>
  <c r="N1930" i="7" s="1"/>
  <c r="O1930" i="7" s="1"/>
  <c r="L1930" i="7"/>
  <c r="M1923" i="7"/>
  <c r="N1923" i="7" s="1"/>
  <c r="O1923" i="7" s="1"/>
  <c r="L1923" i="7"/>
  <c r="M1922" i="7"/>
  <c r="N1922" i="7" s="1"/>
  <c r="O1922" i="7" s="1"/>
  <c r="L1922" i="7"/>
  <c r="M1921" i="7"/>
  <c r="N1921" i="7" s="1"/>
  <c r="O1921" i="7" s="1"/>
  <c r="L1921" i="7"/>
  <c r="M1920" i="7"/>
  <c r="N1920" i="7" s="1"/>
  <c r="O1920" i="7" s="1"/>
  <c r="L1920" i="7"/>
  <c r="M1911" i="7"/>
  <c r="N1911" i="7" s="1"/>
  <c r="O1911" i="7" s="1"/>
  <c r="L1911" i="7"/>
  <c r="M1907" i="7"/>
  <c r="N1907" i="7" s="1"/>
  <c r="O1907" i="7" s="1"/>
  <c r="L1907" i="7"/>
  <c r="M1899" i="7"/>
  <c r="N1899" i="7" s="1"/>
  <c r="O1899" i="7" s="1"/>
  <c r="L1899" i="7"/>
  <c r="M1897" i="7"/>
  <c r="N1897" i="7" s="1"/>
  <c r="O1897" i="7" s="1"/>
  <c r="L1897" i="7"/>
  <c r="M1894" i="7"/>
  <c r="N1894" i="7" s="1"/>
  <c r="O1894" i="7" s="1"/>
  <c r="L1894" i="7"/>
  <c r="M1891" i="7"/>
  <c r="N1891" i="7" s="1"/>
  <c r="O1891" i="7" s="1"/>
  <c r="L1891" i="7"/>
  <c r="M1887" i="7"/>
  <c r="N1887" i="7" s="1"/>
  <c r="O1887" i="7" s="1"/>
  <c r="L1887" i="7"/>
  <c r="M1885" i="7"/>
  <c r="N1885" i="7" s="1"/>
  <c r="O1885" i="7" s="1"/>
  <c r="L1885" i="7"/>
  <c r="M1881" i="7"/>
  <c r="N1881" i="7" s="1"/>
  <c r="O1881" i="7" s="1"/>
  <c r="L1881" i="7"/>
  <c r="M1879" i="7"/>
  <c r="N1879" i="7" s="1"/>
  <c r="O1879" i="7" s="1"/>
  <c r="L1879" i="7"/>
  <c r="M1878" i="7"/>
  <c r="N1878" i="7" s="1"/>
  <c r="O1878" i="7" s="1"/>
  <c r="L1878" i="7"/>
  <c r="M1870" i="7"/>
  <c r="N1870" i="7" s="1"/>
  <c r="O1870" i="7" s="1"/>
  <c r="L1870" i="7"/>
  <c r="M1869" i="7"/>
  <c r="N1869" i="7" s="1"/>
  <c r="O1869" i="7" s="1"/>
  <c r="L1869" i="7"/>
  <c r="M1868" i="7"/>
  <c r="N1868" i="7" s="1"/>
  <c r="O1868" i="7" s="1"/>
  <c r="L1868" i="7"/>
  <c r="M1863" i="7"/>
  <c r="N1863" i="7" s="1"/>
  <c r="O1863" i="7" s="1"/>
  <c r="L1863" i="7"/>
  <c r="M1842" i="7"/>
  <c r="N1842" i="7" s="1"/>
  <c r="O1842" i="7" s="1"/>
  <c r="L1842" i="7"/>
  <c r="M1841" i="7"/>
  <c r="N1841" i="7" s="1"/>
  <c r="O1841" i="7" s="1"/>
  <c r="L1841" i="7"/>
  <c r="M1837" i="7"/>
  <c r="N1837" i="7" s="1"/>
  <c r="O1837" i="7" s="1"/>
  <c r="L1837" i="7"/>
  <c r="M1834" i="7"/>
  <c r="N1834" i="7" s="1"/>
  <c r="O1834" i="7" s="1"/>
  <c r="L1834" i="7"/>
  <c r="M1825" i="7"/>
  <c r="N1825" i="7" s="1"/>
  <c r="O1825" i="7" s="1"/>
  <c r="L1825" i="7"/>
  <c r="M1815" i="7"/>
  <c r="N1815" i="7" s="1"/>
  <c r="O1815" i="7" s="1"/>
  <c r="L1815" i="7"/>
  <c r="M1813" i="7"/>
  <c r="N1813" i="7" s="1"/>
  <c r="O1813" i="7" s="1"/>
  <c r="L1813" i="7"/>
  <c r="M1807" i="7"/>
  <c r="N1807" i="7" s="1"/>
  <c r="O1807" i="7" s="1"/>
  <c r="L1807" i="7"/>
  <c r="M1801" i="7"/>
  <c r="N1801" i="7" s="1"/>
  <c r="O1801" i="7" s="1"/>
  <c r="L1801" i="7"/>
  <c r="M1784" i="7"/>
  <c r="N1784" i="7" s="1"/>
  <c r="O1784" i="7" s="1"/>
  <c r="L1784" i="7"/>
  <c r="M1776" i="7"/>
  <c r="N1776" i="7" s="1"/>
  <c r="O1776" i="7" s="1"/>
  <c r="L1776" i="7"/>
  <c r="M1756" i="7"/>
  <c r="N1756" i="7" s="1"/>
  <c r="O1756" i="7" s="1"/>
  <c r="L1756" i="7"/>
  <c r="M1731" i="7"/>
  <c r="N1731" i="7" s="1"/>
  <c r="O1731" i="7" s="1"/>
  <c r="L1731" i="7"/>
  <c r="M1720" i="7"/>
  <c r="N1720" i="7" s="1"/>
  <c r="O1720" i="7" s="1"/>
  <c r="L1720" i="7"/>
  <c r="M1717" i="7"/>
  <c r="N1717" i="7" s="1"/>
  <c r="O1717" i="7" s="1"/>
  <c r="L1717" i="7"/>
  <c r="M1708" i="7"/>
  <c r="N1708" i="7" s="1"/>
  <c r="O1708" i="7" s="1"/>
  <c r="L1708" i="7"/>
  <c r="M1702" i="7"/>
  <c r="N1702" i="7" s="1"/>
  <c r="O1702" i="7" s="1"/>
  <c r="L1702" i="7"/>
  <c r="M1697" i="7"/>
  <c r="N1697" i="7" s="1"/>
  <c r="O1697" i="7" s="1"/>
  <c r="L1697" i="7"/>
  <c r="M1685" i="7"/>
  <c r="N1685" i="7" s="1"/>
  <c r="O1685" i="7" s="1"/>
  <c r="L1685" i="7"/>
  <c r="M1682" i="7"/>
  <c r="N1682" i="7" s="1"/>
  <c r="O1682" i="7" s="1"/>
  <c r="L1682" i="7"/>
  <c r="M1676" i="7"/>
  <c r="N1676" i="7" s="1"/>
  <c r="O1676" i="7" s="1"/>
  <c r="L1676" i="7"/>
  <c r="M1620" i="7"/>
  <c r="N1620" i="7" s="1"/>
  <c r="O1620" i="7" s="1"/>
  <c r="L1620" i="7"/>
  <c r="M1610" i="7"/>
  <c r="N1610" i="7" s="1"/>
  <c r="O1610" i="7" s="1"/>
  <c r="L1610" i="7"/>
  <c r="M1609" i="7"/>
  <c r="N1609" i="7" s="1"/>
  <c r="O1609" i="7" s="1"/>
  <c r="L1609" i="7"/>
  <c r="M1588" i="7"/>
  <c r="N1588" i="7" s="1"/>
  <c r="O1588" i="7" s="1"/>
  <c r="L1588" i="7"/>
  <c r="M1587" i="7"/>
  <c r="N1587" i="7" s="1"/>
  <c r="O1587" i="7" s="1"/>
  <c r="L1587" i="7"/>
  <c r="M1579" i="7"/>
  <c r="N1579" i="7" s="1"/>
  <c r="O1579" i="7" s="1"/>
  <c r="L1579" i="7"/>
  <c r="M1578" i="7"/>
  <c r="N1578" i="7" s="1"/>
  <c r="O1578" i="7" s="1"/>
  <c r="L1578" i="7"/>
  <c r="M1569" i="7"/>
  <c r="N1569" i="7" s="1"/>
  <c r="O1569" i="7" s="1"/>
  <c r="L1569" i="7"/>
  <c r="M1558" i="7"/>
  <c r="N1558" i="7" s="1"/>
  <c r="O1558" i="7" s="1"/>
  <c r="L1558" i="7"/>
  <c r="M1553" i="7"/>
  <c r="N1553" i="7" s="1"/>
  <c r="O1553" i="7" s="1"/>
  <c r="L1553" i="7"/>
  <c r="M1545" i="7"/>
  <c r="N1545" i="7" s="1"/>
  <c r="O1545" i="7" s="1"/>
  <c r="L1545" i="7"/>
  <c r="M1524" i="7"/>
  <c r="N1524" i="7" s="1"/>
  <c r="O1524" i="7" s="1"/>
  <c r="L1524" i="7"/>
  <c r="M1505" i="7"/>
  <c r="N1505" i="7" s="1"/>
  <c r="O1505" i="7" s="1"/>
  <c r="L1505" i="7"/>
  <c r="M1498" i="7"/>
  <c r="N1498" i="7" s="1"/>
  <c r="O1498" i="7" s="1"/>
  <c r="L1498" i="7"/>
  <c r="M1492" i="7"/>
  <c r="N1492" i="7" s="1"/>
  <c r="O1492" i="7" s="1"/>
  <c r="L1492" i="7"/>
  <c r="M1489" i="7"/>
  <c r="N1489" i="7" s="1"/>
  <c r="O1489" i="7" s="1"/>
  <c r="L1489" i="7"/>
  <c r="M1477" i="7"/>
  <c r="N1477" i="7" s="1"/>
  <c r="O1477" i="7" s="1"/>
  <c r="L1477" i="7"/>
  <c r="M1474" i="7"/>
  <c r="N1474" i="7" s="1"/>
  <c r="O1474" i="7" s="1"/>
  <c r="L1474" i="7"/>
  <c r="M1473" i="7"/>
  <c r="N1473" i="7" s="1"/>
  <c r="O1473" i="7" s="1"/>
  <c r="L1473" i="7"/>
  <c r="M1469" i="7"/>
  <c r="N1469" i="7" s="1"/>
  <c r="O1469" i="7" s="1"/>
  <c r="L1469" i="7"/>
  <c r="M1468" i="7"/>
  <c r="N1468" i="7" s="1"/>
  <c r="O1468" i="7" s="1"/>
  <c r="L1468" i="7"/>
  <c r="M1466" i="7"/>
  <c r="N1466" i="7" s="1"/>
  <c r="O1466" i="7" s="1"/>
  <c r="L1466" i="7"/>
  <c r="M1458" i="7"/>
  <c r="N1458" i="7" s="1"/>
  <c r="O1458" i="7" s="1"/>
  <c r="L1458" i="7"/>
  <c r="M1457" i="7"/>
  <c r="N1457" i="7" s="1"/>
  <c r="O1457" i="7" s="1"/>
  <c r="L1457" i="7"/>
  <c r="M1456" i="7"/>
  <c r="N1456" i="7" s="1"/>
  <c r="O1456" i="7" s="1"/>
  <c r="L1456" i="7"/>
  <c r="M1453" i="7"/>
  <c r="N1453" i="7" s="1"/>
  <c r="O1453" i="7" s="1"/>
  <c r="L1453" i="7"/>
  <c r="M1452" i="7"/>
  <c r="N1452" i="7" s="1"/>
  <c r="O1452" i="7" s="1"/>
  <c r="L1452" i="7"/>
  <c r="M1451" i="7"/>
  <c r="N1451" i="7" s="1"/>
  <c r="O1451" i="7" s="1"/>
  <c r="L1451" i="7"/>
  <c r="M1449" i="7"/>
  <c r="N1449" i="7" s="1"/>
  <c r="O1449" i="7" s="1"/>
  <c r="L1449" i="7"/>
  <c r="M1448" i="7"/>
  <c r="N1448" i="7" s="1"/>
  <c r="O1448" i="7" s="1"/>
  <c r="L1448" i="7"/>
  <c r="M1443" i="7"/>
  <c r="N1443" i="7" s="1"/>
  <c r="O1443" i="7" s="1"/>
  <c r="L1443" i="7"/>
  <c r="M1433" i="7"/>
  <c r="N1433" i="7" s="1"/>
  <c r="O1433" i="7" s="1"/>
  <c r="L1433" i="7"/>
  <c r="M1432" i="7"/>
  <c r="N1432" i="7" s="1"/>
  <c r="O1432" i="7" s="1"/>
  <c r="L1432" i="7"/>
  <c r="M1420" i="7"/>
  <c r="N1420" i="7" s="1"/>
  <c r="O1420" i="7" s="1"/>
  <c r="L1420" i="7"/>
  <c r="M1418" i="7"/>
  <c r="N1418" i="7" s="1"/>
  <c r="O1418" i="7" s="1"/>
  <c r="L1418" i="7"/>
  <c r="M1408" i="7"/>
  <c r="N1408" i="7" s="1"/>
  <c r="O1408" i="7" s="1"/>
  <c r="L1408" i="7"/>
  <c r="M1406" i="7"/>
  <c r="N1406" i="7" s="1"/>
  <c r="O1406" i="7" s="1"/>
  <c r="L1406" i="7"/>
  <c r="M1402" i="7"/>
  <c r="N1402" i="7" s="1"/>
  <c r="O1402" i="7" s="1"/>
  <c r="L1402" i="7"/>
  <c r="M1394" i="7"/>
  <c r="N1394" i="7" s="1"/>
  <c r="O1394" i="7" s="1"/>
  <c r="L1394" i="7"/>
  <c r="M1392" i="7"/>
  <c r="N1392" i="7" s="1"/>
  <c r="O1392" i="7" s="1"/>
  <c r="L1392" i="7"/>
  <c r="M1391" i="7"/>
  <c r="N1391" i="7" s="1"/>
  <c r="O1391" i="7" s="1"/>
  <c r="L1391" i="7"/>
  <c r="M1389" i="7"/>
  <c r="N1389" i="7" s="1"/>
  <c r="O1389" i="7" s="1"/>
  <c r="L1389" i="7"/>
  <c r="M1387" i="7"/>
  <c r="N1387" i="7" s="1"/>
  <c r="O1387" i="7" s="1"/>
  <c r="L1387" i="7"/>
  <c r="M1386" i="7"/>
  <c r="N1386" i="7" s="1"/>
  <c r="O1386" i="7" s="1"/>
  <c r="L1386" i="7"/>
  <c r="M1384" i="7"/>
  <c r="N1384" i="7" s="1"/>
  <c r="O1384" i="7" s="1"/>
  <c r="L1384" i="7"/>
  <c r="M1383" i="7"/>
  <c r="N1383" i="7" s="1"/>
  <c r="O1383" i="7" s="1"/>
  <c r="L1383" i="7"/>
  <c r="M1381" i="7"/>
  <c r="N1381" i="7" s="1"/>
  <c r="O1381" i="7" s="1"/>
  <c r="L1381" i="7"/>
  <c r="M1373" i="7"/>
  <c r="N1373" i="7" s="1"/>
  <c r="O1373" i="7" s="1"/>
  <c r="L1373" i="7"/>
  <c r="M1372" i="7"/>
  <c r="N1372" i="7" s="1"/>
  <c r="O1372" i="7" s="1"/>
  <c r="L1372" i="7"/>
  <c r="M1371" i="7"/>
  <c r="N1371" i="7" s="1"/>
  <c r="O1371" i="7" s="1"/>
  <c r="L1371" i="7"/>
  <c r="M1370" i="7"/>
  <c r="N1370" i="7" s="1"/>
  <c r="O1370" i="7" s="1"/>
  <c r="L1370" i="7"/>
  <c r="M1368" i="7"/>
  <c r="N1368" i="7" s="1"/>
  <c r="O1368" i="7" s="1"/>
  <c r="L1368" i="7"/>
  <c r="M1363" i="7"/>
  <c r="N1363" i="7" s="1"/>
  <c r="O1363" i="7" s="1"/>
  <c r="L1363" i="7"/>
  <c r="M1362" i="7"/>
  <c r="N1362" i="7" s="1"/>
  <c r="O1362" i="7" s="1"/>
  <c r="L1362" i="7"/>
  <c r="M1357" i="7"/>
  <c r="N1357" i="7" s="1"/>
  <c r="O1357" i="7" s="1"/>
  <c r="L1357" i="7"/>
  <c r="M1355" i="7"/>
  <c r="N1355" i="7" s="1"/>
  <c r="O1355" i="7" s="1"/>
  <c r="L1355" i="7"/>
  <c r="M1354" i="7"/>
  <c r="N1354" i="7" s="1"/>
  <c r="O1354" i="7" s="1"/>
  <c r="L1354" i="7"/>
  <c r="M1333" i="7"/>
  <c r="N1333" i="7" s="1"/>
  <c r="O1333" i="7" s="1"/>
  <c r="L1333" i="7"/>
  <c r="M1332" i="7"/>
  <c r="N1332" i="7" s="1"/>
  <c r="O1332" i="7" s="1"/>
  <c r="L1332" i="7"/>
  <c r="M1326" i="7"/>
  <c r="N1326" i="7" s="1"/>
  <c r="O1326" i="7" s="1"/>
  <c r="L1326" i="7"/>
  <c r="M1325" i="7"/>
  <c r="N1325" i="7" s="1"/>
  <c r="O1325" i="7" s="1"/>
  <c r="L1325" i="7"/>
  <c r="M1324" i="7"/>
  <c r="N1324" i="7" s="1"/>
  <c r="O1324" i="7" s="1"/>
  <c r="L1324" i="7"/>
  <c r="M1323" i="7"/>
  <c r="N1323" i="7" s="1"/>
  <c r="O1323" i="7" s="1"/>
  <c r="L1323" i="7"/>
  <c r="M1322" i="7"/>
  <c r="N1322" i="7" s="1"/>
  <c r="O1322" i="7" s="1"/>
  <c r="L1322" i="7"/>
  <c r="M1320" i="7"/>
  <c r="N1320" i="7" s="1"/>
  <c r="O1320" i="7" s="1"/>
  <c r="L1320" i="7"/>
  <c r="M1309" i="7"/>
  <c r="N1309" i="7" s="1"/>
  <c r="O1309" i="7" s="1"/>
  <c r="L1309" i="7"/>
  <c r="M1300" i="7"/>
  <c r="N1300" i="7" s="1"/>
  <c r="O1300" i="7" s="1"/>
  <c r="L1300" i="7"/>
  <c r="M1291" i="7"/>
  <c r="N1291" i="7" s="1"/>
  <c r="O1291" i="7" s="1"/>
  <c r="L1291" i="7"/>
  <c r="M1286" i="7"/>
  <c r="N1286" i="7" s="1"/>
  <c r="O1286" i="7" s="1"/>
  <c r="L1286" i="7"/>
  <c r="M1272" i="7"/>
  <c r="N1272" i="7" s="1"/>
  <c r="O1272" i="7" s="1"/>
  <c r="L1272" i="7"/>
  <c r="M1270" i="7"/>
  <c r="N1270" i="7" s="1"/>
  <c r="O1270" i="7" s="1"/>
  <c r="L1270" i="7"/>
  <c r="M1268" i="7"/>
  <c r="N1268" i="7" s="1"/>
  <c r="O1268" i="7" s="1"/>
  <c r="L1268" i="7"/>
  <c r="M1254" i="7"/>
  <c r="N1254" i="7" s="1"/>
  <c r="O1254" i="7" s="1"/>
  <c r="L1254" i="7"/>
  <c r="M1235" i="7"/>
  <c r="N1235" i="7" s="1"/>
  <c r="O1235" i="7" s="1"/>
  <c r="L1235" i="7"/>
  <c r="M1234" i="7"/>
  <c r="N1234" i="7" s="1"/>
  <c r="O1234" i="7" s="1"/>
  <c r="L1234" i="7"/>
  <c r="M1223" i="7"/>
  <c r="N1223" i="7" s="1"/>
  <c r="O1223" i="7" s="1"/>
  <c r="L1223" i="7"/>
  <c r="M1222" i="7"/>
  <c r="N1222" i="7" s="1"/>
  <c r="O1222" i="7" s="1"/>
  <c r="L1222" i="7"/>
  <c r="M1214" i="7"/>
  <c r="N1214" i="7" s="1"/>
  <c r="O1214" i="7" s="1"/>
  <c r="L1214" i="7"/>
  <c r="M1213" i="7"/>
  <c r="N1213" i="7" s="1"/>
  <c r="O1213" i="7" s="1"/>
  <c r="L1213" i="7"/>
  <c r="M1211" i="7"/>
  <c r="N1211" i="7" s="1"/>
  <c r="O1211" i="7" s="1"/>
  <c r="L1211" i="7"/>
  <c r="M1209" i="7"/>
  <c r="N1209" i="7" s="1"/>
  <c r="O1209" i="7" s="1"/>
  <c r="L1209" i="7"/>
  <c r="M1206" i="7"/>
  <c r="N1206" i="7" s="1"/>
  <c r="O1206" i="7" s="1"/>
  <c r="L1206" i="7"/>
  <c r="M1204" i="7"/>
  <c r="N1204" i="7" s="1"/>
  <c r="O1204" i="7" s="1"/>
  <c r="L1204" i="7"/>
  <c r="M1196" i="7"/>
  <c r="N1196" i="7" s="1"/>
  <c r="O1196" i="7" s="1"/>
  <c r="L1196" i="7"/>
  <c r="M1183" i="7"/>
  <c r="N1183" i="7" s="1"/>
  <c r="O1183" i="7" s="1"/>
  <c r="L1183" i="7"/>
  <c r="M1168" i="7"/>
  <c r="N1168" i="7" s="1"/>
  <c r="O1168" i="7" s="1"/>
  <c r="L1168" i="7"/>
  <c r="M1165" i="7"/>
  <c r="N1165" i="7" s="1"/>
  <c r="O1165" i="7" s="1"/>
  <c r="L1165" i="7"/>
  <c r="M1158" i="7"/>
  <c r="N1158" i="7" s="1"/>
  <c r="O1158" i="7" s="1"/>
  <c r="L1158" i="7"/>
  <c r="M1154" i="7"/>
  <c r="N1154" i="7" s="1"/>
  <c r="O1154" i="7" s="1"/>
  <c r="L1154" i="7"/>
  <c r="M1152" i="7"/>
  <c r="N1152" i="7" s="1"/>
  <c r="O1152" i="7" s="1"/>
  <c r="L1152" i="7"/>
  <c r="M1148" i="7"/>
  <c r="N1148" i="7" s="1"/>
  <c r="O1148" i="7" s="1"/>
  <c r="L1148" i="7"/>
  <c r="M1147" i="7"/>
  <c r="N1147" i="7" s="1"/>
  <c r="O1147" i="7" s="1"/>
  <c r="L1147" i="7"/>
  <c r="M1146" i="7"/>
  <c r="N1146" i="7" s="1"/>
  <c r="O1146" i="7" s="1"/>
  <c r="L1146" i="7"/>
  <c r="M1144" i="7"/>
  <c r="N1144" i="7" s="1"/>
  <c r="O1144" i="7" s="1"/>
  <c r="L1144" i="7"/>
  <c r="M1141" i="7"/>
  <c r="N1141" i="7" s="1"/>
  <c r="O1141" i="7" s="1"/>
  <c r="L1141" i="7"/>
  <c r="M1140" i="7"/>
  <c r="N1140" i="7" s="1"/>
  <c r="O1140" i="7" s="1"/>
  <c r="L1140" i="7"/>
  <c r="M1139" i="7"/>
  <c r="N1139" i="7" s="1"/>
  <c r="O1139" i="7" s="1"/>
  <c r="L1139" i="7"/>
  <c r="M1138" i="7"/>
  <c r="N1138" i="7" s="1"/>
  <c r="O1138" i="7" s="1"/>
  <c r="L1138" i="7"/>
  <c r="M1137" i="7"/>
  <c r="N1137" i="7" s="1"/>
  <c r="O1137" i="7" s="1"/>
  <c r="L1137" i="7"/>
  <c r="M1134" i="7"/>
  <c r="N1134" i="7" s="1"/>
  <c r="O1134" i="7" s="1"/>
  <c r="L1134" i="7"/>
  <c r="M1131" i="7"/>
  <c r="N1131" i="7" s="1"/>
  <c r="O1131" i="7" s="1"/>
  <c r="L1131" i="7"/>
  <c r="M1129" i="7"/>
  <c r="N1129" i="7" s="1"/>
  <c r="O1129" i="7" s="1"/>
  <c r="L1129" i="7"/>
  <c r="M1126" i="7"/>
  <c r="N1126" i="7" s="1"/>
  <c r="O1126" i="7" s="1"/>
  <c r="L1126" i="7"/>
  <c r="M1125" i="7"/>
  <c r="N1125" i="7" s="1"/>
  <c r="O1125" i="7" s="1"/>
  <c r="L1125" i="7"/>
  <c r="M1124" i="7"/>
  <c r="N1124" i="7" s="1"/>
  <c r="O1124" i="7" s="1"/>
  <c r="L1124" i="7"/>
  <c r="M1121" i="7"/>
  <c r="N1121" i="7" s="1"/>
  <c r="O1121" i="7" s="1"/>
  <c r="L1121" i="7"/>
  <c r="M1120" i="7"/>
  <c r="N1120" i="7" s="1"/>
  <c r="O1120" i="7" s="1"/>
  <c r="L1120" i="7"/>
  <c r="M1118" i="7"/>
  <c r="N1118" i="7" s="1"/>
  <c r="O1118" i="7" s="1"/>
  <c r="L1118" i="7"/>
  <c r="M1117" i="7"/>
  <c r="N1117" i="7" s="1"/>
  <c r="O1117" i="7" s="1"/>
  <c r="L1117" i="7"/>
  <c r="M1116" i="7"/>
  <c r="N1116" i="7" s="1"/>
  <c r="O1116" i="7" s="1"/>
  <c r="L1116" i="7"/>
  <c r="M1114" i="7"/>
  <c r="N1114" i="7" s="1"/>
  <c r="O1114" i="7" s="1"/>
  <c r="L1114" i="7"/>
  <c r="M1110" i="7"/>
  <c r="N1110" i="7" s="1"/>
  <c r="O1110" i="7" s="1"/>
  <c r="L1110" i="7"/>
  <c r="M1109" i="7"/>
  <c r="N1109" i="7" s="1"/>
  <c r="O1109" i="7" s="1"/>
  <c r="L1109" i="7"/>
  <c r="M1104" i="7"/>
  <c r="N1104" i="7" s="1"/>
  <c r="O1104" i="7" s="1"/>
  <c r="L1104" i="7"/>
  <c r="M1102" i="7"/>
  <c r="N1102" i="7" s="1"/>
  <c r="O1102" i="7" s="1"/>
  <c r="L1102" i="7"/>
  <c r="M1100" i="7"/>
  <c r="N1100" i="7" s="1"/>
  <c r="O1100" i="7" s="1"/>
  <c r="L1100" i="7"/>
  <c r="M1099" i="7"/>
  <c r="N1099" i="7" s="1"/>
  <c r="O1099" i="7" s="1"/>
  <c r="L1099" i="7"/>
  <c r="M1098" i="7"/>
  <c r="N1098" i="7" s="1"/>
  <c r="O1098" i="7" s="1"/>
  <c r="L1098" i="7"/>
  <c r="M1089" i="7"/>
  <c r="N1089" i="7" s="1"/>
  <c r="O1089" i="7" s="1"/>
  <c r="L1089" i="7"/>
  <c r="M1088" i="7"/>
  <c r="N1088" i="7" s="1"/>
  <c r="O1088" i="7" s="1"/>
  <c r="L1088" i="7"/>
  <c r="M1086" i="7"/>
  <c r="N1086" i="7" s="1"/>
  <c r="O1086" i="7" s="1"/>
  <c r="L1086" i="7"/>
  <c r="M1080" i="7"/>
  <c r="N1080" i="7" s="1"/>
  <c r="O1080" i="7" s="1"/>
  <c r="L1080" i="7"/>
  <c r="M1078" i="7"/>
  <c r="N1078" i="7" s="1"/>
  <c r="O1078" i="7" s="1"/>
  <c r="L1078" i="7"/>
  <c r="M1074" i="7"/>
  <c r="N1074" i="7" s="1"/>
  <c r="O1074" i="7" s="1"/>
  <c r="L1074" i="7"/>
  <c r="M1073" i="7"/>
  <c r="N1073" i="7" s="1"/>
  <c r="O1073" i="7" s="1"/>
  <c r="L1073" i="7"/>
  <c r="M1070" i="7"/>
  <c r="N1070" i="7" s="1"/>
  <c r="O1070" i="7" s="1"/>
  <c r="L1070" i="7"/>
  <c r="M1067" i="7"/>
  <c r="N1067" i="7" s="1"/>
  <c r="O1067" i="7" s="1"/>
  <c r="L1067" i="7"/>
  <c r="M1065" i="7"/>
  <c r="N1065" i="7" s="1"/>
  <c r="O1065" i="7" s="1"/>
  <c r="L1065" i="7"/>
  <c r="M1063" i="7"/>
  <c r="N1063" i="7" s="1"/>
  <c r="O1063" i="7" s="1"/>
  <c r="L1063" i="7"/>
  <c r="M1060" i="7"/>
  <c r="N1060" i="7" s="1"/>
  <c r="O1060" i="7" s="1"/>
  <c r="L1060" i="7"/>
  <c r="M1059" i="7"/>
  <c r="N1059" i="7" s="1"/>
  <c r="O1059" i="7" s="1"/>
  <c r="L1059" i="7"/>
  <c r="M1052" i="7"/>
  <c r="N1052" i="7" s="1"/>
  <c r="O1052" i="7" s="1"/>
  <c r="L1052" i="7"/>
  <c r="M1047" i="7"/>
  <c r="N1047" i="7" s="1"/>
  <c r="O1047" i="7" s="1"/>
  <c r="L1047" i="7"/>
  <c r="M1045" i="7"/>
  <c r="N1045" i="7" s="1"/>
  <c r="O1045" i="7" s="1"/>
  <c r="L1045" i="7"/>
  <c r="M1044" i="7"/>
  <c r="N1044" i="7" s="1"/>
  <c r="O1044" i="7" s="1"/>
  <c r="L1044" i="7"/>
  <c r="M1039" i="7"/>
  <c r="N1039" i="7" s="1"/>
  <c r="O1039" i="7" s="1"/>
  <c r="L1039" i="7"/>
  <c r="M1033" i="7"/>
  <c r="N1033" i="7" s="1"/>
  <c r="O1033" i="7" s="1"/>
  <c r="L1033" i="7"/>
  <c r="M1027" i="7"/>
  <c r="N1027" i="7" s="1"/>
  <c r="O1027" i="7" s="1"/>
  <c r="L1027" i="7"/>
  <c r="M1024" i="7"/>
  <c r="N1024" i="7" s="1"/>
  <c r="O1024" i="7" s="1"/>
  <c r="L1024" i="7"/>
  <c r="M1023" i="7"/>
  <c r="N1023" i="7" s="1"/>
  <c r="O1023" i="7" s="1"/>
  <c r="L1023" i="7"/>
  <c r="M1016" i="7"/>
  <c r="N1016" i="7" s="1"/>
  <c r="O1016" i="7" s="1"/>
  <c r="L1016" i="7"/>
  <c r="M1015" i="7"/>
  <c r="N1015" i="7" s="1"/>
  <c r="O1015" i="7" s="1"/>
  <c r="L1015" i="7"/>
  <c r="M1013" i="7"/>
  <c r="N1013" i="7" s="1"/>
  <c r="O1013" i="7" s="1"/>
  <c r="L1013" i="7"/>
  <c r="M1006" i="7"/>
  <c r="N1006" i="7" s="1"/>
  <c r="O1006" i="7" s="1"/>
  <c r="L1006" i="7"/>
  <c r="M1005" i="7"/>
  <c r="N1005" i="7" s="1"/>
  <c r="O1005" i="7" s="1"/>
  <c r="L1005" i="7"/>
  <c r="M1004" i="7"/>
  <c r="N1004" i="7" s="1"/>
  <c r="O1004" i="7" s="1"/>
  <c r="L1004" i="7"/>
  <c r="M997" i="7"/>
  <c r="N997" i="7" s="1"/>
  <c r="O997" i="7" s="1"/>
  <c r="L997" i="7"/>
  <c r="M995" i="7"/>
  <c r="N995" i="7" s="1"/>
  <c r="O995" i="7" s="1"/>
  <c r="L995" i="7"/>
  <c r="M991" i="7"/>
  <c r="N991" i="7" s="1"/>
  <c r="O991" i="7" s="1"/>
  <c r="L991" i="7"/>
  <c r="M987" i="7"/>
  <c r="N987" i="7" s="1"/>
  <c r="O987" i="7" s="1"/>
  <c r="L987" i="7"/>
  <c r="M982" i="7"/>
  <c r="N982" i="7" s="1"/>
  <c r="O982" i="7" s="1"/>
  <c r="L982" i="7"/>
  <c r="M980" i="7"/>
  <c r="N980" i="7" s="1"/>
  <c r="O980" i="7" s="1"/>
  <c r="L980" i="7"/>
  <c r="M979" i="7"/>
  <c r="N979" i="7" s="1"/>
  <c r="O979" i="7" s="1"/>
  <c r="L979" i="7"/>
  <c r="M969" i="7"/>
  <c r="N969" i="7" s="1"/>
  <c r="O969" i="7" s="1"/>
  <c r="L969" i="7"/>
  <c r="M968" i="7"/>
  <c r="N968" i="7" s="1"/>
  <c r="O968" i="7" s="1"/>
  <c r="L968" i="7"/>
  <c r="M965" i="7"/>
  <c r="N965" i="7" s="1"/>
  <c r="O965" i="7" s="1"/>
  <c r="L965" i="7"/>
  <c r="M956" i="7"/>
  <c r="N956" i="7" s="1"/>
  <c r="O956" i="7" s="1"/>
  <c r="L956" i="7"/>
  <c r="M955" i="7"/>
  <c r="N955" i="7" s="1"/>
  <c r="O955" i="7" s="1"/>
  <c r="L955" i="7"/>
  <c r="M954" i="7"/>
  <c r="N954" i="7" s="1"/>
  <c r="O954" i="7" s="1"/>
  <c r="L954" i="7"/>
  <c r="M953" i="7"/>
  <c r="N953" i="7" s="1"/>
  <c r="O953" i="7" s="1"/>
  <c r="L953" i="7"/>
  <c r="M952" i="7"/>
  <c r="N952" i="7" s="1"/>
  <c r="O952" i="7" s="1"/>
  <c r="L952" i="7"/>
  <c r="M950" i="7"/>
  <c r="N950" i="7" s="1"/>
  <c r="O950" i="7" s="1"/>
  <c r="L950" i="7"/>
  <c r="M949" i="7"/>
  <c r="N949" i="7" s="1"/>
  <c r="O949" i="7" s="1"/>
  <c r="L949" i="7"/>
  <c r="M948" i="7"/>
  <c r="N948" i="7" s="1"/>
  <c r="O948" i="7" s="1"/>
  <c r="L948" i="7"/>
  <c r="M946" i="7"/>
  <c r="N946" i="7" s="1"/>
  <c r="O946" i="7" s="1"/>
  <c r="L946" i="7"/>
  <c r="M941" i="7"/>
  <c r="N941" i="7" s="1"/>
  <c r="O941" i="7" s="1"/>
  <c r="L941" i="7"/>
  <c r="M939" i="7"/>
  <c r="N939" i="7" s="1"/>
  <c r="O939" i="7" s="1"/>
  <c r="L939" i="7"/>
  <c r="M938" i="7"/>
  <c r="N938" i="7" s="1"/>
  <c r="O938" i="7" s="1"/>
  <c r="L938" i="7"/>
  <c r="M935" i="7"/>
  <c r="N935" i="7" s="1"/>
  <c r="O935" i="7" s="1"/>
  <c r="L935" i="7"/>
  <c r="M933" i="7"/>
  <c r="N933" i="7" s="1"/>
  <c r="O933" i="7" s="1"/>
  <c r="L933" i="7"/>
  <c r="M931" i="7"/>
  <c r="N931" i="7" s="1"/>
  <c r="O931" i="7" s="1"/>
  <c r="L931" i="7"/>
  <c r="M930" i="7"/>
  <c r="N930" i="7" s="1"/>
  <c r="O930" i="7" s="1"/>
  <c r="L930" i="7"/>
  <c r="M929" i="7"/>
  <c r="N929" i="7" s="1"/>
  <c r="O929" i="7" s="1"/>
  <c r="L929" i="7"/>
  <c r="M927" i="7"/>
  <c r="N927" i="7" s="1"/>
  <c r="O927" i="7" s="1"/>
  <c r="L927" i="7"/>
  <c r="M926" i="7"/>
  <c r="N926" i="7" s="1"/>
  <c r="O926" i="7" s="1"/>
  <c r="L926" i="7"/>
  <c r="M925" i="7"/>
  <c r="N925" i="7" s="1"/>
  <c r="O925" i="7" s="1"/>
  <c r="L925" i="7"/>
  <c r="M922" i="7"/>
  <c r="N922" i="7" s="1"/>
  <c r="O922" i="7" s="1"/>
  <c r="L922" i="7"/>
  <c r="M921" i="7"/>
  <c r="N921" i="7" s="1"/>
  <c r="O921" i="7" s="1"/>
  <c r="L921" i="7"/>
  <c r="M920" i="7"/>
  <c r="N920" i="7" s="1"/>
  <c r="O920" i="7" s="1"/>
  <c r="L920" i="7"/>
  <c r="M919" i="7"/>
  <c r="N919" i="7" s="1"/>
  <c r="O919" i="7" s="1"/>
  <c r="L919" i="7"/>
  <c r="M918" i="7"/>
  <c r="N918" i="7" s="1"/>
  <c r="O918" i="7" s="1"/>
  <c r="L918" i="7"/>
  <c r="M915" i="7"/>
  <c r="N915" i="7" s="1"/>
  <c r="O915" i="7" s="1"/>
  <c r="L915" i="7"/>
  <c r="M914" i="7"/>
  <c r="N914" i="7" s="1"/>
  <c r="O914" i="7" s="1"/>
  <c r="L914" i="7"/>
  <c r="M913" i="7"/>
  <c r="N913" i="7" s="1"/>
  <c r="O913" i="7" s="1"/>
  <c r="L913" i="7"/>
  <c r="M912" i="7"/>
  <c r="N912" i="7" s="1"/>
  <c r="O912" i="7" s="1"/>
  <c r="L912" i="7"/>
  <c r="M910" i="7"/>
  <c r="N910" i="7" s="1"/>
  <c r="O910" i="7" s="1"/>
  <c r="L910" i="7"/>
  <c r="M908" i="7"/>
  <c r="N908" i="7" s="1"/>
  <c r="O908" i="7" s="1"/>
  <c r="L908" i="7"/>
  <c r="M906" i="7"/>
  <c r="N906" i="7" s="1"/>
  <c r="O906" i="7" s="1"/>
  <c r="L906" i="7"/>
  <c r="M904" i="7"/>
  <c r="N904" i="7" s="1"/>
  <c r="O904" i="7" s="1"/>
  <c r="L904" i="7"/>
  <c r="M903" i="7"/>
  <c r="N903" i="7" s="1"/>
  <c r="O903" i="7" s="1"/>
  <c r="L903" i="7"/>
  <c r="M902" i="7"/>
  <c r="N902" i="7" s="1"/>
  <c r="O902" i="7" s="1"/>
  <c r="L902" i="7"/>
  <c r="M901" i="7"/>
  <c r="N901" i="7" s="1"/>
  <c r="O901" i="7" s="1"/>
  <c r="L901" i="7"/>
  <c r="M899" i="7"/>
  <c r="N899" i="7" s="1"/>
  <c r="O899" i="7" s="1"/>
  <c r="L899" i="7"/>
  <c r="M897" i="7"/>
  <c r="N897" i="7" s="1"/>
  <c r="O897" i="7" s="1"/>
  <c r="L897" i="7"/>
  <c r="M895" i="7"/>
  <c r="N895" i="7" s="1"/>
  <c r="O895" i="7" s="1"/>
  <c r="L895" i="7"/>
  <c r="M894" i="7"/>
  <c r="N894" i="7" s="1"/>
  <c r="O894" i="7" s="1"/>
  <c r="L894" i="7"/>
  <c r="M893" i="7"/>
  <c r="N893" i="7" s="1"/>
  <c r="O893" i="7" s="1"/>
  <c r="L893" i="7"/>
  <c r="M890" i="7"/>
  <c r="N890" i="7" s="1"/>
  <c r="O890" i="7" s="1"/>
  <c r="L890" i="7"/>
  <c r="M886" i="7"/>
  <c r="N886" i="7" s="1"/>
  <c r="O886" i="7" s="1"/>
  <c r="L886" i="7"/>
  <c r="M882" i="7"/>
  <c r="N882" i="7" s="1"/>
  <c r="O882" i="7" s="1"/>
  <c r="L882" i="7"/>
  <c r="M881" i="7"/>
  <c r="N881" i="7" s="1"/>
  <c r="O881" i="7" s="1"/>
  <c r="L881" i="7"/>
  <c r="M879" i="7"/>
  <c r="N879" i="7" s="1"/>
  <c r="O879" i="7" s="1"/>
  <c r="L879" i="7"/>
  <c r="M877" i="7"/>
  <c r="N877" i="7" s="1"/>
  <c r="O877" i="7" s="1"/>
  <c r="L877" i="7"/>
  <c r="M876" i="7"/>
  <c r="N876" i="7" s="1"/>
  <c r="O876" i="7" s="1"/>
  <c r="L876" i="7"/>
  <c r="M874" i="7"/>
  <c r="N874" i="7" s="1"/>
  <c r="O874" i="7" s="1"/>
  <c r="L874" i="7"/>
  <c r="M872" i="7"/>
  <c r="N872" i="7" s="1"/>
  <c r="O872" i="7" s="1"/>
  <c r="L872" i="7"/>
  <c r="M871" i="7"/>
  <c r="N871" i="7" s="1"/>
  <c r="O871" i="7" s="1"/>
  <c r="L871" i="7"/>
  <c r="M870" i="7"/>
  <c r="N870" i="7" s="1"/>
  <c r="O870" i="7" s="1"/>
  <c r="L870" i="7"/>
  <c r="M869" i="7"/>
  <c r="N869" i="7" s="1"/>
  <c r="O869" i="7" s="1"/>
  <c r="L869" i="7"/>
  <c r="M868" i="7"/>
  <c r="N868" i="7" s="1"/>
  <c r="O868" i="7" s="1"/>
  <c r="L868" i="7"/>
  <c r="M867" i="7"/>
  <c r="N867" i="7" s="1"/>
  <c r="O867" i="7" s="1"/>
  <c r="L867" i="7"/>
  <c r="M865" i="7"/>
  <c r="N865" i="7" s="1"/>
  <c r="O865" i="7" s="1"/>
  <c r="L865" i="7"/>
  <c r="M861" i="7"/>
  <c r="N861" i="7" s="1"/>
  <c r="O861" i="7" s="1"/>
  <c r="L861" i="7"/>
  <c r="M860" i="7"/>
  <c r="N860" i="7" s="1"/>
  <c r="O860" i="7" s="1"/>
  <c r="L860" i="7"/>
  <c r="M857" i="7"/>
  <c r="N857" i="7" s="1"/>
  <c r="O857" i="7" s="1"/>
  <c r="L857" i="7"/>
  <c r="M855" i="7"/>
  <c r="N855" i="7" s="1"/>
  <c r="O855" i="7" s="1"/>
  <c r="L855" i="7"/>
  <c r="M854" i="7"/>
  <c r="N854" i="7" s="1"/>
  <c r="O854" i="7" s="1"/>
  <c r="L854" i="7"/>
  <c r="M853" i="7"/>
  <c r="N853" i="7" s="1"/>
  <c r="O853" i="7" s="1"/>
  <c r="L853" i="7"/>
  <c r="M849" i="7"/>
  <c r="N849" i="7" s="1"/>
  <c r="O849" i="7" s="1"/>
  <c r="L849" i="7"/>
  <c r="M848" i="7"/>
  <c r="N848" i="7" s="1"/>
  <c r="O848" i="7" s="1"/>
  <c r="L848" i="7"/>
  <c r="M847" i="7"/>
  <c r="N847" i="7" s="1"/>
  <c r="O847" i="7" s="1"/>
  <c r="L847" i="7"/>
  <c r="M846" i="7"/>
  <c r="N846" i="7" s="1"/>
  <c r="O846" i="7" s="1"/>
  <c r="L846" i="7"/>
  <c r="M845" i="7"/>
  <c r="N845" i="7" s="1"/>
  <c r="O845" i="7" s="1"/>
  <c r="L845" i="7"/>
  <c r="M844" i="7"/>
  <c r="N844" i="7" s="1"/>
  <c r="O844" i="7" s="1"/>
  <c r="L844" i="7"/>
  <c r="M837" i="7"/>
  <c r="N837" i="7" s="1"/>
  <c r="O837" i="7" s="1"/>
  <c r="L837" i="7"/>
  <c r="M835" i="7"/>
  <c r="N835" i="7" s="1"/>
  <c r="O835" i="7" s="1"/>
  <c r="L835" i="7"/>
  <c r="M834" i="7"/>
  <c r="N834" i="7" s="1"/>
  <c r="O834" i="7" s="1"/>
  <c r="L834" i="7"/>
  <c r="M832" i="7"/>
  <c r="N832" i="7" s="1"/>
  <c r="O832" i="7" s="1"/>
  <c r="L832" i="7"/>
  <c r="M828" i="7"/>
  <c r="N828" i="7" s="1"/>
  <c r="O828" i="7" s="1"/>
  <c r="L828" i="7"/>
  <c r="M827" i="7"/>
  <c r="N827" i="7" s="1"/>
  <c r="O827" i="7" s="1"/>
  <c r="L827" i="7"/>
  <c r="M825" i="7"/>
  <c r="N825" i="7" s="1"/>
  <c r="O825" i="7" s="1"/>
  <c r="L825" i="7"/>
  <c r="M824" i="7"/>
  <c r="N824" i="7" s="1"/>
  <c r="O824" i="7" s="1"/>
  <c r="L824" i="7"/>
  <c r="M823" i="7"/>
  <c r="N823" i="7" s="1"/>
  <c r="O823" i="7" s="1"/>
  <c r="L823" i="7"/>
  <c r="M822" i="7"/>
  <c r="N822" i="7" s="1"/>
  <c r="O822" i="7" s="1"/>
  <c r="L822" i="7"/>
  <c r="M821" i="7"/>
  <c r="N821" i="7" s="1"/>
  <c r="O821" i="7" s="1"/>
  <c r="L821" i="7"/>
  <c r="M818" i="7"/>
  <c r="N818" i="7" s="1"/>
  <c r="O818" i="7" s="1"/>
  <c r="L818" i="7"/>
  <c r="M817" i="7"/>
  <c r="N817" i="7" s="1"/>
  <c r="O817" i="7" s="1"/>
  <c r="L817" i="7"/>
  <c r="M815" i="7"/>
  <c r="N815" i="7" s="1"/>
  <c r="O815" i="7" s="1"/>
  <c r="L815" i="7"/>
  <c r="M813" i="7"/>
  <c r="N813" i="7" s="1"/>
  <c r="O813" i="7" s="1"/>
  <c r="L813" i="7"/>
  <c r="M812" i="7"/>
  <c r="N812" i="7" s="1"/>
  <c r="O812" i="7" s="1"/>
  <c r="L812" i="7"/>
  <c r="M810" i="7"/>
  <c r="N810" i="7" s="1"/>
  <c r="O810" i="7" s="1"/>
  <c r="L810" i="7"/>
  <c r="M808" i="7"/>
  <c r="N808" i="7" s="1"/>
  <c r="O808" i="7" s="1"/>
  <c r="L808" i="7"/>
  <c r="M807" i="7"/>
  <c r="N807" i="7" s="1"/>
  <c r="O807" i="7" s="1"/>
  <c r="L807" i="7"/>
  <c r="M805" i="7"/>
  <c r="N805" i="7" s="1"/>
  <c r="O805" i="7" s="1"/>
  <c r="L805" i="7"/>
  <c r="M801" i="7"/>
  <c r="N801" i="7" s="1"/>
  <c r="O801" i="7" s="1"/>
  <c r="L801" i="7"/>
  <c r="M797" i="7"/>
  <c r="N797" i="7" s="1"/>
  <c r="O797" i="7" s="1"/>
  <c r="L797" i="7"/>
  <c r="M796" i="7"/>
  <c r="N796" i="7" s="1"/>
  <c r="O796" i="7" s="1"/>
  <c r="L796" i="7"/>
  <c r="M795" i="7"/>
  <c r="N795" i="7" s="1"/>
  <c r="O795" i="7" s="1"/>
  <c r="L795" i="7"/>
  <c r="M790" i="7"/>
  <c r="N790" i="7" s="1"/>
  <c r="O790" i="7" s="1"/>
  <c r="L790" i="7"/>
  <c r="M789" i="7"/>
  <c r="N789" i="7" s="1"/>
  <c r="O789" i="7" s="1"/>
  <c r="L789" i="7"/>
  <c r="M788" i="7"/>
  <c r="N788" i="7" s="1"/>
  <c r="O788" i="7" s="1"/>
  <c r="L788" i="7"/>
  <c r="M785" i="7"/>
  <c r="N785" i="7" s="1"/>
  <c r="O785" i="7" s="1"/>
  <c r="L785" i="7"/>
  <c r="M784" i="7"/>
  <c r="N784" i="7" s="1"/>
  <c r="O784" i="7" s="1"/>
  <c r="L784" i="7"/>
  <c r="M778" i="7"/>
  <c r="N778" i="7" s="1"/>
  <c r="O778" i="7" s="1"/>
  <c r="L778" i="7"/>
  <c r="M777" i="7"/>
  <c r="N777" i="7" s="1"/>
  <c r="O777" i="7" s="1"/>
  <c r="L777" i="7"/>
  <c r="M775" i="7"/>
  <c r="N775" i="7" s="1"/>
  <c r="O775" i="7" s="1"/>
  <c r="L775" i="7"/>
  <c r="M771" i="7"/>
  <c r="N771" i="7" s="1"/>
  <c r="O771" i="7" s="1"/>
  <c r="L771" i="7"/>
  <c r="M769" i="7"/>
  <c r="N769" i="7" s="1"/>
  <c r="O769" i="7" s="1"/>
  <c r="L769" i="7"/>
  <c r="M768" i="7"/>
  <c r="N768" i="7" s="1"/>
  <c r="O768" i="7" s="1"/>
  <c r="L768" i="7"/>
  <c r="M767" i="7"/>
  <c r="N767" i="7" s="1"/>
  <c r="O767" i="7" s="1"/>
  <c r="L767" i="7"/>
  <c r="M766" i="7"/>
  <c r="N766" i="7" s="1"/>
  <c r="O766" i="7" s="1"/>
  <c r="L766" i="7"/>
  <c r="M765" i="7"/>
  <c r="N765" i="7" s="1"/>
  <c r="O765" i="7" s="1"/>
  <c r="L765" i="7"/>
  <c r="M764" i="7"/>
  <c r="N764" i="7" s="1"/>
  <c r="O764" i="7" s="1"/>
  <c r="L764" i="7"/>
  <c r="M763" i="7"/>
  <c r="N763" i="7" s="1"/>
  <c r="O763" i="7" s="1"/>
  <c r="L763" i="7"/>
  <c r="M760" i="7"/>
  <c r="N760" i="7" s="1"/>
  <c r="O760" i="7" s="1"/>
  <c r="L760" i="7"/>
  <c r="M758" i="7"/>
  <c r="N758" i="7" s="1"/>
  <c r="O758" i="7" s="1"/>
  <c r="L758" i="7"/>
  <c r="M757" i="7"/>
  <c r="N757" i="7" s="1"/>
  <c r="O757" i="7" s="1"/>
  <c r="L757" i="7"/>
  <c r="M756" i="7"/>
  <c r="N756" i="7" s="1"/>
  <c r="O756" i="7" s="1"/>
  <c r="L756" i="7"/>
  <c r="M752" i="7"/>
  <c r="N752" i="7" s="1"/>
  <c r="O752" i="7" s="1"/>
  <c r="L752" i="7"/>
  <c r="M751" i="7"/>
  <c r="N751" i="7" s="1"/>
  <c r="O751" i="7" s="1"/>
  <c r="L751" i="7"/>
  <c r="M750" i="7"/>
  <c r="N750" i="7" s="1"/>
  <c r="O750" i="7" s="1"/>
  <c r="L750" i="7"/>
  <c r="M749" i="7"/>
  <c r="N749" i="7" s="1"/>
  <c r="O749" i="7" s="1"/>
  <c r="L749" i="7"/>
  <c r="M747" i="7"/>
  <c r="N747" i="7" s="1"/>
  <c r="O747" i="7" s="1"/>
  <c r="L747" i="7"/>
  <c r="M742" i="7"/>
  <c r="N742" i="7" s="1"/>
  <c r="O742" i="7" s="1"/>
  <c r="L742" i="7"/>
  <c r="M741" i="7"/>
  <c r="N741" i="7" s="1"/>
  <c r="O741" i="7" s="1"/>
  <c r="L741" i="7"/>
  <c r="M739" i="7"/>
  <c r="N739" i="7" s="1"/>
  <c r="O739" i="7" s="1"/>
  <c r="L739" i="7"/>
  <c r="M737" i="7"/>
  <c r="N737" i="7" s="1"/>
  <c r="O737" i="7" s="1"/>
  <c r="L737" i="7"/>
  <c r="M736" i="7"/>
  <c r="N736" i="7" s="1"/>
  <c r="O736" i="7" s="1"/>
  <c r="L736" i="7"/>
  <c r="M733" i="7"/>
  <c r="N733" i="7" s="1"/>
  <c r="O733" i="7" s="1"/>
  <c r="L733" i="7"/>
  <c r="M731" i="7"/>
  <c r="N731" i="7" s="1"/>
  <c r="O731" i="7" s="1"/>
  <c r="L731" i="7"/>
  <c r="M730" i="7"/>
  <c r="N730" i="7" s="1"/>
  <c r="O730" i="7" s="1"/>
  <c r="L730" i="7"/>
  <c r="M728" i="7"/>
  <c r="N728" i="7" s="1"/>
  <c r="O728" i="7" s="1"/>
  <c r="L728" i="7"/>
  <c r="M727" i="7"/>
  <c r="N727" i="7" s="1"/>
  <c r="O727" i="7" s="1"/>
  <c r="L727" i="7"/>
  <c r="M726" i="7"/>
  <c r="N726" i="7" s="1"/>
  <c r="O726" i="7" s="1"/>
  <c r="L726" i="7"/>
  <c r="M725" i="7"/>
  <c r="N725" i="7" s="1"/>
  <c r="O725" i="7" s="1"/>
  <c r="L725" i="7"/>
  <c r="M723" i="7"/>
  <c r="N723" i="7" s="1"/>
  <c r="O723" i="7" s="1"/>
  <c r="L723" i="7"/>
  <c r="M722" i="7"/>
  <c r="N722" i="7" s="1"/>
  <c r="O722" i="7" s="1"/>
  <c r="L722" i="7"/>
  <c r="M721" i="7"/>
  <c r="N721" i="7" s="1"/>
  <c r="O721" i="7" s="1"/>
  <c r="L721" i="7"/>
  <c r="M717" i="7"/>
  <c r="N717" i="7" s="1"/>
  <c r="O717" i="7" s="1"/>
  <c r="L717" i="7"/>
  <c r="M714" i="7"/>
  <c r="N714" i="7" s="1"/>
  <c r="O714" i="7" s="1"/>
  <c r="L714" i="7"/>
  <c r="M711" i="7"/>
  <c r="N711" i="7" s="1"/>
  <c r="O711" i="7" s="1"/>
  <c r="L711" i="7"/>
  <c r="M710" i="7"/>
  <c r="N710" i="7" s="1"/>
  <c r="O710" i="7" s="1"/>
  <c r="L710" i="7"/>
  <c r="M706" i="7"/>
  <c r="N706" i="7" s="1"/>
  <c r="O706" i="7" s="1"/>
  <c r="L706" i="7"/>
  <c r="M704" i="7"/>
  <c r="N704" i="7" s="1"/>
  <c r="O704" i="7" s="1"/>
  <c r="L704" i="7"/>
  <c r="M700" i="7"/>
  <c r="N700" i="7" s="1"/>
  <c r="O700" i="7" s="1"/>
  <c r="L700" i="7"/>
  <c r="M697" i="7"/>
  <c r="N697" i="7" s="1"/>
  <c r="O697" i="7" s="1"/>
  <c r="L697" i="7"/>
  <c r="M696" i="7"/>
  <c r="N696" i="7" s="1"/>
  <c r="O696" i="7" s="1"/>
  <c r="L696" i="7"/>
  <c r="M693" i="7"/>
  <c r="N693" i="7" s="1"/>
  <c r="O693" i="7" s="1"/>
  <c r="L693" i="7"/>
  <c r="M692" i="7"/>
  <c r="N692" i="7" s="1"/>
  <c r="O692" i="7" s="1"/>
  <c r="L692" i="7"/>
  <c r="M691" i="7"/>
  <c r="N691" i="7" s="1"/>
  <c r="O691" i="7" s="1"/>
  <c r="L691" i="7"/>
  <c r="M690" i="7"/>
  <c r="N690" i="7" s="1"/>
  <c r="O690" i="7" s="1"/>
  <c r="L690" i="7"/>
  <c r="M687" i="7"/>
  <c r="N687" i="7" s="1"/>
  <c r="O687" i="7" s="1"/>
  <c r="L687" i="7"/>
  <c r="M686" i="7"/>
  <c r="N686" i="7" s="1"/>
  <c r="O686" i="7" s="1"/>
  <c r="L686" i="7"/>
  <c r="M684" i="7"/>
  <c r="N684" i="7" s="1"/>
  <c r="O684" i="7" s="1"/>
  <c r="L684" i="7"/>
  <c r="M681" i="7"/>
  <c r="N681" i="7" s="1"/>
  <c r="O681" i="7" s="1"/>
  <c r="L681" i="7"/>
  <c r="M680" i="7"/>
  <c r="N680" i="7" s="1"/>
  <c r="O680" i="7" s="1"/>
  <c r="L680" i="7"/>
  <c r="M679" i="7"/>
  <c r="N679" i="7" s="1"/>
  <c r="O679" i="7" s="1"/>
  <c r="L679" i="7"/>
  <c r="M678" i="7"/>
  <c r="N678" i="7" s="1"/>
  <c r="O678" i="7" s="1"/>
  <c r="L678" i="7"/>
  <c r="M673" i="7"/>
  <c r="N673" i="7" s="1"/>
  <c r="O673" i="7" s="1"/>
  <c r="L673" i="7"/>
  <c r="M671" i="7"/>
  <c r="N671" i="7" s="1"/>
  <c r="O671" i="7" s="1"/>
  <c r="L671" i="7"/>
  <c r="M670" i="7"/>
  <c r="N670" i="7" s="1"/>
  <c r="O670" i="7" s="1"/>
  <c r="L670" i="7"/>
  <c r="M669" i="7"/>
  <c r="N669" i="7" s="1"/>
  <c r="O669" i="7" s="1"/>
  <c r="L669" i="7"/>
  <c r="M662" i="7"/>
  <c r="N662" i="7" s="1"/>
  <c r="O662" i="7" s="1"/>
  <c r="L662" i="7"/>
  <c r="M658" i="7"/>
  <c r="N658" i="7" s="1"/>
  <c r="O658" i="7" s="1"/>
  <c r="L658" i="7"/>
  <c r="M656" i="7"/>
  <c r="N656" i="7" s="1"/>
  <c r="O656" i="7" s="1"/>
  <c r="L656" i="7"/>
  <c r="M655" i="7"/>
  <c r="N655" i="7" s="1"/>
  <c r="O655" i="7" s="1"/>
  <c r="L655" i="7"/>
  <c r="M653" i="7"/>
  <c r="N653" i="7" s="1"/>
  <c r="O653" i="7" s="1"/>
  <c r="L653" i="7"/>
  <c r="M652" i="7"/>
  <c r="N652" i="7" s="1"/>
  <c r="O652" i="7" s="1"/>
  <c r="L652" i="7"/>
  <c r="M650" i="7"/>
  <c r="N650" i="7" s="1"/>
  <c r="O650" i="7" s="1"/>
  <c r="L650" i="7"/>
  <c r="M649" i="7"/>
  <c r="N649" i="7" s="1"/>
  <c r="O649" i="7" s="1"/>
  <c r="L649" i="7"/>
  <c r="M648" i="7"/>
  <c r="N648" i="7" s="1"/>
  <c r="O648" i="7" s="1"/>
  <c r="L648" i="7"/>
  <c r="M646" i="7"/>
  <c r="N646" i="7" s="1"/>
  <c r="O646" i="7" s="1"/>
  <c r="L646" i="7"/>
  <c r="M639" i="7"/>
  <c r="N639" i="7" s="1"/>
  <c r="O639" i="7" s="1"/>
  <c r="L639" i="7"/>
  <c r="M638" i="7"/>
  <c r="N638" i="7" s="1"/>
  <c r="O638" i="7" s="1"/>
  <c r="L638" i="7"/>
  <c r="M637" i="7"/>
  <c r="N637" i="7" s="1"/>
  <c r="O637" i="7" s="1"/>
  <c r="L637" i="7"/>
  <c r="M635" i="7"/>
  <c r="N635" i="7" s="1"/>
  <c r="O635" i="7" s="1"/>
  <c r="L635" i="7"/>
  <c r="M634" i="7"/>
  <c r="N634" i="7" s="1"/>
  <c r="O634" i="7" s="1"/>
  <c r="L634" i="7"/>
  <c r="M633" i="7"/>
  <c r="N633" i="7" s="1"/>
  <c r="O633" i="7" s="1"/>
  <c r="L633" i="7"/>
  <c r="M631" i="7"/>
  <c r="N631" i="7" s="1"/>
  <c r="O631" i="7" s="1"/>
  <c r="L631" i="7"/>
  <c r="M630" i="7"/>
  <c r="N630" i="7" s="1"/>
  <c r="O630" i="7" s="1"/>
  <c r="L630" i="7"/>
  <c r="M627" i="7"/>
  <c r="N627" i="7" s="1"/>
  <c r="O627" i="7" s="1"/>
  <c r="L627" i="7"/>
  <c r="M624" i="7"/>
  <c r="N624" i="7" s="1"/>
  <c r="O624" i="7" s="1"/>
  <c r="L624" i="7"/>
  <c r="M622" i="7"/>
  <c r="N622" i="7" s="1"/>
  <c r="O622" i="7" s="1"/>
  <c r="L622" i="7"/>
  <c r="M620" i="7"/>
  <c r="N620" i="7" s="1"/>
  <c r="O620" i="7" s="1"/>
  <c r="L620" i="7"/>
  <c r="M617" i="7"/>
  <c r="N617" i="7" s="1"/>
  <c r="O617" i="7" s="1"/>
  <c r="L617" i="7"/>
  <c r="M616" i="7"/>
  <c r="N616" i="7" s="1"/>
  <c r="O616" i="7" s="1"/>
  <c r="L616" i="7"/>
  <c r="M609" i="7"/>
  <c r="N609" i="7" s="1"/>
  <c r="O609" i="7" s="1"/>
  <c r="L609" i="7"/>
  <c r="M607" i="7"/>
  <c r="N607" i="7" s="1"/>
  <c r="O607" i="7" s="1"/>
  <c r="L607" i="7"/>
  <c r="M606" i="7"/>
  <c r="N606" i="7" s="1"/>
  <c r="O606" i="7" s="1"/>
  <c r="L606" i="7"/>
  <c r="M603" i="7"/>
  <c r="N603" i="7" s="1"/>
  <c r="O603" i="7" s="1"/>
  <c r="L603" i="7"/>
  <c r="M600" i="7"/>
  <c r="N600" i="7" s="1"/>
  <c r="O600" i="7" s="1"/>
  <c r="L600" i="7"/>
  <c r="M599" i="7"/>
  <c r="N599" i="7" s="1"/>
  <c r="O599" i="7" s="1"/>
  <c r="L599" i="7"/>
  <c r="M595" i="7"/>
  <c r="N595" i="7" s="1"/>
  <c r="O595" i="7" s="1"/>
  <c r="L595" i="7"/>
  <c r="M594" i="7"/>
  <c r="N594" i="7" s="1"/>
  <c r="O594" i="7" s="1"/>
  <c r="L594" i="7"/>
  <c r="M593" i="7"/>
  <c r="N593" i="7" s="1"/>
  <c r="O593" i="7" s="1"/>
  <c r="L593" i="7"/>
  <c r="M592" i="7"/>
  <c r="N592" i="7" s="1"/>
  <c r="O592" i="7" s="1"/>
  <c r="L592" i="7"/>
  <c r="M590" i="7"/>
  <c r="N590" i="7" s="1"/>
  <c r="O590" i="7" s="1"/>
  <c r="L590" i="7"/>
  <c r="M588" i="7"/>
  <c r="N588" i="7" s="1"/>
  <c r="O588" i="7" s="1"/>
  <c r="L588" i="7"/>
  <c r="M587" i="7"/>
  <c r="N587" i="7" s="1"/>
  <c r="O587" i="7" s="1"/>
  <c r="L587" i="7"/>
  <c r="M585" i="7"/>
  <c r="N585" i="7" s="1"/>
  <c r="O585" i="7" s="1"/>
  <c r="L585" i="7"/>
  <c r="M583" i="7"/>
  <c r="N583" i="7" s="1"/>
  <c r="O583" i="7" s="1"/>
  <c r="L583" i="7"/>
  <c r="M579" i="7"/>
  <c r="N579" i="7" s="1"/>
  <c r="O579" i="7" s="1"/>
  <c r="L579" i="7"/>
  <c r="M578" i="7"/>
  <c r="N578" i="7" s="1"/>
  <c r="O578" i="7" s="1"/>
  <c r="L578" i="7"/>
  <c r="M577" i="7"/>
  <c r="N577" i="7" s="1"/>
  <c r="O577" i="7" s="1"/>
  <c r="L577" i="7"/>
  <c r="M576" i="7"/>
  <c r="N576" i="7" s="1"/>
  <c r="O576" i="7" s="1"/>
  <c r="L576" i="7"/>
  <c r="M573" i="7"/>
  <c r="N573" i="7" s="1"/>
  <c r="O573" i="7" s="1"/>
  <c r="L573" i="7"/>
  <c r="M569" i="7"/>
  <c r="N569" i="7" s="1"/>
  <c r="O569" i="7" s="1"/>
  <c r="L569" i="7"/>
  <c r="M568" i="7"/>
  <c r="N568" i="7" s="1"/>
  <c r="O568" i="7" s="1"/>
  <c r="L568" i="7"/>
  <c r="M567" i="7"/>
  <c r="N567" i="7" s="1"/>
  <c r="O567" i="7" s="1"/>
  <c r="L567" i="7"/>
  <c r="M566" i="7"/>
  <c r="N566" i="7" s="1"/>
  <c r="O566" i="7" s="1"/>
  <c r="L566" i="7"/>
  <c r="M563" i="7"/>
  <c r="N563" i="7" s="1"/>
  <c r="O563" i="7" s="1"/>
  <c r="L563" i="7"/>
  <c r="M561" i="7"/>
  <c r="N561" i="7" s="1"/>
  <c r="O561" i="7" s="1"/>
  <c r="L561" i="7"/>
  <c r="M560" i="7"/>
  <c r="N560" i="7" s="1"/>
  <c r="O560" i="7" s="1"/>
  <c r="L560" i="7"/>
  <c r="M558" i="7"/>
  <c r="N558" i="7" s="1"/>
  <c r="O558" i="7" s="1"/>
  <c r="L558" i="7"/>
  <c r="M557" i="7"/>
  <c r="N557" i="7" s="1"/>
  <c r="O557" i="7" s="1"/>
  <c r="L557" i="7"/>
  <c r="M555" i="7"/>
  <c r="N555" i="7" s="1"/>
  <c r="O555" i="7" s="1"/>
  <c r="L555" i="7"/>
  <c r="M552" i="7"/>
  <c r="N552" i="7" s="1"/>
  <c r="O552" i="7" s="1"/>
  <c r="L552" i="7"/>
  <c r="M549" i="7"/>
  <c r="N549" i="7" s="1"/>
  <c r="O549" i="7" s="1"/>
  <c r="L549" i="7"/>
  <c r="M548" i="7"/>
  <c r="N548" i="7" s="1"/>
  <c r="O548" i="7" s="1"/>
  <c r="L548" i="7"/>
  <c r="M546" i="7"/>
  <c r="N546" i="7" s="1"/>
  <c r="O546" i="7" s="1"/>
  <c r="L546" i="7"/>
  <c r="M545" i="7"/>
  <c r="N545" i="7" s="1"/>
  <c r="O545" i="7" s="1"/>
  <c r="L545" i="7"/>
  <c r="M544" i="7"/>
  <c r="N544" i="7" s="1"/>
  <c r="O544" i="7" s="1"/>
  <c r="L544" i="7"/>
  <c r="M541" i="7"/>
  <c r="N541" i="7" s="1"/>
  <c r="O541" i="7" s="1"/>
  <c r="L541" i="7"/>
  <c r="M540" i="7"/>
  <c r="N540" i="7" s="1"/>
  <c r="O540" i="7" s="1"/>
  <c r="L540" i="7"/>
  <c r="M534" i="7"/>
  <c r="N534" i="7" s="1"/>
  <c r="O534" i="7" s="1"/>
  <c r="L534" i="7"/>
  <c r="M532" i="7"/>
  <c r="N532" i="7" s="1"/>
  <c r="O532" i="7" s="1"/>
  <c r="L532" i="7"/>
  <c r="M531" i="7"/>
  <c r="N531" i="7" s="1"/>
  <c r="O531" i="7" s="1"/>
  <c r="L531" i="7"/>
  <c r="M530" i="7"/>
  <c r="N530" i="7" s="1"/>
  <c r="O530" i="7" s="1"/>
  <c r="L530" i="7"/>
  <c r="M529" i="7"/>
  <c r="N529" i="7" s="1"/>
  <c r="O529" i="7" s="1"/>
  <c r="L529" i="7"/>
  <c r="M523" i="7"/>
  <c r="N523" i="7" s="1"/>
  <c r="O523" i="7" s="1"/>
  <c r="L523" i="7"/>
  <c r="M519" i="7"/>
  <c r="N519" i="7" s="1"/>
  <c r="O519" i="7" s="1"/>
  <c r="L519" i="7"/>
  <c r="M514" i="7"/>
  <c r="N514" i="7" s="1"/>
  <c r="O514" i="7" s="1"/>
  <c r="L514" i="7"/>
  <c r="M512" i="7"/>
  <c r="N512" i="7" s="1"/>
  <c r="O512" i="7" s="1"/>
  <c r="L512" i="7"/>
  <c r="M510" i="7"/>
  <c r="N510" i="7" s="1"/>
  <c r="O510" i="7" s="1"/>
  <c r="L510" i="7"/>
  <c r="M507" i="7"/>
  <c r="N507" i="7" s="1"/>
  <c r="O507" i="7" s="1"/>
  <c r="L507" i="7"/>
  <c r="M502" i="7"/>
  <c r="N502" i="7" s="1"/>
  <c r="O502" i="7" s="1"/>
  <c r="L502" i="7"/>
  <c r="M501" i="7"/>
  <c r="N501" i="7" s="1"/>
  <c r="O501" i="7" s="1"/>
  <c r="L501" i="7"/>
  <c r="M498" i="7"/>
  <c r="N498" i="7" s="1"/>
  <c r="O498" i="7" s="1"/>
  <c r="L498" i="7"/>
  <c r="M497" i="7"/>
  <c r="N497" i="7" s="1"/>
  <c r="O497" i="7" s="1"/>
  <c r="L497" i="7"/>
  <c r="M495" i="7"/>
  <c r="N495" i="7" s="1"/>
  <c r="O495" i="7" s="1"/>
  <c r="L495" i="7"/>
  <c r="M493" i="7"/>
  <c r="N493" i="7" s="1"/>
  <c r="O493" i="7" s="1"/>
  <c r="L493" i="7"/>
  <c r="M485" i="7"/>
  <c r="N485" i="7" s="1"/>
  <c r="O485" i="7" s="1"/>
  <c r="L485" i="7"/>
  <c r="M484" i="7"/>
  <c r="N484" i="7" s="1"/>
  <c r="O484" i="7" s="1"/>
  <c r="L484" i="7"/>
  <c r="M480" i="7"/>
  <c r="N480" i="7" s="1"/>
  <c r="O480" i="7" s="1"/>
  <c r="L480" i="7"/>
  <c r="M478" i="7"/>
  <c r="N478" i="7" s="1"/>
  <c r="O478" i="7" s="1"/>
  <c r="L478" i="7"/>
  <c r="M477" i="7"/>
  <c r="N477" i="7" s="1"/>
  <c r="O477" i="7" s="1"/>
  <c r="L477" i="7"/>
  <c r="M475" i="7"/>
  <c r="N475" i="7" s="1"/>
  <c r="O475" i="7" s="1"/>
  <c r="L475" i="7"/>
  <c r="M474" i="7"/>
  <c r="N474" i="7" s="1"/>
  <c r="O474" i="7" s="1"/>
  <c r="L474" i="7"/>
  <c r="M473" i="7"/>
  <c r="N473" i="7" s="1"/>
  <c r="O473" i="7" s="1"/>
  <c r="L473" i="7"/>
  <c r="M471" i="7"/>
  <c r="N471" i="7" s="1"/>
  <c r="O471" i="7" s="1"/>
  <c r="L471" i="7"/>
  <c r="M470" i="7"/>
  <c r="N470" i="7" s="1"/>
  <c r="O470" i="7" s="1"/>
  <c r="L470" i="7"/>
  <c r="M468" i="7"/>
  <c r="N468" i="7" s="1"/>
  <c r="O468" i="7" s="1"/>
  <c r="L468" i="7"/>
  <c r="M467" i="7"/>
  <c r="N467" i="7" s="1"/>
  <c r="O467" i="7" s="1"/>
  <c r="L467" i="7"/>
  <c r="M466" i="7"/>
  <c r="N466" i="7" s="1"/>
  <c r="O466" i="7" s="1"/>
  <c r="L466" i="7"/>
  <c r="M464" i="7"/>
  <c r="N464" i="7" s="1"/>
  <c r="O464" i="7" s="1"/>
  <c r="L464" i="7"/>
  <c r="M463" i="7"/>
  <c r="N463" i="7" s="1"/>
  <c r="O463" i="7" s="1"/>
  <c r="L463" i="7"/>
  <c r="M462" i="7"/>
  <c r="N462" i="7" s="1"/>
  <c r="O462" i="7" s="1"/>
  <c r="L462" i="7"/>
  <c r="M460" i="7"/>
  <c r="N460" i="7" s="1"/>
  <c r="O460" i="7" s="1"/>
  <c r="L460" i="7"/>
  <c r="M459" i="7"/>
  <c r="N459" i="7" s="1"/>
  <c r="O459" i="7" s="1"/>
  <c r="L459" i="7"/>
  <c r="M458" i="7"/>
  <c r="N458" i="7" s="1"/>
  <c r="O458" i="7" s="1"/>
  <c r="L458" i="7"/>
  <c r="M454" i="7"/>
  <c r="N454" i="7" s="1"/>
  <c r="O454" i="7" s="1"/>
  <c r="L454" i="7"/>
  <c r="M452" i="7"/>
  <c r="N452" i="7" s="1"/>
  <c r="O452" i="7" s="1"/>
  <c r="L452" i="7"/>
  <c r="M449" i="7"/>
  <c r="N449" i="7" s="1"/>
  <c r="O449" i="7" s="1"/>
  <c r="L449" i="7"/>
  <c r="M448" i="7"/>
  <c r="N448" i="7" s="1"/>
  <c r="O448" i="7" s="1"/>
  <c r="L448" i="7"/>
  <c r="M447" i="7"/>
  <c r="N447" i="7" s="1"/>
  <c r="O447" i="7" s="1"/>
  <c r="L447" i="7"/>
  <c r="M446" i="7"/>
  <c r="N446" i="7" s="1"/>
  <c r="O446" i="7" s="1"/>
  <c r="L446" i="7"/>
  <c r="M445" i="7"/>
  <c r="N445" i="7" s="1"/>
  <c r="O445" i="7" s="1"/>
  <c r="L445" i="7"/>
  <c r="M444" i="7"/>
  <c r="N444" i="7" s="1"/>
  <c r="O444" i="7" s="1"/>
  <c r="L444" i="7"/>
  <c r="M442" i="7"/>
  <c r="N442" i="7" s="1"/>
  <c r="O442" i="7" s="1"/>
  <c r="L442" i="7"/>
  <c r="M437" i="7"/>
  <c r="N437" i="7" s="1"/>
  <c r="O437" i="7" s="1"/>
  <c r="L437" i="7"/>
  <c r="M435" i="7"/>
  <c r="N435" i="7" s="1"/>
  <c r="O435" i="7" s="1"/>
  <c r="L435" i="7"/>
  <c r="M433" i="7"/>
  <c r="N433" i="7" s="1"/>
  <c r="O433" i="7" s="1"/>
  <c r="L433" i="7"/>
  <c r="M430" i="7"/>
  <c r="N430" i="7" s="1"/>
  <c r="O430" i="7" s="1"/>
  <c r="L430" i="7"/>
  <c r="M428" i="7"/>
  <c r="N428" i="7" s="1"/>
  <c r="O428" i="7" s="1"/>
  <c r="L428" i="7"/>
  <c r="M424" i="7"/>
  <c r="N424" i="7" s="1"/>
  <c r="O424" i="7" s="1"/>
  <c r="L424" i="7"/>
  <c r="M423" i="7"/>
  <c r="N423" i="7" s="1"/>
  <c r="O423" i="7" s="1"/>
  <c r="L423" i="7"/>
  <c r="M421" i="7"/>
  <c r="N421" i="7" s="1"/>
  <c r="O421" i="7" s="1"/>
  <c r="L421" i="7"/>
  <c r="M420" i="7"/>
  <c r="N420" i="7" s="1"/>
  <c r="O420" i="7" s="1"/>
  <c r="L420" i="7"/>
  <c r="M418" i="7"/>
  <c r="N418" i="7" s="1"/>
  <c r="O418" i="7" s="1"/>
  <c r="L418" i="7"/>
  <c r="M414" i="7"/>
  <c r="N414" i="7" s="1"/>
  <c r="O414" i="7" s="1"/>
  <c r="L414" i="7"/>
  <c r="M413" i="7"/>
  <c r="N413" i="7" s="1"/>
  <c r="O413" i="7" s="1"/>
  <c r="L413" i="7"/>
  <c r="M410" i="7"/>
  <c r="N410" i="7" s="1"/>
  <c r="O410" i="7" s="1"/>
  <c r="L410" i="7"/>
  <c r="M408" i="7"/>
  <c r="N408" i="7" s="1"/>
  <c r="O408" i="7" s="1"/>
  <c r="L408" i="7"/>
  <c r="M406" i="7"/>
  <c r="N406" i="7" s="1"/>
  <c r="O406" i="7" s="1"/>
  <c r="L406" i="7"/>
  <c r="M401" i="7"/>
  <c r="N401" i="7" s="1"/>
  <c r="O401" i="7" s="1"/>
  <c r="L401" i="7"/>
  <c r="M398" i="7"/>
  <c r="N398" i="7" s="1"/>
  <c r="O398" i="7" s="1"/>
  <c r="L398" i="7"/>
  <c r="M395" i="7"/>
  <c r="N395" i="7" s="1"/>
  <c r="O395" i="7" s="1"/>
  <c r="L395" i="7"/>
  <c r="M393" i="7"/>
  <c r="N393" i="7" s="1"/>
  <c r="O393" i="7" s="1"/>
  <c r="L393" i="7"/>
  <c r="M391" i="7"/>
  <c r="N391" i="7" s="1"/>
  <c r="O391" i="7" s="1"/>
  <c r="L391" i="7"/>
  <c r="M390" i="7"/>
  <c r="N390" i="7" s="1"/>
  <c r="O390" i="7" s="1"/>
  <c r="L390" i="7"/>
  <c r="M389" i="7"/>
  <c r="N389" i="7" s="1"/>
  <c r="O389" i="7" s="1"/>
  <c r="L389" i="7"/>
  <c r="M388" i="7"/>
  <c r="N388" i="7" s="1"/>
  <c r="O388" i="7" s="1"/>
  <c r="L388" i="7"/>
  <c r="M386" i="7"/>
  <c r="N386" i="7" s="1"/>
  <c r="O386" i="7" s="1"/>
  <c r="L386" i="7"/>
  <c r="M385" i="7"/>
  <c r="N385" i="7" s="1"/>
  <c r="O385" i="7" s="1"/>
  <c r="L385" i="7"/>
  <c r="M384" i="7"/>
  <c r="N384" i="7" s="1"/>
  <c r="O384" i="7" s="1"/>
  <c r="L384" i="7"/>
  <c r="M383" i="7"/>
  <c r="N383" i="7" s="1"/>
  <c r="O383" i="7" s="1"/>
  <c r="L383" i="7"/>
  <c r="M381" i="7"/>
  <c r="N381" i="7" s="1"/>
  <c r="O381" i="7" s="1"/>
  <c r="L381" i="7"/>
  <c r="M380" i="7"/>
  <c r="N380" i="7" s="1"/>
  <c r="O380" i="7" s="1"/>
  <c r="L380" i="7"/>
  <c r="M379" i="7"/>
  <c r="N379" i="7" s="1"/>
  <c r="O379" i="7" s="1"/>
  <c r="L379" i="7"/>
  <c r="M377" i="7"/>
  <c r="N377" i="7" s="1"/>
  <c r="O377" i="7" s="1"/>
  <c r="L377" i="7"/>
  <c r="M376" i="7"/>
  <c r="N376" i="7" s="1"/>
  <c r="O376" i="7" s="1"/>
  <c r="L376" i="7"/>
  <c r="M373" i="7"/>
  <c r="N373" i="7" s="1"/>
  <c r="O373" i="7" s="1"/>
  <c r="L373" i="7"/>
  <c r="M371" i="7"/>
  <c r="N371" i="7" s="1"/>
  <c r="O371" i="7" s="1"/>
  <c r="L371" i="7"/>
  <c r="M367" i="7"/>
  <c r="N367" i="7" s="1"/>
  <c r="O367" i="7" s="1"/>
  <c r="L367" i="7"/>
  <c r="M364" i="7"/>
  <c r="N364" i="7" s="1"/>
  <c r="O364" i="7" s="1"/>
  <c r="L364" i="7"/>
  <c r="M363" i="7"/>
  <c r="N363" i="7" s="1"/>
  <c r="O363" i="7" s="1"/>
  <c r="L363" i="7"/>
  <c r="M362" i="7"/>
  <c r="N362" i="7" s="1"/>
  <c r="O362" i="7" s="1"/>
  <c r="L362" i="7"/>
  <c r="M357" i="7"/>
  <c r="N357" i="7" s="1"/>
  <c r="O357" i="7" s="1"/>
  <c r="L357" i="7"/>
  <c r="M356" i="7"/>
  <c r="N356" i="7" s="1"/>
  <c r="O356" i="7" s="1"/>
  <c r="L356" i="7"/>
  <c r="M354" i="7"/>
  <c r="N354" i="7" s="1"/>
  <c r="O354" i="7" s="1"/>
  <c r="L354" i="7"/>
  <c r="M353" i="7"/>
  <c r="N353" i="7" s="1"/>
  <c r="O353" i="7" s="1"/>
  <c r="L353" i="7"/>
  <c r="M351" i="7"/>
  <c r="N351" i="7" s="1"/>
  <c r="O351" i="7" s="1"/>
  <c r="L351" i="7"/>
  <c r="M350" i="7"/>
  <c r="N350" i="7" s="1"/>
  <c r="O350" i="7" s="1"/>
  <c r="L350" i="7"/>
  <c r="M348" i="7"/>
  <c r="N348" i="7" s="1"/>
  <c r="O348" i="7" s="1"/>
  <c r="L348" i="7"/>
  <c r="M347" i="7"/>
  <c r="N347" i="7" s="1"/>
  <c r="O347" i="7" s="1"/>
  <c r="L347" i="7"/>
  <c r="M346" i="7"/>
  <c r="N346" i="7" s="1"/>
  <c r="O346" i="7" s="1"/>
  <c r="L346" i="7"/>
  <c r="M344" i="7"/>
  <c r="N344" i="7" s="1"/>
  <c r="O344" i="7" s="1"/>
  <c r="L344" i="7"/>
  <c r="M340" i="7"/>
  <c r="N340" i="7" s="1"/>
  <c r="O340" i="7" s="1"/>
  <c r="L340" i="7"/>
  <c r="M339" i="7"/>
  <c r="N339" i="7" s="1"/>
  <c r="O339" i="7" s="1"/>
  <c r="L339" i="7"/>
  <c r="M337" i="7"/>
  <c r="N337" i="7" s="1"/>
  <c r="O337" i="7" s="1"/>
  <c r="L337" i="7"/>
  <c r="M336" i="7"/>
  <c r="N336" i="7" s="1"/>
  <c r="O336" i="7" s="1"/>
  <c r="L336" i="7"/>
  <c r="M333" i="7"/>
  <c r="N333" i="7" s="1"/>
  <c r="O333" i="7" s="1"/>
  <c r="L333" i="7"/>
  <c r="M332" i="7"/>
  <c r="N332" i="7" s="1"/>
  <c r="O332" i="7" s="1"/>
  <c r="L332" i="7"/>
  <c r="M331" i="7"/>
  <c r="N331" i="7" s="1"/>
  <c r="O331" i="7" s="1"/>
  <c r="L331" i="7"/>
  <c r="M329" i="7"/>
  <c r="N329" i="7" s="1"/>
  <c r="O329" i="7" s="1"/>
  <c r="L329" i="7"/>
  <c r="M328" i="7"/>
  <c r="N328" i="7" s="1"/>
  <c r="O328" i="7" s="1"/>
  <c r="L328" i="7"/>
  <c r="M325" i="7"/>
  <c r="N325" i="7" s="1"/>
  <c r="O325" i="7" s="1"/>
  <c r="L325" i="7"/>
  <c r="M324" i="7"/>
  <c r="N324" i="7" s="1"/>
  <c r="O324" i="7" s="1"/>
  <c r="L324" i="7"/>
  <c r="M323" i="7"/>
  <c r="N323" i="7" s="1"/>
  <c r="O323" i="7" s="1"/>
  <c r="L323" i="7"/>
  <c r="M322" i="7"/>
  <c r="N322" i="7" s="1"/>
  <c r="O322" i="7" s="1"/>
  <c r="L322" i="7"/>
  <c r="M320" i="7"/>
  <c r="N320" i="7" s="1"/>
  <c r="O320" i="7" s="1"/>
  <c r="L320" i="7"/>
  <c r="M315" i="7"/>
  <c r="N315" i="7" s="1"/>
  <c r="O315" i="7" s="1"/>
  <c r="L315" i="7"/>
  <c r="M314" i="7"/>
  <c r="N314" i="7" s="1"/>
  <c r="O314" i="7" s="1"/>
  <c r="L314" i="7"/>
  <c r="M311" i="7"/>
  <c r="N311" i="7" s="1"/>
  <c r="O311" i="7" s="1"/>
  <c r="L311" i="7"/>
  <c r="M310" i="7"/>
  <c r="N310" i="7" s="1"/>
  <c r="O310" i="7" s="1"/>
  <c r="L310" i="7"/>
  <c r="M308" i="7"/>
  <c r="N308" i="7" s="1"/>
  <c r="O308" i="7" s="1"/>
  <c r="L308" i="7"/>
  <c r="M307" i="7"/>
  <c r="N307" i="7" s="1"/>
  <c r="O307" i="7" s="1"/>
  <c r="L307" i="7"/>
  <c r="M306" i="7"/>
  <c r="N306" i="7" s="1"/>
  <c r="O306" i="7" s="1"/>
  <c r="L306" i="7"/>
  <c r="M304" i="7"/>
  <c r="N304" i="7" s="1"/>
  <c r="O304" i="7" s="1"/>
  <c r="L304" i="7"/>
  <c r="M302" i="7"/>
  <c r="N302" i="7" s="1"/>
  <c r="O302" i="7" s="1"/>
  <c r="L302" i="7"/>
  <c r="M301" i="7"/>
  <c r="N301" i="7" s="1"/>
  <c r="O301" i="7" s="1"/>
  <c r="L301" i="7"/>
  <c r="M300" i="7"/>
  <c r="N300" i="7" s="1"/>
  <c r="O300" i="7" s="1"/>
  <c r="L300" i="7"/>
  <c r="M299" i="7"/>
  <c r="N299" i="7" s="1"/>
  <c r="O299" i="7" s="1"/>
  <c r="L299" i="7"/>
  <c r="M295" i="7"/>
  <c r="N295" i="7" s="1"/>
  <c r="O295" i="7" s="1"/>
  <c r="L295" i="7"/>
  <c r="M290" i="7"/>
  <c r="N290" i="7" s="1"/>
  <c r="O290" i="7" s="1"/>
  <c r="L290" i="7"/>
  <c r="M288" i="7"/>
  <c r="N288" i="7" s="1"/>
  <c r="O288" i="7" s="1"/>
  <c r="L288" i="7"/>
  <c r="M287" i="7"/>
  <c r="N287" i="7" s="1"/>
  <c r="O287" i="7" s="1"/>
  <c r="L287" i="7"/>
  <c r="M284" i="7"/>
  <c r="N284" i="7" s="1"/>
  <c r="O284" i="7" s="1"/>
  <c r="L284" i="7"/>
  <c r="M283" i="7"/>
  <c r="N283" i="7" s="1"/>
  <c r="O283" i="7" s="1"/>
  <c r="L283" i="7"/>
  <c r="M267" i="7"/>
  <c r="N267" i="7" s="1"/>
  <c r="O267" i="7" s="1"/>
  <c r="L267" i="7"/>
  <c r="M264" i="7"/>
  <c r="N264" i="7" s="1"/>
  <c r="O264" i="7" s="1"/>
  <c r="L264" i="7"/>
  <c r="M260" i="7"/>
  <c r="N260" i="7" s="1"/>
  <c r="O260" i="7" s="1"/>
  <c r="L260" i="7"/>
  <c r="M259" i="7"/>
  <c r="N259" i="7" s="1"/>
  <c r="O259" i="7" s="1"/>
  <c r="L259" i="7"/>
  <c r="M258" i="7"/>
  <c r="N258" i="7" s="1"/>
  <c r="O258" i="7" s="1"/>
  <c r="L258" i="7"/>
  <c r="M257" i="7"/>
  <c r="N257" i="7" s="1"/>
  <c r="O257" i="7" s="1"/>
  <c r="L257" i="7"/>
  <c r="M256" i="7"/>
  <c r="N256" i="7" s="1"/>
  <c r="O256" i="7" s="1"/>
  <c r="L256" i="7"/>
  <c r="M255" i="7"/>
  <c r="N255" i="7" s="1"/>
  <c r="O255" i="7" s="1"/>
  <c r="L255" i="7"/>
  <c r="M252" i="7"/>
  <c r="N252" i="7" s="1"/>
  <c r="O252" i="7" s="1"/>
  <c r="L252" i="7"/>
  <c r="M245" i="7"/>
  <c r="N245" i="7" s="1"/>
  <c r="O245" i="7" s="1"/>
  <c r="L245" i="7"/>
  <c r="M244" i="7"/>
  <c r="N244" i="7" s="1"/>
  <c r="O244" i="7" s="1"/>
  <c r="L244" i="7"/>
  <c r="M243" i="7"/>
  <c r="N243" i="7" s="1"/>
  <c r="O243" i="7" s="1"/>
  <c r="L243" i="7"/>
  <c r="M240" i="7"/>
  <c r="N240" i="7" s="1"/>
  <c r="O240" i="7" s="1"/>
  <c r="L240" i="7"/>
  <c r="M239" i="7"/>
  <c r="N239" i="7" s="1"/>
  <c r="O239" i="7" s="1"/>
  <c r="L239" i="7"/>
  <c r="M238" i="7"/>
  <c r="N238" i="7" s="1"/>
  <c r="O238" i="7" s="1"/>
  <c r="L238" i="7"/>
  <c r="M237" i="7"/>
  <c r="N237" i="7" s="1"/>
  <c r="O237" i="7" s="1"/>
  <c r="L237" i="7"/>
  <c r="M236" i="7"/>
  <c r="N236" i="7" s="1"/>
  <c r="O236" i="7" s="1"/>
  <c r="L236" i="7"/>
  <c r="M235" i="7"/>
  <c r="N235" i="7" s="1"/>
  <c r="O235" i="7" s="1"/>
  <c r="L235" i="7"/>
  <c r="M232" i="7"/>
  <c r="N232" i="7" s="1"/>
  <c r="O232" i="7" s="1"/>
  <c r="L232" i="7"/>
  <c r="M228" i="7"/>
  <c r="N228" i="7" s="1"/>
  <c r="O228" i="7" s="1"/>
  <c r="L228" i="7"/>
  <c r="M226" i="7"/>
  <c r="N226" i="7" s="1"/>
  <c r="O226" i="7" s="1"/>
  <c r="L226" i="7"/>
  <c r="M224" i="7"/>
  <c r="N224" i="7" s="1"/>
  <c r="O224" i="7" s="1"/>
  <c r="L224" i="7"/>
  <c r="M223" i="7"/>
  <c r="N223" i="7" s="1"/>
  <c r="O223" i="7" s="1"/>
  <c r="L223" i="7"/>
  <c r="M222" i="7"/>
  <c r="N222" i="7" s="1"/>
  <c r="O222" i="7" s="1"/>
  <c r="L222" i="7"/>
  <c r="M221" i="7"/>
  <c r="N221" i="7" s="1"/>
  <c r="O221" i="7" s="1"/>
  <c r="L221" i="7"/>
  <c r="M219" i="7"/>
  <c r="N219" i="7" s="1"/>
  <c r="O219" i="7" s="1"/>
  <c r="L219" i="7"/>
  <c r="M206" i="7"/>
  <c r="N206" i="7" s="1"/>
  <c r="O206" i="7" s="1"/>
  <c r="L206" i="7"/>
  <c r="M205" i="7"/>
  <c r="N205" i="7" s="1"/>
  <c r="O205" i="7" s="1"/>
  <c r="L205" i="7"/>
  <c r="M196" i="7"/>
  <c r="N196" i="7" s="1"/>
  <c r="O196" i="7" s="1"/>
  <c r="L196" i="7"/>
  <c r="M195" i="7"/>
  <c r="N195" i="7" s="1"/>
  <c r="O195" i="7" s="1"/>
  <c r="L195" i="7"/>
  <c r="M192" i="7"/>
  <c r="N192" i="7" s="1"/>
  <c r="O192" i="7" s="1"/>
  <c r="L192" i="7"/>
  <c r="M191" i="7"/>
  <c r="N191" i="7" s="1"/>
  <c r="O191" i="7" s="1"/>
  <c r="L191" i="7"/>
  <c r="M182" i="7"/>
  <c r="N182" i="7" s="1"/>
  <c r="O182" i="7" s="1"/>
  <c r="L182" i="7"/>
  <c r="M180" i="7"/>
  <c r="N180" i="7" s="1"/>
  <c r="O180" i="7" s="1"/>
  <c r="L180" i="7"/>
  <c r="M178" i="7"/>
  <c r="N178" i="7" s="1"/>
  <c r="O178" i="7" s="1"/>
  <c r="L178" i="7"/>
  <c r="M177" i="7"/>
  <c r="N177" i="7" s="1"/>
  <c r="O177" i="7" s="1"/>
  <c r="L177" i="7"/>
  <c r="M175" i="7"/>
  <c r="N175" i="7" s="1"/>
  <c r="O175" i="7" s="1"/>
  <c r="L175" i="7"/>
  <c r="M171" i="7"/>
  <c r="N171" i="7" s="1"/>
  <c r="O171" i="7" s="1"/>
  <c r="L171" i="7"/>
  <c r="M169" i="7"/>
  <c r="N169" i="7" s="1"/>
  <c r="O169" i="7" s="1"/>
  <c r="L169" i="7"/>
  <c r="M167" i="7"/>
  <c r="N167" i="7" s="1"/>
  <c r="O167" i="7" s="1"/>
  <c r="L167" i="7"/>
  <c r="M164" i="7"/>
  <c r="N164" i="7" s="1"/>
  <c r="O164" i="7" s="1"/>
  <c r="L164" i="7"/>
  <c r="M163" i="7"/>
  <c r="N163" i="7" s="1"/>
  <c r="O163" i="7" s="1"/>
  <c r="L163" i="7"/>
  <c r="M158" i="7"/>
  <c r="N158" i="7" s="1"/>
  <c r="O158" i="7" s="1"/>
  <c r="L158" i="7"/>
  <c r="M156" i="7"/>
  <c r="N156" i="7" s="1"/>
  <c r="O156" i="7" s="1"/>
  <c r="L156" i="7"/>
  <c r="M155" i="7"/>
  <c r="N155" i="7" s="1"/>
  <c r="O155" i="7" s="1"/>
  <c r="L155" i="7"/>
  <c r="M153" i="7"/>
  <c r="N153" i="7" s="1"/>
  <c r="O153" i="7" s="1"/>
  <c r="L153" i="7"/>
  <c r="M152" i="7"/>
  <c r="N152" i="7" s="1"/>
  <c r="O152" i="7" s="1"/>
  <c r="L152" i="7"/>
  <c r="M149" i="7"/>
  <c r="N149" i="7" s="1"/>
  <c r="O149" i="7" s="1"/>
  <c r="L149" i="7"/>
  <c r="M148" i="7"/>
  <c r="N148" i="7" s="1"/>
  <c r="O148" i="7" s="1"/>
  <c r="L148" i="7"/>
  <c r="M147" i="7"/>
  <c r="N147" i="7" s="1"/>
  <c r="O147" i="7" s="1"/>
  <c r="L147" i="7"/>
  <c r="M146" i="7"/>
  <c r="N146" i="7" s="1"/>
  <c r="O146" i="7" s="1"/>
  <c r="L146" i="7"/>
  <c r="M144" i="7"/>
  <c r="N144" i="7" s="1"/>
  <c r="O144" i="7" s="1"/>
  <c r="L144" i="7"/>
  <c r="M143" i="7"/>
  <c r="N143" i="7" s="1"/>
  <c r="O143" i="7" s="1"/>
  <c r="L143" i="7"/>
  <c r="M141" i="7"/>
  <c r="N141" i="7" s="1"/>
  <c r="O141" i="7" s="1"/>
  <c r="L141" i="7"/>
  <c r="M140" i="7"/>
  <c r="N140" i="7" s="1"/>
  <c r="O140" i="7" s="1"/>
  <c r="L140" i="7"/>
  <c r="M139" i="7"/>
  <c r="N139" i="7" s="1"/>
  <c r="O139" i="7" s="1"/>
  <c r="L139" i="7"/>
  <c r="M137" i="7"/>
  <c r="N137" i="7" s="1"/>
  <c r="O137" i="7" s="1"/>
  <c r="L137" i="7"/>
  <c r="M136" i="7"/>
  <c r="N136" i="7" s="1"/>
  <c r="O136" i="7" s="1"/>
  <c r="L136" i="7"/>
  <c r="M135" i="7"/>
  <c r="N135" i="7" s="1"/>
  <c r="O135" i="7" s="1"/>
  <c r="L135" i="7"/>
  <c r="M134" i="7"/>
  <c r="N134" i="7" s="1"/>
  <c r="O134" i="7" s="1"/>
  <c r="L134" i="7"/>
  <c r="M133" i="7"/>
  <c r="N133" i="7" s="1"/>
  <c r="O133" i="7" s="1"/>
  <c r="L133" i="7"/>
  <c r="M132" i="7"/>
  <c r="N132" i="7" s="1"/>
  <c r="O132" i="7" s="1"/>
  <c r="L132" i="7"/>
  <c r="M130" i="7"/>
  <c r="N130" i="7" s="1"/>
  <c r="O130" i="7" s="1"/>
  <c r="L130" i="7"/>
  <c r="M129" i="7"/>
  <c r="N129" i="7" s="1"/>
  <c r="O129" i="7" s="1"/>
  <c r="L129" i="7"/>
  <c r="M128" i="7"/>
  <c r="N128" i="7" s="1"/>
  <c r="O128" i="7" s="1"/>
  <c r="L128" i="7"/>
  <c r="M125" i="7"/>
  <c r="N125" i="7" s="1"/>
  <c r="O125" i="7" s="1"/>
  <c r="L125" i="7"/>
  <c r="M124" i="7"/>
  <c r="N124" i="7" s="1"/>
  <c r="O124" i="7" s="1"/>
  <c r="L124" i="7"/>
  <c r="M121" i="7"/>
  <c r="N121" i="7" s="1"/>
  <c r="O121" i="7" s="1"/>
  <c r="L121" i="7"/>
  <c r="M120" i="7"/>
  <c r="N120" i="7" s="1"/>
  <c r="O120" i="7" s="1"/>
  <c r="L120" i="7"/>
  <c r="M119" i="7"/>
  <c r="N119" i="7" s="1"/>
  <c r="O119" i="7" s="1"/>
  <c r="L119" i="7"/>
  <c r="M118" i="7"/>
  <c r="N118" i="7" s="1"/>
  <c r="O118" i="7" s="1"/>
  <c r="L118" i="7"/>
  <c r="M116" i="7"/>
  <c r="N116" i="7" s="1"/>
  <c r="O116" i="7" s="1"/>
  <c r="L116" i="7"/>
  <c r="M110" i="7"/>
  <c r="N110" i="7" s="1"/>
  <c r="O110" i="7" s="1"/>
  <c r="L110" i="7"/>
  <c r="M105" i="7"/>
  <c r="N105" i="7" s="1"/>
  <c r="O105" i="7" s="1"/>
  <c r="L105" i="7"/>
  <c r="M102" i="7"/>
  <c r="N102" i="7" s="1"/>
  <c r="O102" i="7" s="1"/>
  <c r="L102" i="7"/>
  <c r="M101" i="7"/>
  <c r="N101" i="7" s="1"/>
  <c r="O101" i="7" s="1"/>
  <c r="L101" i="7"/>
  <c r="M100" i="7"/>
  <c r="N100" i="7" s="1"/>
  <c r="O100" i="7" s="1"/>
  <c r="L100" i="7"/>
  <c r="M99" i="7"/>
  <c r="N99" i="7" s="1"/>
  <c r="O99" i="7" s="1"/>
  <c r="L99" i="7"/>
  <c r="M98" i="7"/>
  <c r="N98" i="7" s="1"/>
  <c r="O98" i="7" s="1"/>
  <c r="L98" i="7"/>
  <c r="M97" i="7"/>
  <c r="N97" i="7" s="1"/>
  <c r="O97" i="7" s="1"/>
  <c r="L97" i="7"/>
  <c r="M96" i="7"/>
  <c r="N96" i="7" s="1"/>
  <c r="O96" i="7" s="1"/>
  <c r="L96" i="7"/>
  <c r="M95" i="7"/>
  <c r="N95" i="7" s="1"/>
  <c r="O95" i="7" s="1"/>
  <c r="L95" i="7"/>
  <c r="M92" i="7"/>
  <c r="N92" i="7" s="1"/>
  <c r="O92" i="7" s="1"/>
  <c r="L92" i="7"/>
  <c r="M91" i="7"/>
  <c r="N91" i="7" s="1"/>
  <c r="O91" i="7" s="1"/>
  <c r="L91" i="7"/>
  <c r="M90" i="7"/>
  <c r="N90" i="7" s="1"/>
  <c r="O90" i="7" s="1"/>
  <c r="L90" i="7"/>
  <c r="M88" i="7"/>
  <c r="N88" i="7" s="1"/>
  <c r="O88" i="7" s="1"/>
  <c r="L88" i="7"/>
  <c r="M86" i="7"/>
  <c r="N86" i="7" s="1"/>
  <c r="O86" i="7" s="1"/>
  <c r="L86" i="7"/>
  <c r="M85" i="7"/>
  <c r="N85" i="7" s="1"/>
  <c r="O85" i="7" s="1"/>
  <c r="L85" i="7"/>
  <c r="M84" i="7"/>
  <c r="N84" i="7" s="1"/>
  <c r="O84" i="7" s="1"/>
  <c r="L84" i="7"/>
  <c r="M83" i="7"/>
  <c r="N83" i="7" s="1"/>
  <c r="O83" i="7" s="1"/>
  <c r="L83" i="7"/>
  <c r="M82" i="7"/>
  <c r="N82" i="7" s="1"/>
  <c r="O82" i="7" s="1"/>
  <c r="L82" i="7"/>
  <c r="M81" i="7"/>
  <c r="N81" i="7" s="1"/>
  <c r="O81" i="7" s="1"/>
  <c r="L81" i="7"/>
  <c r="M78" i="7"/>
  <c r="N78" i="7" s="1"/>
  <c r="O78" i="7" s="1"/>
  <c r="L78" i="7"/>
  <c r="M77" i="7"/>
  <c r="N77" i="7" s="1"/>
  <c r="O77" i="7" s="1"/>
  <c r="L77" i="7"/>
  <c r="M76" i="7"/>
  <c r="N76" i="7" s="1"/>
  <c r="O76" i="7" s="1"/>
  <c r="L76" i="7"/>
  <c r="M75" i="7"/>
  <c r="N75" i="7" s="1"/>
  <c r="O75" i="7" s="1"/>
  <c r="L75" i="7"/>
  <c r="M74" i="7"/>
  <c r="N74" i="7" s="1"/>
  <c r="O74" i="7" s="1"/>
  <c r="L74" i="7"/>
  <c r="M73" i="7"/>
  <c r="N73" i="7" s="1"/>
  <c r="O73" i="7" s="1"/>
  <c r="L73" i="7"/>
  <c r="M72" i="7"/>
  <c r="N72" i="7" s="1"/>
  <c r="O72" i="7" s="1"/>
  <c r="L72" i="7"/>
  <c r="M71" i="7"/>
  <c r="N71" i="7" s="1"/>
  <c r="O71" i="7" s="1"/>
  <c r="L71" i="7"/>
  <c r="M69" i="7"/>
  <c r="N69" i="7" s="1"/>
  <c r="O69" i="7" s="1"/>
  <c r="L69" i="7"/>
  <c r="M67" i="7"/>
  <c r="N67" i="7" s="1"/>
  <c r="O67" i="7" s="1"/>
  <c r="L67" i="7"/>
  <c r="M65" i="7"/>
  <c r="N65" i="7" s="1"/>
  <c r="O65" i="7" s="1"/>
  <c r="L65" i="7"/>
  <c r="M64" i="7"/>
  <c r="N64" i="7" s="1"/>
  <c r="O64" i="7" s="1"/>
  <c r="L64" i="7"/>
  <c r="M63" i="7"/>
  <c r="N63" i="7" s="1"/>
  <c r="O63" i="7" s="1"/>
  <c r="L63" i="7"/>
  <c r="M61" i="7"/>
  <c r="N61" i="7" s="1"/>
  <c r="O61" i="7" s="1"/>
  <c r="L61" i="7"/>
  <c r="M60" i="7"/>
  <c r="N60" i="7" s="1"/>
  <c r="O60" i="7" s="1"/>
  <c r="L60" i="7"/>
  <c r="M59" i="7"/>
  <c r="N59" i="7" s="1"/>
  <c r="O59" i="7" s="1"/>
  <c r="L59" i="7"/>
  <c r="M58" i="7"/>
  <c r="N58" i="7" s="1"/>
  <c r="O58" i="7" s="1"/>
  <c r="L58" i="7"/>
  <c r="M57" i="7"/>
  <c r="N57" i="7" s="1"/>
  <c r="O57" i="7" s="1"/>
  <c r="L57" i="7"/>
  <c r="M56" i="7"/>
  <c r="N56" i="7" s="1"/>
  <c r="O56" i="7" s="1"/>
  <c r="L56" i="7"/>
  <c r="M49" i="7"/>
  <c r="N49" i="7" s="1"/>
  <c r="O49" i="7" s="1"/>
  <c r="L49" i="7"/>
  <c r="M48" i="7"/>
  <c r="N48" i="7" s="1"/>
  <c r="O48" i="7" s="1"/>
  <c r="L48" i="7"/>
  <c r="M47" i="7"/>
  <c r="N47" i="7" s="1"/>
  <c r="O47" i="7" s="1"/>
  <c r="L47" i="7"/>
  <c r="M46" i="7"/>
  <c r="N46" i="7" s="1"/>
  <c r="O46" i="7" s="1"/>
  <c r="L46" i="7"/>
  <c r="M45" i="7"/>
  <c r="N45" i="7" s="1"/>
  <c r="O45" i="7" s="1"/>
  <c r="L45" i="7"/>
  <c r="M44" i="7"/>
  <c r="N44" i="7" s="1"/>
  <c r="O44" i="7" s="1"/>
  <c r="L44" i="7"/>
  <c r="M41" i="7"/>
  <c r="N41" i="7" s="1"/>
  <c r="O41" i="7" s="1"/>
  <c r="L41" i="7"/>
  <c r="M40" i="7"/>
  <c r="N40" i="7" s="1"/>
  <c r="O40" i="7" s="1"/>
  <c r="L40" i="7"/>
  <c r="M39" i="7"/>
  <c r="N39" i="7" s="1"/>
  <c r="O39" i="7" s="1"/>
  <c r="L39" i="7"/>
  <c r="M37" i="7"/>
  <c r="N37" i="7" s="1"/>
  <c r="O37" i="7" s="1"/>
  <c r="L37" i="7"/>
  <c r="M36" i="7"/>
  <c r="N36" i="7" s="1"/>
  <c r="O36" i="7" s="1"/>
  <c r="L36" i="7"/>
  <c r="M33" i="7"/>
  <c r="N33" i="7" s="1"/>
  <c r="O33" i="7" s="1"/>
  <c r="L33" i="7"/>
  <c r="M31" i="7"/>
  <c r="N31" i="7" s="1"/>
  <c r="O31" i="7" s="1"/>
  <c r="L31" i="7"/>
  <c r="M29" i="7"/>
  <c r="N29" i="7" s="1"/>
  <c r="O29" i="7" s="1"/>
  <c r="L29" i="7"/>
  <c r="M27" i="7"/>
  <c r="N27" i="7" s="1"/>
  <c r="O27" i="7" s="1"/>
  <c r="L27" i="7"/>
  <c r="M26" i="7"/>
  <c r="N26" i="7" s="1"/>
  <c r="O26" i="7" s="1"/>
  <c r="L26" i="7"/>
  <c r="M25" i="7"/>
  <c r="N25" i="7" s="1"/>
  <c r="O25" i="7" s="1"/>
  <c r="L25" i="7"/>
  <c r="M24" i="7"/>
  <c r="N24" i="7" s="1"/>
  <c r="O24" i="7" s="1"/>
  <c r="L24" i="7"/>
  <c r="M23" i="7"/>
  <c r="N23" i="7" s="1"/>
  <c r="O23" i="7" s="1"/>
  <c r="L23" i="7"/>
  <c r="M21" i="7"/>
  <c r="N21" i="7" s="1"/>
  <c r="O21" i="7" s="1"/>
  <c r="L21" i="7"/>
  <c r="M20" i="7"/>
  <c r="N20" i="7" s="1"/>
  <c r="O20" i="7" s="1"/>
  <c r="L20" i="7"/>
  <c r="M18" i="7"/>
  <c r="N18" i="7" s="1"/>
  <c r="O18" i="7" s="1"/>
  <c r="L18" i="7"/>
  <c r="M16" i="7"/>
  <c r="N16" i="7" s="1"/>
  <c r="O16" i="7" s="1"/>
  <c r="L16" i="7"/>
  <c r="M15" i="7"/>
  <c r="N15" i="7" s="1"/>
  <c r="O15" i="7" s="1"/>
  <c r="L15" i="7"/>
  <c r="M14" i="7"/>
  <c r="N14" i="7" s="1"/>
  <c r="O14" i="7" s="1"/>
  <c r="L14" i="7"/>
  <c r="M13" i="7"/>
  <c r="N13" i="7" s="1"/>
  <c r="O13" i="7" s="1"/>
  <c r="L13" i="7"/>
  <c r="M6" i="7"/>
  <c r="N6" i="7" s="1"/>
  <c r="O6" i="7" s="1"/>
  <c r="L6" i="7"/>
  <c r="M5" i="7"/>
  <c r="N5" i="7" s="1"/>
  <c r="O5" i="7" s="1"/>
  <c r="L5" i="7"/>
  <c r="M4" i="7"/>
  <c r="N4" i="7" s="1"/>
  <c r="O4" i="7" s="1"/>
  <c r="L4" i="7"/>
  <c r="M2244" i="6"/>
  <c r="N2244" i="6" s="1"/>
  <c r="N2243" i="6"/>
  <c r="M2243" i="6"/>
  <c r="M2242" i="6"/>
  <c r="N2242" i="6" s="1"/>
  <c r="M2241" i="6"/>
  <c r="N2241" i="6" s="1"/>
  <c r="M2240" i="6"/>
  <c r="N2240" i="6" s="1"/>
  <c r="M2239" i="6"/>
  <c r="N2239" i="6" s="1"/>
  <c r="M2238" i="6"/>
  <c r="N2238" i="6" s="1"/>
  <c r="M2237" i="6"/>
  <c r="N2237" i="6" s="1"/>
  <c r="M2236" i="6"/>
  <c r="N2236" i="6" s="1"/>
  <c r="M2235" i="6"/>
  <c r="N2235" i="6" s="1"/>
  <c r="M2234" i="6"/>
  <c r="N2234" i="6" s="1"/>
  <c r="N2233" i="6"/>
  <c r="M2233" i="6"/>
  <c r="N2232" i="6"/>
  <c r="M2232" i="6"/>
  <c r="M2231" i="6"/>
  <c r="N2231" i="6" s="1"/>
  <c r="M2230" i="6"/>
  <c r="N2230" i="6" s="1"/>
  <c r="M2229" i="6"/>
  <c r="N2229" i="6" s="1"/>
  <c r="M2228" i="6"/>
  <c r="N2228" i="6" s="1"/>
  <c r="N2227" i="6"/>
  <c r="M2227" i="6"/>
  <c r="M2226" i="6"/>
  <c r="N2226" i="6" s="1"/>
  <c r="M2225" i="6"/>
  <c r="N2225" i="6" s="1"/>
  <c r="M2224" i="6"/>
  <c r="N2224" i="6" s="1"/>
  <c r="M2223" i="6"/>
  <c r="N2223" i="6" s="1"/>
  <c r="M2222" i="6"/>
  <c r="N2222" i="6" s="1"/>
  <c r="M2221" i="6"/>
  <c r="N2221" i="6" s="1"/>
  <c r="M2220" i="6"/>
  <c r="N2220" i="6" s="1"/>
  <c r="M2219" i="6"/>
  <c r="N2219" i="6" s="1"/>
  <c r="M2218" i="6"/>
  <c r="N2218" i="6" s="1"/>
  <c r="M2217" i="6"/>
  <c r="N2217" i="6" s="1"/>
  <c r="M2216" i="6"/>
  <c r="N2216" i="6" s="1"/>
  <c r="N2215" i="6"/>
  <c r="M2215" i="6"/>
  <c r="M2214" i="6"/>
  <c r="N2214" i="6" s="1"/>
  <c r="M2213" i="6"/>
  <c r="N2213" i="6" s="1"/>
  <c r="M2212" i="6"/>
  <c r="N2212" i="6" s="1"/>
  <c r="M2211" i="6"/>
  <c r="N2211" i="6" s="1"/>
  <c r="M2210" i="6"/>
  <c r="N2210" i="6" s="1"/>
  <c r="M2209" i="6"/>
  <c r="N2209" i="6" s="1"/>
  <c r="M2208" i="6"/>
  <c r="N2208" i="6" s="1"/>
  <c r="M2207" i="6"/>
  <c r="N2207" i="6" s="1"/>
  <c r="M2206" i="6"/>
  <c r="N2206" i="6" s="1"/>
  <c r="M2205" i="6"/>
  <c r="N2205" i="6" s="1"/>
  <c r="M2204" i="6"/>
  <c r="N2204" i="6" s="1"/>
  <c r="M2203" i="6"/>
  <c r="N2203" i="6" s="1"/>
  <c r="N2202" i="6"/>
  <c r="M2202" i="6"/>
  <c r="M2201" i="6"/>
  <c r="N2201" i="6" s="1"/>
  <c r="M2200" i="6"/>
  <c r="N2200" i="6" s="1"/>
  <c r="N2199" i="6"/>
  <c r="M2199" i="6"/>
  <c r="M2198" i="6"/>
  <c r="N2198" i="6" s="1"/>
  <c r="M2197" i="6"/>
  <c r="N2197" i="6" s="1"/>
  <c r="M2196" i="6"/>
  <c r="N2196" i="6" s="1"/>
  <c r="M2195" i="6"/>
  <c r="N2195" i="6" s="1"/>
  <c r="M2194" i="6"/>
  <c r="N2194" i="6" s="1"/>
  <c r="N2193" i="6"/>
  <c r="M2193" i="6"/>
  <c r="M2192" i="6"/>
  <c r="N2192" i="6" s="1"/>
  <c r="M2191" i="6"/>
  <c r="N2191" i="6" s="1"/>
  <c r="M2190" i="6"/>
  <c r="N2190" i="6" s="1"/>
  <c r="M2189" i="6"/>
  <c r="N2189" i="6" s="1"/>
  <c r="M2188" i="6"/>
  <c r="N2188" i="6" s="1"/>
  <c r="M2187" i="6"/>
  <c r="N2187" i="6" s="1"/>
  <c r="M2186" i="6"/>
  <c r="N2186" i="6" s="1"/>
  <c r="M2185" i="6"/>
  <c r="N2185" i="6" s="1"/>
  <c r="M2184" i="6"/>
  <c r="N2184" i="6" s="1"/>
  <c r="M2183" i="6"/>
  <c r="N2183" i="6" s="1"/>
  <c r="M2182" i="6"/>
  <c r="N2182" i="6" s="1"/>
  <c r="M2181" i="6"/>
  <c r="N2181" i="6" s="1"/>
  <c r="M2180" i="6"/>
  <c r="N2180" i="6" s="1"/>
  <c r="M2179" i="6"/>
  <c r="N2179" i="6" s="1"/>
  <c r="M2178" i="6"/>
  <c r="N2178" i="6" s="1"/>
  <c r="N2177" i="6"/>
  <c r="M2177" i="6"/>
  <c r="M2176" i="6"/>
  <c r="N2176" i="6" s="1"/>
  <c r="M2175" i="6"/>
  <c r="N2175" i="6" s="1"/>
  <c r="M2174" i="6"/>
  <c r="N2174" i="6" s="1"/>
  <c r="M2173" i="6"/>
  <c r="N2173" i="6" s="1"/>
  <c r="M2172" i="6"/>
  <c r="N2172" i="6" s="1"/>
  <c r="M2171" i="6"/>
  <c r="N2171" i="6" s="1"/>
  <c r="M2170" i="6"/>
  <c r="N2170" i="6" s="1"/>
  <c r="M2169" i="6"/>
  <c r="N2169" i="6" s="1"/>
  <c r="M2168" i="6"/>
  <c r="N2168" i="6" s="1"/>
  <c r="M2167" i="6"/>
  <c r="N2167" i="6" s="1"/>
  <c r="M2166" i="6"/>
  <c r="N2166" i="6" s="1"/>
  <c r="M2165" i="6"/>
  <c r="N2165" i="6" s="1"/>
  <c r="M2164" i="6"/>
  <c r="N2164" i="6" s="1"/>
  <c r="M2163" i="6"/>
  <c r="N2163" i="6" s="1"/>
  <c r="M2162" i="6"/>
  <c r="N2162" i="6" s="1"/>
  <c r="M2161" i="6"/>
  <c r="N2161" i="6" s="1"/>
  <c r="M2160" i="6"/>
  <c r="N2160" i="6" s="1"/>
  <c r="M2159" i="6"/>
  <c r="N2159" i="6" s="1"/>
  <c r="M2158" i="6"/>
  <c r="N2158" i="6" s="1"/>
  <c r="M2157" i="6"/>
  <c r="N2157" i="6" s="1"/>
  <c r="M2156" i="6"/>
  <c r="N2156" i="6" s="1"/>
  <c r="M2155" i="6"/>
  <c r="N2155" i="6" s="1"/>
  <c r="M2154" i="6"/>
  <c r="N2154" i="6" s="1"/>
  <c r="M2153" i="6"/>
  <c r="N2153" i="6" s="1"/>
  <c r="N2152" i="6"/>
  <c r="M2152" i="6"/>
  <c r="N2151" i="6"/>
  <c r="M2151" i="6"/>
  <c r="M2150" i="6"/>
  <c r="N2150" i="6" s="1"/>
  <c r="M2149" i="6"/>
  <c r="N2149" i="6" s="1"/>
  <c r="M2148" i="6"/>
  <c r="N2148" i="6" s="1"/>
  <c r="M2147" i="6"/>
  <c r="N2147" i="6" s="1"/>
  <c r="M2146" i="6"/>
  <c r="N2146" i="6" s="1"/>
  <c r="M2145" i="6"/>
  <c r="N2145" i="6" s="1"/>
  <c r="N2144" i="6"/>
  <c r="M2144" i="6"/>
  <c r="M2143" i="6"/>
  <c r="N2143" i="6" s="1"/>
  <c r="M2142" i="6"/>
  <c r="N2142" i="6" s="1"/>
  <c r="M2141" i="6"/>
  <c r="N2141" i="6" s="1"/>
  <c r="N2140" i="6"/>
  <c r="M2140" i="6"/>
  <c r="N2139" i="6"/>
  <c r="M2139" i="6"/>
  <c r="M2138" i="6"/>
  <c r="N2138" i="6" s="1"/>
  <c r="M2137" i="6"/>
  <c r="N2137" i="6" s="1"/>
  <c r="M2136" i="6"/>
  <c r="N2136" i="6" s="1"/>
  <c r="M2135" i="6"/>
  <c r="N2135" i="6" s="1"/>
  <c r="M2134" i="6"/>
  <c r="N2134" i="6" s="1"/>
  <c r="M2133" i="6"/>
  <c r="N2133" i="6" s="1"/>
  <c r="N2132" i="6"/>
  <c r="M2132" i="6"/>
  <c r="N2131" i="6"/>
  <c r="M2131" i="6"/>
  <c r="M2130" i="6"/>
  <c r="N2130" i="6" s="1"/>
  <c r="M2129" i="6"/>
  <c r="N2129" i="6" s="1"/>
  <c r="M2128" i="6"/>
  <c r="N2128" i="6" s="1"/>
  <c r="M2127" i="6"/>
  <c r="N2127" i="6" s="1"/>
  <c r="M2126" i="6"/>
  <c r="N2126" i="6" s="1"/>
  <c r="M2125" i="6"/>
  <c r="N2125" i="6" s="1"/>
  <c r="M2124" i="6"/>
  <c r="N2124" i="6" s="1"/>
  <c r="M2123" i="6"/>
  <c r="N2123" i="6" s="1"/>
  <c r="M2122" i="6"/>
  <c r="N2122" i="6" s="1"/>
  <c r="N2121" i="6"/>
  <c r="M2121" i="6"/>
  <c r="M2120" i="6"/>
  <c r="N2120" i="6" s="1"/>
  <c r="M2119" i="6"/>
  <c r="N2119" i="6" s="1"/>
  <c r="M2118" i="6"/>
  <c r="N2118" i="6" s="1"/>
  <c r="M2117" i="6"/>
  <c r="N2117" i="6" s="1"/>
  <c r="M2116" i="6"/>
  <c r="N2116" i="6" s="1"/>
  <c r="M2115" i="6"/>
  <c r="N2115" i="6" s="1"/>
  <c r="M2114" i="6"/>
  <c r="N2114" i="6" s="1"/>
  <c r="N2113" i="6"/>
  <c r="M2113" i="6"/>
  <c r="M2112" i="6"/>
  <c r="N2112" i="6" s="1"/>
  <c r="N2111" i="6"/>
  <c r="M2111" i="6"/>
  <c r="M2110" i="6"/>
  <c r="N2110" i="6" s="1"/>
  <c r="M2109" i="6"/>
  <c r="N2109" i="6" s="1"/>
  <c r="M2108" i="6"/>
  <c r="N2108" i="6" s="1"/>
  <c r="M2107" i="6"/>
  <c r="N2107" i="6" s="1"/>
  <c r="M2106" i="6"/>
  <c r="N2106" i="6" s="1"/>
  <c r="M2105" i="6"/>
  <c r="N2105" i="6" s="1"/>
  <c r="M2104" i="6"/>
  <c r="N2104" i="6" s="1"/>
  <c r="M2103" i="6"/>
  <c r="N2103" i="6" s="1"/>
  <c r="M2102" i="6"/>
  <c r="N2102" i="6" s="1"/>
  <c r="M2101" i="6"/>
  <c r="N2101" i="6" s="1"/>
  <c r="M2100" i="6"/>
  <c r="N2100" i="6" s="1"/>
  <c r="M2099" i="6"/>
  <c r="N2099" i="6" s="1"/>
  <c r="M2098" i="6"/>
  <c r="N2098" i="6" s="1"/>
  <c r="M2097" i="6"/>
  <c r="N2097" i="6" s="1"/>
  <c r="M2096" i="6"/>
  <c r="N2096" i="6" s="1"/>
  <c r="M2095" i="6"/>
  <c r="N2095" i="6" s="1"/>
  <c r="M2094" i="6"/>
  <c r="N2094" i="6" s="1"/>
  <c r="M2093" i="6"/>
  <c r="N2093" i="6" s="1"/>
  <c r="M2092" i="6"/>
  <c r="N2092" i="6" s="1"/>
  <c r="N2091" i="6"/>
  <c r="M2091" i="6"/>
  <c r="M2090" i="6"/>
  <c r="N2090" i="6" s="1"/>
  <c r="M2089" i="6"/>
  <c r="N2089" i="6" s="1"/>
  <c r="M2088" i="6"/>
  <c r="N2088" i="6" s="1"/>
  <c r="M2087" i="6"/>
  <c r="N2087" i="6" s="1"/>
  <c r="M2086" i="6"/>
  <c r="N2086" i="6" s="1"/>
  <c r="M2085" i="6"/>
  <c r="N2085" i="6" s="1"/>
  <c r="N2084" i="6"/>
  <c r="M2084" i="6"/>
  <c r="M2083" i="6"/>
  <c r="N2083" i="6" s="1"/>
  <c r="M2082" i="6"/>
  <c r="N2082" i="6" s="1"/>
  <c r="M2081" i="6"/>
  <c r="N2081" i="6" s="1"/>
  <c r="M2080" i="6"/>
  <c r="N2080" i="6" s="1"/>
  <c r="M2079" i="6"/>
  <c r="N2079" i="6" s="1"/>
  <c r="M2078" i="6"/>
  <c r="N2078" i="6" s="1"/>
  <c r="M2077" i="6"/>
  <c r="N2077" i="6" s="1"/>
  <c r="M2076" i="6"/>
  <c r="N2076" i="6" s="1"/>
  <c r="N2075" i="6"/>
  <c r="M2075" i="6"/>
  <c r="M2074" i="6"/>
  <c r="N2074" i="6" s="1"/>
  <c r="M2073" i="6"/>
  <c r="N2073" i="6" s="1"/>
  <c r="M2072" i="6"/>
  <c r="N2072" i="6" s="1"/>
  <c r="M2071" i="6"/>
  <c r="N2071" i="6" s="1"/>
  <c r="M2070" i="6"/>
  <c r="N2070" i="6" s="1"/>
  <c r="M2069" i="6"/>
  <c r="N2069" i="6" s="1"/>
  <c r="M2068" i="6"/>
  <c r="N2068" i="6" s="1"/>
  <c r="M2067" i="6"/>
  <c r="N2067" i="6" s="1"/>
  <c r="M2066" i="6"/>
  <c r="N2066" i="6" s="1"/>
  <c r="M2065" i="6"/>
  <c r="N2065" i="6" s="1"/>
  <c r="M2064" i="6"/>
  <c r="N2064" i="6" s="1"/>
  <c r="M2063" i="6"/>
  <c r="N2063" i="6" s="1"/>
  <c r="M2062" i="6"/>
  <c r="N2062" i="6" s="1"/>
  <c r="M2061" i="6"/>
  <c r="N2061" i="6" s="1"/>
  <c r="M2060" i="6"/>
  <c r="N2060" i="6" s="1"/>
  <c r="M2059" i="6"/>
  <c r="N2059" i="6" s="1"/>
  <c r="M2058" i="6"/>
  <c r="N2058" i="6" s="1"/>
  <c r="M2057" i="6"/>
  <c r="N2057" i="6" s="1"/>
  <c r="M2056" i="6"/>
  <c r="N2056" i="6" s="1"/>
  <c r="M2055" i="6"/>
  <c r="N2055" i="6" s="1"/>
  <c r="M2054" i="6"/>
  <c r="N2054" i="6" s="1"/>
  <c r="M2053" i="6"/>
  <c r="N2053" i="6" s="1"/>
  <c r="M2052" i="6"/>
  <c r="N2052" i="6" s="1"/>
  <c r="M2051" i="6"/>
  <c r="N2051" i="6" s="1"/>
  <c r="M2050" i="6"/>
  <c r="N2050" i="6" s="1"/>
  <c r="M2049" i="6"/>
  <c r="N2049" i="6" s="1"/>
  <c r="M2048" i="6"/>
  <c r="N2048" i="6" s="1"/>
  <c r="N2047" i="6"/>
  <c r="M2047" i="6"/>
  <c r="M2046" i="6"/>
  <c r="N2046" i="6" s="1"/>
  <c r="M2045" i="6"/>
  <c r="N2045" i="6" s="1"/>
  <c r="N2044" i="6"/>
  <c r="M2044" i="6"/>
  <c r="M2043" i="6"/>
  <c r="N2043" i="6" s="1"/>
  <c r="M2042" i="6"/>
  <c r="N2042" i="6" s="1"/>
  <c r="M2041" i="6"/>
  <c r="N2041" i="6" s="1"/>
  <c r="M2040" i="6"/>
  <c r="N2040" i="6" s="1"/>
  <c r="M2039" i="6"/>
  <c r="N2039" i="6" s="1"/>
  <c r="M2038" i="6"/>
  <c r="N2038" i="6" s="1"/>
  <c r="M2037" i="6"/>
  <c r="N2037" i="6" s="1"/>
  <c r="N2036" i="6"/>
  <c r="M2036" i="6"/>
  <c r="M2035" i="6"/>
  <c r="N2035" i="6" s="1"/>
  <c r="M2034" i="6"/>
  <c r="N2034" i="6" s="1"/>
  <c r="M2033" i="6"/>
  <c r="N2033" i="6" s="1"/>
  <c r="N2032" i="6"/>
  <c r="M2032" i="6"/>
  <c r="M2031" i="6"/>
  <c r="N2031" i="6" s="1"/>
  <c r="M2030" i="6"/>
  <c r="N2030" i="6" s="1"/>
  <c r="M2029" i="6"/>
  <c r="N2029" i="6" s="1"/>
  <c r="N2028" i="6"/>
  <c r="M2028" i="6"/>
  <c r="N2027" i="6"/>
  <c r="M2027" i="6"/>
  <c r="M2026" i="6"/>
  <c r="N2026" i="6" s="1"/>
  <c r="M2025" i="6"/>
  <c r="N2025" i="6" s="1"/>
  <c r="M2024" i="6"/>
  <c r="N2024" i="6" s="1"/>
  <c r="M2023" i="6"/>
  <c r="N2023" i="6" s="1"/>
  <c r="M2022" i="6"/>
  <c r="N2022" i="6" s="1"/>
  <c r="M2021" i="6"/>
  <c r="N2021" i="6" s="1"/>
  <c r="M2020" i="6"/>
  <c r="N2020" i="6" s="1"/>
  <c r="M2019" i="6"/>
  <c r="N2019" i="6" s="1"/>
  <c r="M2018" i="6"/>
  <c r="N2018" i="6" s="1"/>
  <c r="M2017" i="6"/>
  <c r="N2017" i="6" s="1"/>
  <c r="M2016" i="6"/>
  <c r="N2016" i="6" s="1"/>
  <c r="M2015" i="6"/>
  <c r="N2015" i="6" s="1"/>
  <c r="M2014" i="6"/>
  <c r="N2014" i="6" s="1"/>
  <c r="M2013" i="6"/>
  <c r="N2013" i="6" s="1"/>
  <c r="M2012" i="6"/>
  <c r="N2012" i="6" s="1"/>
  <c r="M2011" i="6"/>
  <c r="N2011" i="6" s="1"/>
  <c r="M2010" i="6"/>
  <c r="N2010" i="6" s="1"/>
  <c r="M2009" i="6"/>
  <c r="N2009" i="6" s="1"/>
  <c r="M2008" i="6"/>
  <c r="N2008" i="6" s="1"/>
  <c r="M2007" i="6"/>
  <c r="N2007" i="6" s="1"/>
  <c r="M2006" i="6"/>
  <c r="N2006" i="6" s="1"/>
  <c r="M2005" i="6"/>
  <c r="N2005" i="6" s="1"/>
  <c r="M2004" i="6"/>
  <c r="N2004" i="6" s="1"/>
  <c r="M2003" i="6"/>
  <c r="N2003" i="6" s="1"/>
  <c r="M2002" i="6"/>
  <c r="N2002" i="6" s="1"/>
  <c r="M2001" i="6"/>
  <c r="N2001" i="6" s="1"/>
  <c r="M2000" i="6"/>
  <c r="N2000" i="6" s="1"/>
  <c r="M1999" i="6"/>
  <c r="N1999" i="6" s="1"/>
  <c r="M1998" i="6"/>
  <c r="N1998" i="6" s="1"/>
  <c r="M1997" i="6"/>
  <c r="N1997" i="6" s="1"/>
  <c r="M1996" i="6"/>
  <c r="N1996" i="6" s="1"/>
  <c r="M1995" i="6"/>
  <c r="N1995" i="6" s="1"/>
  <c r="M1994" i="6"/>
  <c r="N1994" i="6" s="1"/>
  <c r="M1993" i="6"/>
  <c r="N1993" i="6" s="1"/>
  <c r="M1992" i="6"/>
  <c r="N1992" i="6" s="1"/>
  <c r="M1991" i="6"/>
  <c r="N1991" i="6" s="1"/>
  <c r="M1990" i="6"/>
  <c r="N1990" i="6" s="1"/>
  <c r="M1989" i="6"/>
  <c r="N1989" i="6" s="1"/>
  <c r="M1988" i="6"/>
  <c r="N1988" i="6" s="1"/>
  <c r="M1987" i="6"/>
  <c r="N1987" i="6" s="1"/>
  <c r="M1986" i="6"/>
  <c r="N1986" i="6" s="1"/>
  <c r="M1985" i="6"/>
  <c r="N1985" i="6" s="1"/>
  <c r="M1984" i="6"/>
  <c r="N1984" i="6" s="1"/>
  <c r="M1983" i="6"/>
  <c r="N1983" i="6" s="1"/>
  <c r="M1982" i="6"/>
  <c r="N1982" i="6" s="1"/>
  <c r="M1981" i="6"/>
  <c r="N1981" i="6" s="1"/>
  <c r="M1980" i="6"/>
  <c r="N1980" i="6" s="1"/>
  <c r="M1979" i="6"/>
  <c r="N1979" i="6" s="1"/>
  <c r="M1978" i="6"/>
  <c r="N1978" i="6" s="1"/>
  <c r="M1977" i="6"/>
  <c r="N1977" i="6" s="1"/>
  <c r="N1976" i="6"/>
  <c r="M1976" i="6"/>
  <c r="N1975" i="6"/>
  <c r="M1975" i="6"/>
  <c r="M1974" i="6"/>
  <c r="N1974" i="6" s="1"/>
  <c r="M1973" i="6"/>
  <c r="N1973" i="6" s="1"/>
  <c r="M1972" i="6"/>
  <c r="N1972" i="6" s="1"/>
  <c r="M1971" i="6"/>
  <c r="N1971" i="6" s="1"/>
  <c r="M1970" i="6"/>
  <c r="N1970" i="6" s="1"/>
  <c r="M1969" i="6"/>
  <c r="N1969" i="6" s="1"/>
  <c r="M1968" i="6"/>
  <c r="N1968" i="6" s="1"/>
  <c r="M1967" i="6"/>
  <c r="N1967" i="6" s="1"/>
  <c r="M1966" i="6"/>
  <c r="N1966" i="6" s="1"/>
  <c r="M1965" i="6"/>
  <c r="N1965" i="6" s="1"/>
  <c r="N1964" i="6"/>
  <c r="M1964" i="6"/>
  <c r="M1963" i="6"/>
  <c r="N1963" i="6" s="1"/>
  <c r="M1962" i="6"/>
  <c r="N1962" i="6" s="1"/>
  <c r="M1961" i="6"/>
  <c r="N1961" i="6" s="1"/>
  <c r="M1960" i="6"/>
  <c r="N1960" i="6" s="1"/>
  <c r="M1959" i="6"/>
  <c r="N1959" i="6" s="1"/>
  <c r="M1958" i="6"/>
  <c r="N1958" i="6" s="1"/>
  <c r="M1957" i="6"/>
  <c r="N1957" i="6" s="1"/>
  <c r="M1956" i="6"/>
  <c r="N1956" i="6" s="1"/>
  <c r="M1955" i="6"/>
  <c r="N1955" i="6" s="1"/>
  <c r="M1954" i="6"/>
  <c r="N1954" i="6" s="1"/>
  <c r="N1953" i="6"/>
  <c r="M1953" i="6"/>
  <c r="N1952" i="6"/>
  <c r="M1952" i="6"/>
  <c r="M1951" i="6"/>
  <c r="N1951" i="6" s="1"/>
  <c r="M1950" i="6"/>
  <c r="N1950" i="6" s="1"/>
  <c r="M1949" i="6"/>
  <c r="N1949" i="6" s="1"/>
  <c r="M1948" i="6"/>
  <c r="N1948" i="6" s="1"/>
  <c r="N1947" i="6"/>
  <c r="M1947" i="6"/>
  <c r="N1946" i="6"/>
  <c r="M1946" i="6"/>
  <c r="M1945" i="6"/>
  <c r="N1945" i="6" s="1"/>
  <c r="M1944" i="6"/>
  <c r="N1944" i="6" s="1"/>
  <c r="M1943" i="6"/>
  <c r="N1943" i="6" s="1"/>
  <c r="M1942" i="6"/>
  <c r="N1942" i="6" s="1"/>
  <c r="M1941" i="6"/>
  <c r="N1941" i="6" s="1"/>
  <c r="M1940" i="6"/>
  <c r="N1940" i="6" s="1"/>
  <c r="M1939" i="6"/>
  <c r="N1939" i="6" s="1"/>
  <c r="M1938" i="6"/>
  <c r="N1938" i="6" s="1"/>
  <c r="M1937" i="6"/>
  <c r="N1937" i="6" s="1"/>
  <c r="M1936" i="6"/>
  <c r="N1936" i="6" s="1"/>
  <c r="N1935" i="6"/>
  <c r="M1935" i="6"/>
  <c r="M1934" i="6"/>
  <c r="N1934" i="6" s="1"/>
  <c r="M1933" i="6"/>
  <c r="N1933" i="6" s="1"/>
  <c r="N1932" i="6"/>
  <c r="M1932" i="6"/>
  <c r="M1931" i="6"/>
  <c r="N1931" i="6" s="1"/>
  <c r="M1930" i="6"/>
  <c r="N1930" i="6" s="1"/>
  <c r="N1929" i="6"/>
  <c r="M1929" i="6"/>
  <c r="N1928" i="6"/>
  <c r="M1928" i="6"/>
  <c r="N1927" i="6"/>
  <c r="M1927" i="6"/>
  <c r="M1926" i="6"/>
  <c r="N1926" i="6" s="1"/>
  <c r="M1925" i="6"/>
  <c r="N1925" i="6" s="1"/>
  <c r="M1924" i="6"/>
  <c r="N1924" i="6" s="1"/>
  <c r="M1923" i="6"/>
  <c r="N1923" i="6" s="1"/>
  <c r="N1922" i="6"/>
  <c r="M1922" i="6"/>
  <c r="M1921" i="6"/>
  <c r="N1921" i="6" s="1"/>
  <c r="M1920" i="6"/>
  <c r="N1920" i="6" s="1"/>
  <c r="M1919" i="6"/>
  <c r="N1919" i="6" s="1"/>
  <c r="M1918" i="6"/>
  <c r="N1918" i="6" s="1"/>
  <c r="M1917" i="6"/>
  <c r="N1917" i="6" s="1"/>
  <c r="M1916" i="6"/>
  <c r="N1916" i="6" s="1"/>
  <c r="N1915" i="6"/>
  <c r="M1915" i="6"/>
  <c r="N1914" i="6"/>
  <c r="M1914" i="6"/>
  <c r="M1913" i="6"/>
  <c r="N1913" i="6" s="1"/>
  <c r="M1912" i="6"/>
  <c r="N1912" i="6" s="1"/>
  <c r="M1911" i="6"/>
  <c r="N1911" i="6" s="1"/>
  <c r="M1910" i="6"/>
  <c r="N1910" i="6" s="1"/>
  <c r="M1909" i="6"/>
  <c r="N1909" i="6" s="1"/>
  <c r="M1908" i="6"/>
  <c r="N1908" i="6" s="1"/>
  <c r="M1907" i="6"/>
  <c r="N1907" i="6" s="1"/>
  <c r="M1906" i="6"/>
  <c r="N1906" i="6" s="1"/>
  <c r="M1905" i="6"/>
  <c r="N1905" i="6" s="1"/>
  <c r="M1904" i="6"/>
  <c r="N1904" i="6" s="1"/>
  <c r="M1903" i="6"/>
  <c r="N1903" i="6" s="1"/>
  <c r="M1902" i="6"/>
  <c r="N1902" i="6" s="1"/>
  <c r="M1901" i="6"/>
  <c r="N1901" i="6" s="1"/>
  <c r="M1900" i="6"/>
  <c r="N1900" i="6" s="1"/>
  <c r="M1899" i="6"/>
  <c r="N1899" i="6" s="1"/>
  <c r="M1898" i="6"/>
  <c r="N1898" i="6" s="1"/>
  <c r="M1897" i="6"/>
  <c r="N1897" i="6" s="1"/>
  <c r="M1896" i="6"/>
  <c r="N1896" i="6" s="1"/>
  <c r="M1895" i="6"/>
  <c r="N1895" i="6" s="1"/>
  <c r="M1894" i="6"/>
  <c r="N1894" i="6" s="1"/>
  <c r="M1893" i="6"/>
  <c r="N1893" i="6" s="1"/>
  <c r="M1892" i="6"/>
  <c r="N1892" i="6" s="1"/>
  <c r="M1891" i="6"/>
  <c r="N1891" i="6" s="1"/>
  <c r="M1890" i="6"/>
  <c r="N1890" i="6" s="1"/>
  <c r="M1889" i="6"/>
  <c r="N1889" i="6" s="1"/>
  <c r="M1888" i="6"/>
  <c r="N1888" i="6" s="1"/>
  <c r="M1887" i="6"/>
  <c r="N1887" i="6" s="1"/>
  <c r="M1886" i="6"/>
  <c r="N1886" i="6" s="1"/>
  <c r="M1885" i="6"/>
  <c r="N1885" i="6" s="1"/>
  <c r="M1884" i="6"/>
  <c r="N1884" i="6" s="1"/>
  <c r="N1883" i="6"/>
  <c r="M1883" i="6"/>
  <c r="M1882" i="6"/>
  <c r="N1882" i="6" s="1"/>
  <c r="M1881" i="6"/>
  <c r="N1881" i="6" s="1"/>
  <c r="M1880" i="6"/>
  <c r="N1880" i="6" s="1"/>
  <c r="M1879" i="6"/>
  <c r="N1879" i="6" s="1"/>
  <c r="M1878" i="6"/>
  <c r="N1878" i="6" s="1"/>
  <c r="M1877" i="6"/>
  <c r="N1877" i="6" s="1"/>
  <c r="M1876" i="6"/>
  <c r="N1876" i="6" s="1"/>
  <c r="M1875" i="6"/>
  <c r="N1875" i="6" s="1"/>
  <c r="N1874" i="6"/>
  <c r="M1874" i="6"/>
  <c r="N1873" i="6"/>
  <c r="M1873" i="6"/>
  <c r="M1872" i="6"/>
  <c r="N1872" i="6" s="1"/>
  <c r="N1871" i="6"/>
  <c r="M1871" i="6"/>
  <c r="M1870" i="6"/>
  <c r="N1870" i="6" s="1"/>
  <c r="M1869" i="6"/>
  <c r="N1869" i="6" s="1"/>
  <c r="M1868" i="6"/>
  <c r="N1868" i="6" s="1"/>
  <c r="M1867" i="6"/>
  <c r="N1867" i="6" s="1"/>
  <c r="M1866" i="6"/>
  <c r="N1866" i="6" s="1"/>
  <c r="M1865" i="6"/>
  <c r="N1865" i="6" s="1"/>
  <c r="M1864" i="6"/>
  <c r="N1864" i="6" s="1"/>
  <c r="M1863" i="6"/>
  <c r="N1863" i="6" s="1"/>
  <c r="M1862" i="6"/>
  <c r="N1862" i="6" s="1"/>
  <c r="M1861" i="6"/>
  <c r="N1861" i="6" s="1"/>
  <c r="M1860" i="6"/>
  <c r="N1860" i="6" s="1"/>
  <c r="N1859" i="6"/>
  <c r="M1859" i="6"/>
  <c r="M1858" i="6"/>
  <c r="N1858" i="6" s="1"/>
  <c r="M1857" i="6"/>
  <c r="N1857" i="6" s="1"/>
  <c r="M1856" i="6"/>
  <c r="N1856" i="6" s="1"/>
  <c r="M1855" i="6"/>
  <c r="N1855" i="6" s="1"/>
  <c r="M1854" i="6"/>
  <c r="N1854" i="6" s="1"/>
  <c r="M1853" i="6"/>
  <c r="N1853" i="6" s="1"/>
  <c r="M1852" i="6"/>
  <c r="N1852" i="6" s="1"/>
  <c r="M1851" i="6"/>
  <c r="N1851" i="6" s="1"/>
  <c r="M1850" i="6"/>
  <c r="N1850" i="6" s="1"/>
  <c r="M1849" i="6"/>
  <c r="N1849" i="6" s="1"/>
  <c r="M1848" i="6"/>
  <c r="N1848" i="6" s="1"/>
  <c r="N1847" i="6"/>
  <c r="M1847" i="6"/>
  <c r="M1846" i="6"/>
  <c r="N1846" i="6" s="1"/>
  <c r="M1845" i="6"/>
  <c r="N1845" i="6" s="1"/>
  <c r="M1844" i="6"/>
  <c r="N1844" i="6" s="1"/>
  <c r="M1843" i="6"/>
  <c r="N1843" i="6" s="1"/>
  <c r="M1842" i="6"/>
  <c r="N1842" i="6" s="1"/>
  <c r="N1841" i="6"/>
  <c r="M1841" i="6"/>
  <c r="M1840" i="6"/>
  <c r="N1840" i="6" s="1"/>
  <c r="M1839" i="6"/>
  <c r="N1839" i="6" s="1"/>
  <c r="M1838" i="6"/>
  <c r="N1838" i="6" s="1"/>
  <c r="M1837" i="6"/>
  <c r="N1837" i="6" s="1"/>
  <c r="M1836" i="6"/>
  <c r="N1836" i="6" s="1"/>
  <c r="M1835" i="6"/>
  <c r="N1835" i="6" s="1"/>
  <c r="M1834" i="6"/>
  <c r="N1834" i="6" s="1"/>
  <c r="N1833" i="6"/>
  <c r="M1833" i="6"/>
  <c r="M1832" i="6"/>
  <c r="N1832" i="6" s="1"/>
  <c r="M1831" i="6"/>
  <c r="N1831" i="6" s="1"/>
  <c r="M1830" i="6"/>
  <c r="N1830" i="6" s="1"/>
  <c r="M1829" i="6"/>
  <c r="N1829" i="6" s="1"/>
  <c r="M1828" i="6"/>
  <c r="N1828" i="6" s="1"/>
  <c r="N1827" i="6"/>
  <c r="M1827" i="6"/>
  <c r="N1826" i="6"/>
  <c r="M1826" i="6"/>
  <c r="M1825" i="6"/>
  <c r="N1825" i="6" s="1"/>
  <c r="M1824" i="6"/>
  <c r="N1824" i="6" s="1"/>
  <c r="M1823" i="6"/>
  <c r="N1823" i="6" s="1"/>
  <c r="M1822" i="6"/>
  <c r="N1822" i="6" s="1"/>
  <c r="M1821" i="6"/>
  <c r="N1821" i="6" s="1"/>
  <c r="M1820" i="6"/>
  <c r="N1820" i="6" s="1"/>
  <c r="M1819" i="6"/>
  <c r="N1819" i="6" s="1"/>
  <c r="N1818" i="6"/>
  <c r="M1818" i="6"/>
  <c r="M1817" i="6"/>
  <c r="N1817" i="6" s="1"/>
  <c r="M1816" i="6"/>
  <c r="N1816" i="6" s="1"/>
  <c r="N1815" i="6"/>
  <c r="M1815" i="6"/>
  <c r="M1814" i="6"/>
  <c r="N1814" i="6" s="1"/>
  <c r="M1813" i="6"/>
  <c r="N1813" i="6" s="1"/>
  <c r="M1812" i="6"/>
  <c r="N1812" i="6" s="1"/>
  <c r="N1811" i="6"/>
  <c r="M1811" i="6"/>
  <c r="N1810" i="6"/>
  <c r="M1810" i="6"/>
  <c r="M1809" i="6"/>
  <c r="N1809" i="6" s="1"/>
  <c r="M1808" i="6"/>
  <c r="N1808" i="6" s="1"/>
  <c r="M1807" i="6"/>
  <c r="N1807" i="6" s="1"/>
  <c r="M1806" i="6"/>
  <c r="N1806" i="6" s="1"/>
  <c r="M1805" i="6"/>
  <c r="N1805" i="6" s="1"/>
  <c r="M1804" i="6"/>
  <c r="N1804" i="6" s="1"/>
  <c r="M1803" i="6"/>
  <c r="N1803" i="6" s="1"/>
  <c r="M1802" i="6"/>
  <c r="N1802" i="6" s="1"/>
  <c r="M1801" i="6"/>
  <c r="N1801" i="6" s="1"/>
  <c r="M1800" i="6"/>
  <c r="N1800" i="6" s="1"/>
  <c r="N1799" i="6"/>
  <c r="M1799" i="6"/>
  <c r="M1798" i="6"/>
  <c r="N1798" i="6" s="1"/>
  <c r="M1797" i="6"/>
  <c r="N1797" i="6" s="1"/>
  <c r="M1796" i="6"/>
  <c r="N1796" i="6" s="1"/>
  <c r="M1795" i="6"/>
  <c r="N1795" i="6" s="1"/>
  <c r="M1794" i="6"/>
  <c r="N1794" i="6" s="1"/>
  <c r="N1793" i="6"/>
  <c r="M1793" i="6"/>
  <c r="M1792" i="6"/>
  <c r="N1792" i="6" s="1"/>
  <c r="M1791" i="6"/>
  <c r="N1791" i="6" s="1"/>
  <c r="M1790" i="6"/>
  <c r="N1790" i="6" s="1"/>
  <c r="M1789" i="6"/>
  <c r="N1789" i="6" s="1"/>
  <c r="M1788" i="6"/>
  <c r="N1788" i="6" s="1"/>
  <c r="M1787" i="6"/>
  <c r="N1787" i="6" s="1"/>
  <c r="N1786" i="6"/>
  <c r="M1786" i="6"/>
  <c r="N1785" i="6"/>
  <c r="M1785" i="6"/>
  <c r="M1784" i="6"/>
  <c r="N1784" i="6" s="1"/>
  <c r="M1783" i="6"/>
  <c r="N1783" i="6" s="1"/>
  <c r="M1782" i="6"/>
  <c r="N1782" i="6" s="1"/>
  <c r="M1781" i="6"/>
  <c r="N1781" i="6" s="1"/>
  <c r="M1780" i="6"/>
  <c r="N1780" i="6" s="1"/>
  <c r="N1779" i="6"/>
  <c r="M1779" i="6"/>
  <c r="M1778" i="6"/>
  <c r="N1778" i="6" s="1"/>
  <c r="M1777" i="6"/>
  <c r="N1777" i="6" s="1"/>
  <c r="M1776" i="6"/>
  <c r="N1776" i="6" s="1"/>
  <c r="M1775" i="6"/>
  <c r="N1775" i="6" s="1"/>
  <c r="M1774" i="6"/>
  <c r="N1774" i="6" s="1"/>
  <c r="M1773" i="6"/>
  <c r="N1773" i="6" s="1"/>
  <c r="M1772" i="6"/>
  <c r="N1772" i="6" s="1"/>
  <c r="M1771" i="6"/>
  <c r="N1771" i="6" s="1"/>
  <c r="M1770" i="6"/>
  <c r="N1770" i="6" s="1"/>
  <c r="M1769" i="6"/>
  <c r="N1769" i="6" s="1"/>
  <c r="M1768" i="6"/>
  <c r="N1768" i="6" s="1"/>
  <c r="M1767" i="6"/>
  <c r="N1767" i="6" s="1"/>
  <c r="M1766" i="6"/>
  <c r="N1766" i="6" s="1"/>
  <c r="M1765" i="6"/>
  <c r="N1765" i="6" s="1"/>
  <c r="M1764" i="6"/>
  <c r="N1764" i="6" s="1"/>
  <c r="M1763" i="6"/>
  <c r="N1763" i="6" s="1"/>
  <c r="M1762" i="6"/>
  <c r="N1762" i="6" s="1"/>
  <c r="M1761" i="6"/>
  <c r="N1761" i="6" s="1"/>
  <c r="M1760" i="6"/>
  <c r="N1760" i="6" s="1"/>
  <c r="M1759" i="6"/>
  <c r="N1759" i="6" s="1"/>
  <c r="M1758" i="6"/>
  <c r="N1758" i="6" s="1"/>
  <c r="M1757" i="6"/>
  <c r="N1757" i="6" s="1"/>
  <c r="M1756" i="6"/>
  <c r="N1756" i="6" s="1"/>
  <c r="M1755" i="6"/>
  <c r="N1755" i="6" s="1"/>
  <c r="M1754" i="6"/>
  <c r="N1754" i="6" s="1"/>
  <c r="M1753" i="6"/>
  <c r="N1753" i="6" s="1"/>
  <c r="M1752" i="6"/>
  <c r="N1752" i="6" s="1"/>
  <c r="M1751" i="6"/>
  <c r="N1751" i="6" s="1"/>
  <c r="M1750" i="6"/>
  <c r="N1750" i="6" s="1"/>
  <c r="M1749" i="6"/>
  <c r="N1749" i="6" s="1"/>
  <c r="M1748" i="6"/>
  <c r="N1748" i="6" s="1"/>
  <c r="N1747" i="6"/>
  <c r="M1747" i="6"/>
  <c r="M1746" i="6"/>
  <c r="N1746" i="6" s="1"/>
  <c r="M1745" i="6"/>
  <c r="N1745" i="6" s="1"/>
  <c r="M1744" i="6"/>
  <c r="N1744" i="6" s="1"/>
  <c r="M1743" i="6"/>
  <c r="N1743" i="6" s="1"/>
  <c r="M1742" i="6"/>
  <c r="N1742" i="6" s="1"/>
  <c r="M1741" i="6"/>
  <c r="N1741" i="6" s="1"/>
  <c r="M1740" i="6"/>
  <c r="N1740" i="6" s="1"/>
  <c r="M1739" i="6"/>
  <c r="N1739" i="6" s="1"/>
  <c r="M1738" i="6"/>
  <c r="N1738" i="6" s="1"/>
  <c r="M1737" i="6"/>
  <c r="N1737" i="6" s="1"/>
  <c r="M1736" i="6"/>
  <c r="N1736" i="6" s="1"/>
  <c r="M1735" i="6"/>
  <c r="N1735" i="6" s="1"/>
  <c r="M1734" i="6"/>
  <c r="N1734" i="6" s="1"/>
  <c r="M1733" i="6"/>
  <c r="N1733" i="6" s="1"/>
  <c r="M1732" i="6"/>
  <c r="N1732" i="6" s="1"/>
  <c r="M1731" i="6"/>
  <c r="N1731" i="6" s="1"/>
  <c r="M1730" i="6"/>
  <c r="N1730" i="6" s="1"/>
  <c r="M1729" i="6"/>
  <c r="N1729" i="6" s="1"/>
  <c r="M1728" i="6"/>
  <c r="N1728" i="6" s="1"/>
  <c r="M1727" i="6"/>
  <c r="N1727" i="6" s="1"/>
  <c r="M1726" i="6"/>
  <c r="N1726" i="6" s="1"/>
  <c r="M1725" i="6"/>
  <c r="N1725" i="6" s="1"/>
  <c r="M1724" i="6"/>
  <c r="N1724" i="6" s="1"/>
  <c r="M1723" i="6"/>
  <c r="N1723" i="6" s="1"/>
  <c r="M1722" i="6"/>
  <c r="N1722" i="6" s="1"/>
  <c r="M1721" i="6"/>
  <c r="N1721" i="6" s="1"/>
  <c r="M1720" i="6"/>
  <c r="N1720" i="6" s="1"/>
  <c r="M1719" i="6"/>
  <c r="N1719" i="6" s="1"/>
  <c r="M1718" i="6"/>
  <c r="N1718" i="6" s="1"/>
  <c r="M1717" i="6"/>
  <c r="N1717" i="6" s="1"/>
  <c r="M1716" i="6"/>
  <c r="N1716" i="6" s="1"/>
  <c r="N1715" i="6"/>
  <c r="M1715" i="6"/>
  <c r="M1714" i="6"/>
  <c r="N1714" i="6" s="1"/>
  <c r="M1713" i="6"/>
  <c r="N1713" i="6" s="1"/>
  <c r="M1712" i="6"/>
  <c r="N1712" i="6" s="1"/>
  <c r="M1711" i="6"/>
  <c r="N1711" i="6" s="1"/>
  <c r="M1710" i="6"/>
  <c r="N1710" i="6" s="1"/>
  <c r="M1709" i="6"/>
  <c r="N1709" i="6" s="1"/>
  <c r="M1708" i="6"/>
  <c r="N1708" i="6" s="1"/>
  <c r="M1707" i="6"/>
  <c r="N1707" i="6" s="1"/>
  <c r="M1706" i="6"/>
  <c r="N1706" i="6" s="1"/>
  <c r="M1705" i="6"/>
  <c r="N1705" i="6" s="1"/>
  <c r="M1704" i="6"/>
  <c r="N1704" i="6" s="1"/>
  <c r="M1703" i="6"/>
  <c r="N1703" i="6" s="1"/>
  <c r="M1702" i="6"/>
  <c r="N1702" i="6" s="1"/>
  <c r="M1701" i="6"/>
  <c r="N1701" i="6" s="1"/>
  <c r="M1700" i="6"/>
  <c r="N1700" i="6" s="1"/>
  <c r="M1699" i="6"/>
  <c r="N1699" i="6" s="1"/>
  <c r="M1698" i="6"/>
  <c r="N1698" i="6" s="1"/>
  <c r="M1697" i="6"/>
  <c r="N1697" i="6" s="1"/>
  <c r="M1696" i="6"/>
  <c r="N1696" i="6" s="1"/>
  <c r="M1695" i="6"/>
  <c r="N1695" i="6" s="1"/>
  <c r="M1694" i="6"/>
  <c r="N1694" i="6" s="1"/>
  <c r="M1693" i="6"/>
  <c r="N1693" i="6" s="1"/>
  <c r="M1692" i="6"/>
  <c r="N1692" i="6" s="1"/>
  <c r="M1691" i="6"/>
  <c r="N1691" i="6" s="1"/>
  <c r="M1690" i="6"/>
  <c r="N1690" i="6" s="1"/>
  <c r="M1689" i="6"/>
  <c r="N1689" i="6" s="1"/>
  <c r="M1688" i="6"/>
  <c r="N1688" i="6" s="1"/>
  <c r="M1687" i="6"/>
  <c r="N1687" i="6" s="1"/>
  <c r="M1686" i="6"/>
  <c r="N1686" i="6" s="1"/>
  <c r="M1685" i="6"/>
  <c r="N1685" i="6" s="1"/>
  <c r="M1684" i="6"/>
  <c r="N1684" i="6" s="1"/>
  <c r="M1683" i="6"/>
  <c r="N1683" i="6" s="1"/>
  <c r="M1682" i="6"/>
  <c r="N1682" i="6" s="1"/>
  <c r="M1681" i="6"/>
  <c r="N1681" i="6" s="1"/>
  <c r="M1680" i="6"/>
  <c r="N1680" i="6" s="1"/>
  <c r="N1679" i="6"/>
  <c r="M1679" i="6"/>
  <c r="M1678" i="6"/>
  <c r="N1678" i="6" s="1"/>
  <c r="M1677" i="6"/>
  <c r="N1677" i="6" s="1"/>
  <c r="N1676" i="6"/>
  <c r="M1676" i="6"/>
  <c r="M1675" i="6"/>
  <c r="N1675" i="6" s="1"/>
  <c r="M1674" i="6"/>
  <c r="N1674" i="6" s="1"/>
  <c r="M1673" i="6"/>
  <c r="N1673" i="6" s="1"/>
  <c r="M1672" i="6"/>
  <c r="N1672" i="6" s="1"/>
  <c r="M1671" i="6"/>
  <c r="N1671" i="6" s="1"/>
  <c r="M1670" i="6"/>
  <c r="N1670" i="6" s="1"/>
  <c r="M1669" i="6"/>
  <c r="N1669" i="6" s="1"/>
  <c r="M1668" i="6"/>
  <c r="N1668" i="6" s="1"/>
  <c r="M1667" i="6"/>
  <c r="N1667" i="6" s="1"/>
  <c r="M1666" i="6"/>
  <c r="N1666" i="6" s="1"/>
  <c r="N1665" i="6"/>
  <c r="M1665" i="6"/>
  <c r="M1664" i="6"/>
  <c r="N1664" i="6" s="1"/>
  <c r="M1663" i="6"/>
  <c r="N1663" i="6" s="1"/>
  <c r="M1662" i="6"/>
  <c r="N1662" i="6" s="1"/>
  <c r="M1661" i="6"/>
  <c r="N1661" i="6" s="1"/>
  <c r="M1660" i="6"/>
  <c r="N1660" i="6" s="1"/>
  <c r="N1659" i="6"/>
  <c r="M1659" i="6"/>
  <c r="M1658" i="6"/>
  <c r="N1658" i="6" s="1"/>
  <c r="M1657" i="6"/>
  <c r="N1657" i="6" s="1"/>
  <c r="M1656" i="6"/>
  <c r="N1656" i="6" s="1"/>
  <c r="M1655" i="6"/>
  <c r="N1655" i="6" s="1"/>
  <c r="M1654" i="6"/>
  <c r="N1654" i="6" s="1"/>
  <c r="M1653" i="6"/>
  <c r="N1653" i="6" s="1"/>
  <c r="M1652" i="6"/>
  <c r="N1652" i="6" s="1"/>
  <c r="M1651" i="6"/>
  <c r="N1651" i="6" s="1"/>
  <c r="N1650" i="6"/>
  <c r="M1650" i="6"/>
  <c r="M1649" i="6"/>
  <c r="N1649" i="6" s="1"/>
  <c r="M1648" i="6"/>
  <c r="N1648" i="6" s="1"/>
  <c r="N1647" i="6"/>
  <c r="M1647" i="6"/>
  <c r="M1646" i="6"/>
  <c r="N1646" i="6" s="1"/>
  <c r="M1645" i="6"/>
  <c r="N1645" i="6" s="1"/>
  <c r="M1644" i="6"/>
  <c r="N1644" i="6" s="1"/>
  <c r="M1643" i="6"/>
  <c r="N1643" i="6" s="1"/>
  <c r="M1642" i="6"/>
  <c r="N1642" i="6" s="1"/>
  <c r="M1641" i="6"/>
  <c r="N1641" i="6" s="1"/>
  <c r="M1640" i="6"/>
  <c r="N1640" i="6" s="1"/>
  <c r="M1639" i="6"/>
  <c r="N1639" i="6" s="1"/>
  <c r="M1638" i="6"/>
  <c r="N1638" i="6" s="1"/>
  <c r="M1637" i="6"/>
  <c r="N1637" i="6" s="1"/>
  <c r="M1636" i="6"/>
  <c r="N1636" i="6" s="1"/>
  <c r="M1635" i="6"/>
  <c r="N1635" i="6" s="1"/>
  <c r="M1634" i="6"/>
  <c r="N1634" i="6" s="1"/>
  <c r="M1633" i="6"/>
  <c r="N1633" i="6" s="1"/>
  <c r="M1632" i="6"/>
  <c r="N1632" i="6" s="1"/>
  <c r="M1631" i="6"/>
  <c r="N1631" i="6" s="1"/>
  <c r="M1630" i="6"/>
  <c r="N1630" i="6" s="1"/>
  <c r="M1629" i="6"/>
  <c r="N1629" i="6" s="1"/>
  <c r="N1628" i="6"/>
  <c r="M1628" i="6"/>
  <c r="M1627" i="6"/>
  <c r="N1627" i="6" s="1"/>
  <c r="M1626" i="6"/>
  <c r="N1626" i="6" s="1"/>
  <c r="N1625" i="6"/>
  <c r="M1625" i="6"/>
  <c r="M1624" i="6"/>
  <c r="N1624" i="6" s="1"/>
  <c r="M1623" i="6"/>
  <c r="N1623" i="6" s="1"/>
  <c r="M1622" i="6"/>
  <c r="N1622" i="6" s="1"/>
  <c r="M1621" i="6"/>
  <c r="N1621" i="6" s="1"/>
  <c r="M1620" i="6"/>
  <c r="N1620" i="6" s="1"/>
  <c r="N1619" i="6"/>
  <c r="M1619" i="6"/>
  <c r="M1618" i="6"/>
  <c r="N1618" i="6" s="1"/>
  <c r="M1617" i="6"/>
  <c r="N1617" i="6" s="1"/>
  <c r="N1616" i="6"/>
  <c r="M1616" i="6"/>
  <c r="N1615" i="6"/>
  <c r="M1615" i="6"/>
  <c r="M1614" i="6"/>
  <c r="N1614" i="6" s="1"/>
  <c r="M1613" i="6"/>
  <c r="N1613" i="6" s="1"/>
  <c r="M1612" i="6"/>
  <c r="N1612" i="6" s="1"/>
  <c r="M1611" i="6"/>
  <c r="N1611" i="6" s="1"/>
  <c r="M1610" i="6"/>
  <c r="N1610" i="6" s="1"/>
  <c r="M1609" i="6"/>
  <c r="N1609" i="6" s="1"/>
  <c r="M1608" i="6"/>
  <c r="N1608" i="6" s="1"/>
  <c r="N1607" i="6"/>
  <c r="M1607" i="6"/>
  <c r="M1606" i="6"/>
  <c r="N1606" i="6" s="1"/>
  <c r="M1605" i="6"/>
  <c r="N1605" i="6" s="1"/>
  <c r="N1604" i="6"/>
  <c r="M1604" i="6"/>
  <c r="M1603" i="6"/>
  <c r="N1603" i="6" s="1"/>
  <c r="M1602" i="6"/>
  <c r="N1602" i="6" s="1"/>
  <c r="M1601" i="6"/>
  <c r="N1601" i="6" s="1"/>
  <c r="M1600" i="6"/>
  <c r="N1600" i="6" s="1"/>
  <c r="M1599" i="6"/>
  <c r="N1599" i="6" s="1"/>
  <c r="M1598" i="6"/>
  <c r="N1598" i="6" s="1"/>
  <c r="M1597" i="6"/>
  <c r="N1597" i="6" s="1"/>
  <c r="M1596" i="6"/>
  <c r="N1596" i="6" s="1"/>
  <c r="M1595" i="6"/>
  <c r="N1595" i="6" s="1"/>
  <c r="M1594" i="6"/>
  <c r="N1594" i="6" s="1"/>
  <c r="M1593" i="6"/>
  <c r="N1593" i="6" s="1"/>
  <c r="M1592" i="6"/>
  <c r="N1592" i="6" s="1"/>
  <c r="M1591" i="6"/>
  <c r="N1591" i="6" s="1"/>
  <c r="M1590" i="6"/>
  <c r="N1590" i="6" s="1"/>
  <c r="M1589" i="6"/>
  <c r="N1589" i="6" s="1"/>
  <c r="M1588" i="6"/>
  <c r="N1588" i="6" s="1"/>
  <c r="M1587" i="6"/>
  <c r="N1587" i="6" s="1"/>
  <c r="M1586" i="6"/>
  <c r="N1586" i="6" s="1"/>
  <c r="M1585" i="6"/>
  <c r="N1585" i="6" s="1"/>
  <c r="M1584" i="6"/>
  <c r="N1584" i="6" s="1"/>
  <c r="N1583" i="6"/>
  <c r="M1583" i="6"/>
  <c r="M1582" i="6"/>
  <c r="N1582" i="6" s="1"/>
  <c r="M1581" i="6"/>
  <c r="N1581" i="6" s="1"/>
  <c r="M1580" i="6"/>
  <c r="N1580" i="6" s="1"/>
  <c r="N1579" i="6"/>
  <c r="M1579" i="6"/>
  <c r="M1578" i="6"/>
  <c r="N1578" i="6" s="1"/>
  <c r="M1577" i="6"/>
  <c r="N1577" i="6" s="1"/>
  <c r="M1576" i="6"/>
  <c r="N1576" i="6" s="1"/>
  <c r="M1575" i="6"/>
  <c r="N1575" i="6" s="1"/>
  <c r="M1574" i="6"/>
  <c r="N1574" i="6" s="1"/>
  <c r="M1573" i="6"/>
  <c r="N1573" i="6" s="1"/>
  <c r="M1572" i="6"/>
  <c r="N1572" i="6" s="1"/>
  <c r="M1571" i="6"/>
  <c r="N1571" i="6" s="1"/>
  <c r="M1570" i="6"/>
  <c r="N1570" i="6" s="1"/>
  <c r="M1569" i="6"/>
  <c r="N1569" i="6" s="1"/>
  <c r="M1568" i="6"/>
  <c r="N1568" i="6" s="1"/>
  <c r="M1567" i="6"/>
  <c r="N1567" i="6" s="1"/>
  <c r="M1566" i="6"/>
  <c r="N1566" i="6" s="1"/>
  <c r="M1565" i="6"/>
  <c r="N1565" i="6" s="1"/>
  <c r="M1564" i="6"/>
  <c r="N1564" i="6" s="1"/>
  <c r="M1563" i="6"/>
  <c r="N1563" i="6" s="1"/>
  <c r="M1562" i="6"/>
  <c r="N1562" i="6" s="1"/>
  <c r="M1561" i="6"/>
  <c r="N1561" i="6" s="1"/>
  <c r="M1560" i="6"/>
  <c r="N1560" i="6" s="1"/>
  <c r="M1559" i="6"/>
  <c r="N1559" i="6" s="1"/>
  <c r="M1558" i="6"/>
  <c r="N1558" i="6" s="1"/>
  <c r="M1557" i="6"/>
  <c r="N1557" i="6" s="1"/>
  <c r="N1556" i="6"/>
  <c r="M1556" i="6"/>
  <c r="M1555" i="6"/>
  <c r="N1555" i="6" s="1"/>
  <c r="M1554" i="6"/>
  <c r="N1554" i="6" s="1"/>
  <c r="N1553" i="6"/>
  <c r="M1553" i="6"/>
  <c r="N1552" i="6"/>
  <c r="M1552" i="6"/>
  <c r="N1551" i="6"/>
  <c r="M1551" i="6"/>
  <c r="M1550" i="6"/>
  <c r="N1550" i="6" s="1"/>
  <c r="M1549" i="6"/>
  <c r="N1549" i="6" s="1"/>
  <c r="M1548" i="6"/>
  <c r="N1548" i="6" s="1"/>
  <c r="M1547" i="6"/>
  <c r="N1547" i="6" s="1"/>
  <c r="M1546" i="6"/>
  <c r="N1546" i="6" s="1"/>
  <c r="N1545" i="6"/>
  <c r="M1545" i="6"/>
  <c r="M1544" i="6"/>
  <c r="N1544" i="6" s="1"/>
  <c r="M1543" i="6"/>
  <c r="N1543" i="6" s="1"/>
  <c r="M1542" i="6"/>
  <c r="N1542" i="6" s="1"/>
  <c r="M1541" i="6"/>
  <c r="N1541" i="6" s="1"/>
  <c r="M1540" i="6"/>
  <c r="N1540" i="6" s="1"/>
  <c r="M1539" i="6"/>
  <c r="N1539" i="6" s="1"/>
  <c r="M1538" i="6"/>
  <c r="N1538" i="6" s="1"/>
  <c r="M1537" i="6"/>
  <c r="N1537" i="6" s="1"/>
  <c r="M1536" i="6"/>
  <c r="N1536" i="6" s="1"/>
  <c r="M1535" i="6"/>
  <c r="N1535" i="6" s="1"/>
  <c r="M1534" i="6"/>
  <c r="N1534" i="6" s="1"/>
  <c r="M1533" i="6"/>
  <c r="N1533" i="6" s="1"/>
  <c r="M1532" i="6"/>
  <c r="N1532" i="6" s="1"/>
  <c r="M1531" i="6"/>
  <c r="N1531" i="6" s="1"/>
  <c r="M1530" i="6"/>
  <c r="N1530" i="6" s="1"/>
  <c r="M1529" i="6"/>
  <c r="N1529" i="6" s="1"/>
  <c r="M1528" i="6"/>
  <c r="N1528" i="6" s="1"/>
  <c r="M1527" i="6"/>
  <c r="N1527" i="6" s="1"/>
  <c r="M1526" i="6"/>
  <c r="N1526" i="6" s="1"/>
  <c r="M1525" i="6"/>
  <c r="N1525" i="6" s="1"/>
  <c r="M1524" i="6"/>
  <c r="N1524" i="6" s="1"/>
  <c r="N1523" i="6"/>
  <c r="M1523" i="6"/>
  <c r="M1522" i="6"/>
  <c r="N1522" i="6" s="1"/>
  <c r="N1521" i="6"/>
  <c r="M1521" i="6"/>
  <c r="M1520" i="6"/>
  <c r="N1520" i="6" s="1"/>
  <c r="N1519" i="6"/>
  <c r="M1519" i="6"/>
  <c r="N1518" i="6"/>
  <c r="M1518" i="6"/>
  <c r="M1517" i="6"/>
  <c r="N1517" i="6" s="1"/>
  <c r="M1516" i="6"/>
  <c r="N1516" i="6" s="1"/>
  <c r="M1515" i="6"/>
  <c r="N1515" i="6" s="1"/>
  <c r="M1514" i="6"/>
  <c r="N1514" i="6" s="1"/>
  <c r="M1513" i="6"/>
  <c r="N1513" i="6" s="1"/>
  <c r="M1512" i="6"/>
  <c r="N1512" i="6" s="1"/>
  <c r="N1511" i="6"/>
  <c r="M1511" i="6"/>
  <c r="M1510" i="6"/>
  <c r="N1510" i="6" s="1"/>
  <c r="M1509" i="6"/>
  <c r="N1509" i="6" s="1"/>
  <c r="N1508" i="6"/>
  <c r="M1508" i="6"/>
  <c r="M1507" i="6"/>
  <c r="N1507" i="6" s="1"/>
  <c r="M1506" i="6"/>
  <c r="N1506" i="6" s="1"/>
  <c r="M1505" i="6"/>
  <c r="N1505" i="6" s="1"/>
  <c r="M1504" i="6"/>
  <c r="N1504" i="6" s="1"/>
  <c r="M1503" i="6"/>
  <c r="N1503" i="6" s="1"/>
  <c r="M1502" i="6"/>
  <c r="N1502" i="6" s="1"/>
  <c r="M1501" i="6"/>
  <c r="N1501" i="6" s="1"/>
  <c r="M1500" i="6"/>
  <c r="N1500" i="6" s="1"/>
  <c r="N1499" i="6"/>
  <c r="M1499" i="6"/>
  <c r="M1498" i="6"/>
  <c r="N1498" i="6" s="1"/>
  <c r="M1497" i="6"/>
  <c r="N1497" i="6" s="1"/>
  <c r="M1496" i="6"/>
  <c r="N1496" i="6" s="1"/>
  <c r="M1495" i="6"/>
  <c r="N1495" i="6" s="1"/>
  <c r="M1494" i="6"/>
  <c r="N1494" i="6" s="1"/>
  <c r="M1493" i="6"/>
  <c r="N1493" i="6" s="1"/>
  <c r="N1492" i="6"/>
  <c r="M1492" i="6"/>
  <c r="N1491" i="6"/>
  <c r="M1491" i="6"/>
  <c r="M1490" i="6"/>
  <c r="N1490" i="6" s="1"/>
  <c r="M1489" i="6"/>
  <c r="N1489" i="6" s="1"/>
  <c r="M1488" i="6"/>
  <c r="N1488" i="6" s="1"/>
  <c r="M1487" i="6"/>
  <c r="N1487" i="6" s="1"/>
  <c r="M1486" i="6"/>
  <c r="N1486" i="6" s="1"/>
  <c r="M1485" i="6"/>
  <c r="N1485" i="6" s="1"/>
  <c r="N1484" i="6"/>
  <c r="M1484" i="6"/>
  <c r="M1483" i="6"/>
  <c r="N1483" i="6" s="1"/>
  <c r="M1482" i="6"/>
  <c r="N1482" i="6" s="1"/>
  <c r="M1481" i="6"/>
  <c r="N1481" i="6" s="1"/>
  <c r="M1480" i="6"/>
  <c r="N1480" i="6" s="1"/>
  <c r="M1479" i="6"/>
  <c r="N1479" i="6" s="1"/>
  <c r="M1478" i="6"/>
  <c r="N1478" i="6" s="1"/>
  <c r="M1477" i="6"/>
  <c r="N1477" i="6" s="1"/>
  <c r="N1476" i="6"/>
  <c r="M1476" i="6"/>
  <c r="M1475" i="6"/>
  <c r="N1475" i="6" s="1"/>
  <c r="M1474" i="6"/>
  <c r="N1474" i="6" s="1"/>
  <c r="M1473" i="6"/>
  <c r="N1473" i="6" s="1"/>
  <c r="M1472" i="6"/>
  <c r="N1472" i="6" s="1"/>
  <c r="M1471" i="6"/>
  <c r="N1471" i="6" s="1"/>
  <c r="M1470" i="6"/>
  <c r="N1470" i="6" s="1"/>
  <c r="M1469" i="6"/>
  <c r="N1469" i="6" s="1"/>
  <c r="N1468" i="6"/>
  <c r="M1468" i="6"/>
  <c r="M1467" i="6"/>
  <c r="N1467" i="6" s="1"/>
  <c r="M1466" i="6"/>
  <c r="N1466" i="6" s="1"/>
  <c r="M1465" i="6"/>
  <c r="N1465" i="6" s="1"/>
  <c r="M1464" i="6"/>
  <c r="N1464" i="6" s="1"/>
  <c r="N1463" i="6"/>
  <c r="M1463" i="6"/>
  <c r="M1462" i="6"/>
  <c r="N1462" i="6" s="1"/>
  <c r="M1461" i="6"/>
  <c r="N1461" i="6" s="1"/>
  <c r="N1460" i="6"/>
  <c r="M1460" i="6"/>
  <c r="M1459" i="6"/>
  <c r="N1459" i="6" s="1"/>
  <c r="M1458" i="6"/>
  <c r="N1458" i="6" s="1"/>
  <c r="M1457" i="6"/>
  <c r="N1457" i="6" s="1"/>
  <c r="N1456" i="6"/>
  <c r="M1456" i="6"/>
  <c r="N1455" i="6"/>
  <c r="M1455" i="6"/>
  <c r="M1454" i="6"/>
  <c r="N1454" i="6" s="1"/>
  <c r="M1453" i="6"/>
  <c r="N1453" i="6" s="1"/>
  <c r="M1452" i="6"/>
  <c r="N1452" i="6" s="1"/>
  <c r="M1451" i="6"/>
  <c r="N1451" i="6" s="1"/>
  <c r="M1450" i="6"/>
  <c r="N1450" i="6" s="1"/>
  <c r="M1449" i="6"/>
  <c r="N1449" i="6" s="1"/>
  <c r="N1448" i="6"/>
  <c r="M1448" i="6"/>
  <c r="N1447" i="6"/>
  <c r="M1447" i="6"/>
  <c r="M1446" i="6"/>
  <c r="N1446" i="6" s="1"/>
  <c r="M1445" i="6"/>
  <c r="N1445" i="6" s="1"/>
  <c r="M1444" i="6"/>
  <c r="N1444" i="6" s="1"/>
  <c r="M1443" i="6"/>
  <c r="N1443" i="6" s="1"/>
  <c r="N1442" i="6"/>
  <c r="M1442" i="6"/>
  <c r="M1441" i="6"/>
  <c r="N1441" i="6" s="1"/>
  <c r="M1440" i="6"/>
  <c r="N1440" i="6" s="1"/>
  <c r="M1439" i="6"/>
  <c r="N1439" i="6" s="1"/>
  <c r="M1438" i="6"/>
  <c r="N1438" i="6" s="1"/>
  <c r="M1437" i="6"/>
  <c r="N1437" i="6" s="1"/>
  <c r="M1436" i="6"/>
  <c r="N1436" i="6" s="1"/>
  <c r="M1435" i="6"/>
  <c r="N1435" i="6" s="1"/>
  <c r="M1434" i="6"/>
  <c r="N1434" i="6" s="1"/>
  <c r="M1433" i="6"/>
  <c r="N1433" i="6" s="1"/>
  <c r="M1432" i="6"/>
  <c r="N1432" i="6" s="1"/>
  <c r="M1431" i="6"/>
  <c r="N1431" i="6" s="1"/>
  <c r="M1430" i="6"/>
  <c r="N1430" i="6" s="1"/>
  <c r="M1429" i="6"/>
  <c r="N1429" i="6" s="1"/>
  <c r="M1428" i="6"/>
  <c r="N1428" i="6" s="1"/>
  <c r="N1427" i="6"/>
  <c r="M1427" i="6"/>
  <c r="N1426" i="6"/>
  <c r="M1426" i="6"/>
  <c r="N1425" i="6"/>
  <c r="M1425" i="6"/>
  <c r="M1424" i="6"/>
  <c r="N1424" i="6" s="1"/>
  <c r="M1423" i="6"/>
  <c r="N1423" i="6" s="1"/>
  <c r="M1422" i="6"/>
  <c r="N1422" i="6" s="1"/>
  <c r="M1421" i="6"/>
  <c r="N1421" i="6" s="1"/>
  <c r="N1420" i="6"/>
  <c r="M1420" i="6"/>
  <c r="M1419" i="6"/>
  <c r="N1419" i="6" s="1"/>
  <c r="M1418" i="6"/>
  <c r="N1418" i="6" s="1"/>
  <c r="N1417" i="6"/>
  <c r="M1417" i="6"/>
  <c r="N1416" i="6"/>
  <c r="M1416" i="6"/>
  <c r="N1415" i="6"/>
  <c r="M1415" i="6"/>
  <c r="M1414" i="6"/>
  <c r="N1414" i="6" s="1"/>
  <c r="M1413" i="6"/>
  <c r="N1413" i="6" s="1"/>
  <c r="M1412" i="6"/>
  <c r="N1412" i="6" s="1"/>
  <c r="M1411" i="6"/>
  <c r="N1411" i="6" s="1"/>
  <c r="N1410" i="6"/>
  <c r="M1410" i="6"/>
  <c r="M1409" i="6"/>
  <c r="N1409" i="6" s="1"/>
  <c r="N1408" i="6"/>
  <c r="M1408" i="6"/>
  <c r="M1407" i="6"/>
  <c r="N1407" i="6" s="1"/>
  <c r="M1406" i="6"/>
  <c r="N1406" i="6" s="1"/>
  <c r="M1405" i="6"/>
  <c r="N1405" i="6" s="1"/>
  <c r="M1404" i="6"/>
  <c r="N1404" i="6" s="1"/>
  <c r="M1403" i="6"/>
  <c r="N1403" i="6" s="1"/>
  <c r="M1402" i="6"/>
  <c r="N1402" i="6" s="1"/>
  <c r="N1401" i="6"/>
  <c r="M1401" i="6"/>
  <c r="N1400" i="6"/>
  <c r="M1400" i="6"/>
  <c r="M1399" i="6"/>
  <c r="N1399" i="6" s="1"/>
  <c r="M1398" i="6"/>
  <c r="N1398" i="6" s="1"/>
  <c r="M1397" i="6"/>
  <c r="N1397" i="6" s="1"/>
  <c r="M1396" i="6"/>
  <c r="N1396" i="6" s="1"/>
  <c r="M1395" i="6"/>
  <c r="N1395" i="6" s="1"/>
  <c r="M1394" i="6"/>
  <c r="N1394" i="6" s="1"/>
  <c r="M1393" i="6"/>
  <c r="N1393" i="6" s="1"/>
  <c r="M1392" i="6"/>
  <c r="N1392" i="6" s="1"/>
  <c r="M1391" i="6"/>
  <c r="N1391" i="6" s="1"/>
  <c r="M1390" i="6"/>
  <c r="N1390" i="6" s="1"/>
  <c r="M1389" i="6"/>
  <c r="N1389" i="6" s="1"/>
  <c r="M1388" i="6"/>
  <c r="N1388" i="6" s="1"/>
  <c r="M1387" i="6"/>
  <c r="N1387" i="6" s="1"/>
  <c r="M1386" i="6"/>
  <c r="N1386" i="6" s="1"/>
  <c r="M1385" i="6"/>
  <c r="N1385" i="6" s="1"/>
  <c r="N1384" i="6"/>
  <c r="M1384" i="6"/>
  <c r="M1383" i="6"/>
  <c r="N1383" i="6" s="1"/>
  <c r="M1382" i="6"/>
  <c r="N1382" i="6" s="1"/>
  <c r="M1381" i="6"/>
  <c r="N1381" i="6" s="1"/>
  <c r="M1380" i="6"/>
  <c r="N1380" i="6" s="1"/>
  <c r="M1379" i="6"/>
  <c r="N1379" i="6" s="1"/>
  <c r="M1378" i="6"/>
  <c r="N1378" i="6" s="1"/>
  <c r="M1377" i="6"/>
  <c r="N1377" i="6" s="1"/>
  <c r="M1376" i="6"/>
  <c r="N1376" i="6" s="1"/>
  <c r="N1375" i="6"/>
  <c r="M1375" i="6"/>
  <c r="M1374" i="6"/>
  <c r="N1374" i="6" s="1"/>
  <c r="M1373" i="6"/>
  <c r="N1373" i="6" s="1"/>
  <c r="M1372" i="6"/>
  <c r="N1372" i="6" s="1"/>
  <c r="N1371" i="6"/>
  <c r="M1371" i="6"/>
  <c r="M1370" i="6"/>
  <c r="N1370" i="6" s="1"/>
  <c r="M1369" i="6"/>
  <c r="N1369" i="6" s="1"/>
  <c r="M1368" i="6"/>
  <c r="N1368" i="6" s="1"/>
  <c r="M1367" i="6"/>
  <c r="N1367" i="6" s="1"/>
  <c r="M1366" i="6"/>
  <c r="N1366" i="6" s="1"/>
  <c r="M1365" i="6"/>
  <c r="N1365" i="6" s="1"/>
  <c r="N1364" i="6"/>
  <c r="M1364" i="6"/>
  <c r="M1363" i="6"/>
  <c r="N1363" i="6" s="1"/>
  <c r="M1362" i="6"/>
  <c r="N1362" i="6" s="1"/>
  <c r="N1361" i="6"/>
  <c r="M1361" i="6"/>
  <c r="M1360" i="6"/>
  <c r="N1360" i="6" s="1"/>
  <c r="M1359" i="6"/>
  <c r="N1359" i="6" s="1"/>
  <c r="M1358" i="6"/>
  <c r="N1358" i="6" s="1"/>
  <c r="M1357" i="6"/>
  <c r="N1357" i="6" s="1"/>
  <c r="M1356" i="6"/>
  <c r="N1356" i="6" s="1"/>
  <c r="M1355" i="6"/>
  <c r="N1355" i="6" s="1"/>
  <c r="M1354" i="6"/>
  <c r="N1354" i="6" s="1"/>
  <c r="M1353" i="6"/>
  <c r="N1353" i="6" s="1"/>
  <c r="N1352" i="6"/>
  <c r="M1352" i="6"/>
  <c r="M1351" i="6"/>
  <c r="N1351" i="6" s="1"/>
  <c r="M1350" i="6"/>
  <c r="N1350" i="6" s="1"/>
  <c r="M1349" i="6"/>
  <c r="N1349" i="6" s="1"/>
  <c r="M1348" i="6"/>
  <c r="N1348" i="6" s="1"/>
  <c r="M1347" i="6"/>
  <c r="N1347" i="6" s="1"/>
  <c r="M1346" i="6"/>
  <c r="N1346" i="6" s="1"/>
  <c r="M1345" i="6"/>
  <c r="N1345" i="6" s="1"/>
  <c r="M1344" i="6"/>
  <c r="N1344" i="6" s="1"/>
  <c r="M1343" i="6"/>
  <c r="N1343" i="6" s="1"/>
  <c r="N1342" i="6"/>
  <c r="M1342" i="6"/>
  <c r="M1341" i="6"/>
  <c r="N1341" i="6" s="1"/>
  <c r="M1340" i="6"/>
  <c r="N1340" i="6" s="1"/>
  <c r="M1339" i="6"/>
  <c r="N1339" i="6" s="1"/>
  <c r="M1338" i="6"/>
  <c r="N1338" i="6" s="1"/>
  <c r="M1337" i="6"/>
  <c r="N1337" i="6" s="1"/>
  <c r="M1336" i="6"/>
  <c r="N1336" i="6" s="1"/>
  <c r="M1335" i="6"/>
  <c r="N1335" i="6" s="1"/>
  <c r="M1334" i="6"/>
  <c r="N1334" i="6" s="1"/>
  <c r="M1333" i="6"/>
  <c r="N1333" i="6" s="1"/>
  <c r="N1332" i="6"/>
  <c r="M1332" i="6"/>
  <c r="M1331" i="6"/>
  <c r="N1331" i="6" s="1"/>
  <c r="M1330" i="6"/>
  <c r="N1330" i="6" s="1"/>
  <c r="M1329" i="6"/>
  <c r="N1329" i="6" s="1"/>
  <c r="M1328" i="6"/>
  <c r="N1328" i="6" s="1"/>
  <c r="M1327" i="6"/>
  <c r="N1327" i="6" s="1"/>
  <c r="M1326" i="6"/>
  <c r="N1326" i="6" s="1"/>
  <c r="M1325" i="6"/>
  <c r="N1325" i="6" s="1"/>
  <c r="M1324" i="6"/>
  <c r="N1324" i="6" s="1"/>
  <c r="M1323" i="6"/>
  <c r="N1323" i="6" s="1"/>
  <c r="M1322" i="6"/>
  <c r="N1322" i="6" s="1"/>
  <c r="M1321" i="6"/>
  <c r="N1321" i="6" s="1"/>
  <c r="M1320" i="6"/>
  <c r="N1320" i="6" s="1"/>
  <c r="M1319" i="6"/>
  <c r="N1319" i="6" s="1"/>
  <c r="M1318" i="6"/>
  <c r="N1318" i="6" s="1"/>
  <c r="M1317" i="6"/>
  <c r="N1317" i="6" s="1"/>
  <c r="M1316" i="6"/>
  <c r="N1316" i="6" s="1"/>
  <c r="M1315" i="6"/>
  <c r="N1315" i="6" s="1"/>
  <c r="M1314" i="6"/>
  <c r="N1314" i="6" s="1"/>
  <c r="M1313" i="6"/>
  <c r="N1313" i="6" s="1"/>
  <c r="N1312" i="6"/>
  <c r="M1312" i="6"/>
  <c r="M1311" i="6"/>
  <c r="N1311" i="6" s="1"/>
  <c r="M1310" i="6"/>
  <c r="N1310" i="6" s="1"/>
  <c r="M1309" i="6"/>
  <c r="N1309" i="6" s="1"/>
  <c r="M1308" i="6"/>
  <c r="N1308" i="6" s="1"/>
  <c r="M1307" i="6"/>
  <c r="N1307" i="6" s="1"/>
  <c r="M1306" i="6"/>
  <c r="N1306" i="6" s="1"/>
  <c r="M1305" i="6"/>
  <c r="N1305" i="6" s="1"/>
  <c r="N1304" i="6"/>
  <c r="M1304" i="6"/>
  <c r="M1303" i="6"/>
  <c r="N1303" i="6" s="1"/>
  <c r="M1302" i="6"/>
  <c r="N1302" i="6" s="1"/>
  <c r="M1301" i="6"/>
  <c r="N1301" i="6" s="1"/>
  <c r="M1300" i="6"/>
  <c r="N1300" i="6" s="1"/>
  <c r="N1299" i="6"/>
  <c r="M1299" i="6"/>
  <c r="N1298" i="6"/>
  <c r="M1298" i="6"/>
  <c r="N1297" i="6"/>
  <c r="M1297" i="6"/>
  <c r="M1296" i="6"/>
  <c r="N1296" i="6" s="1"/>
  <c r="M1295" i="6"/>
  <c r="N1295" i="6" s="1"/>
  <c r="M1294" i="6"/>
  <c r="N1294" i="6" s="1"/>
  <c r="M1293" i="6"/>
  <c r="N1293" i="6" s="1"/>
  <c r="M1292" i="6"/>
  <c r="N1292" i="6" s="1"/>
  <c r="M1291" i="6"/>
  <c r="N1291" i="6" s="1"/>
  <c r="M1290" i="6"/>
  <c r="N1290" i="6" s="1"/>
  <c r="M1289" i="6"/>
  <c r="N1289" i="6" s="1"/>
  <c r="N1288" i="6"/>
  <c r="M1288" i="6"/>
  <c r="N1287" i="6"/>
  <c r="M1287" i="6"/>
  <c r="N1286" i="6"/>
  <c r="M1286" i="6"/>
  <c r="M1285" i="6"/>
  <c r="N1285" i="6" s="1"/>
  <c r="M1284" i="6"/>
  <c r="N1284" i="6" s="1"/>
  <c r="M1283" i="6"/>
  <c r="N1283" i="6" s="1"/>
  <c r="M1282" i="6"/>
  <c r="N1282" i="6" s="1"/>
  <c r="M1281" i="6"/>
  <c r="N1281" i="6" s="1"/>
  <c r="M1280" i="6"/>
  <c r="N1280" i="6" s="1"/>
  <c r="M1279" i="6"/>
  <c r="N1279" i="6" s="1"/>
  <c r="N1278" i="6"/>
  <c r="M1278" i="6"/>
  <c r="M1277" i="6"/>
  <c r="N1277" i="6" s="1"/>
  <c r="M1276" i="6"/>
  <c r="N1276" i="6" s="1"/>
  <c r="M1275" i="6"/>
  <c r="N1275" i="6" s="1"/>
  <c r="M1274" i="6"/>
  <c r="N1274" i="6" s="1"/>
  <c r="M1273" i="6"/>
  <c r="N1273" i="6" s="1"/>
  <c r="M1272" i="6"/>
  <c r="N1272" i="6" s="1"/>
  <c r="M1271" i="6"/>
  <c r="N1271" i="6" s="1"/>
  <c r="M1270" i="6"/>
  <c r="N1270" i="6" s="1"/>
  <c r="M1269" i="6"/>
  <c r="N1269" i="6" s="1"/>
  <c r="M1268" i="6"/>
  <c r="N1268" i="6" s="1"/>
  <c r="M1267" i="6"/>
  <c r="N1267" i="6" s="1"/>
  <c r="M1266" i="6"/>
  <c r="N1266" i="6" s="1"/>
  <c r="M1265" i="6"/>
  <c r="N1265" i="6" s="1"/>
  <c r="M1264" i="6"/>
  <c r="N1264" i="6" s="1"/>
  <c r="M1263" i="6"/>
  <c r="N1263" i="6" s="1"/>
  <c r="M1262" i="6"/>
  <c r="N1262" i="6" s="1"/>
  <c r="M1261" i="6"/>
  <c r="N1261" i="6" s="1"/>
  <c r="M1260" i="6"/>
  <c r="N1260" i="6" s="1"/>
  <c r="M1259" i="6"/>
  <c r="N1259" i="6" s="1"/>
  <c r="M1258" i="6"/>
  <c r="N1258" i="6" s="1"/>
  <c r="M1257" i="6"/>
  <c r="N1257" i="6" s="1"/>
  <c r="M1256" i="6"/>
  <c r="N1256" i="6" s="1"/>
  <c r="N1255" i="6"/>
  <c r="M1255" i="6"/>
  <c r="M1254" i="6"/>
  <c r="N1254" i="6" s="1"/>
  <c r="M1253" i="6"/>
  <c r="N1253" i="6" s="1"/>
  <c r="N1252" i="6"/>
  <c r="M1252" i="6"/>
  <c r="M1251" i="6"/>
  <c r="N1251" i="6" s="1"/>
  <c r="M1250" i="6"/>
  <c r="N1250" i="6" s="1"/>
  <c r="M1249" i="6"/>
  <c r="N1249" i="6" s="1"/>
  <c r="M1248" i="6"/>
  <c r="N1248" i="6" s="1"/>
  <c r="M1247" i="6"/>
  <c r="N1247" i="6" s="1"/>
  <c r="M1246" i="6"/>
  <c r="N1246" i="6" s="1"/>
  <c r="M1245" i="6"/>
  <c r="N1245" i="6" s="1"/>
  <c r="M1244" i="6"/>
  <c r="N1244" i="6" s="1"/>
  <c r="M1243" i="6"/>
  <c r="N1243" i="6" s="1"/>
  <c r="N1242" i="6"/>
  <c r="M1242" i="6"/>
  <c r="M1241" i="6"/>
  <c r="N1241" i="6" s="1"/>
  <c r="M1240" i="6"/>
  <c r="N1240" i="6" s="1"/>
  <c r="N1239" i="6"/>
  <c r="M1239" i="6"/>
  <c r="M1238" i="6"/>
  <c r="N1238" i="6" s="1"/>
  <c r="M1237" i="6"/>
  <c r="N1237" i="6" s="1"/>
  <c r="M1236" i="6"/>
  <c r="N1236" i="6" s="1"/>
  <c r="M1235" i="6"/>
  <c r="N1235" i="6" s="1"/>
  <c r="M1234" i="6"/>
  <c r="N1234" i="6" s="1"/>
  <c r="M1233" i="6"/>
  <c r="N1233" i="6" s="1"/>
  <c r="M1232" i="6"/>
  <c r="N1232" i="6" s="1"/>
  <c r="M1231" i="6"/>
  <c r="N1231" i="6" s="1"/>
  <c r="M1230" i="6"/>
  <c r="N1230" i="6" s="1"/>
  <c r="M1229" i="6"/>
  <c r="N1229" i="6" s="1"/>
  <c r="M1228" i="6"/>
  <c r="N1228" i="6" s="1"/>
  <c r="M1227" i="6"/>
  <c r="N1227" i="6" s="1"/>
  <c r="M1226" i="6"/>
  <c r="N1226" i="6" s="1"/>
  <c r="M1225" i="6"/>
  <c r="N1225" i="6" s="1"/>
  <c r="M1224" i="6"/>
  <c r="N1224" i="6" s="1"/>
  <c r="M1223" i="6"/>
  <c r="N1223" i="6" s="1"/>
  <c r="M1222" i="6"/>
  <c r="N1222" i="6" s="1"/>
  <c r="M1221" i="6"/>
  <c r="N1221" i="6" s="1"/>
  <c r="M1220" i="6"/>
  <c r="N1220" i="6" s="1"/>
  <c r="M1219" i="6"/>
  <c r="N1219" i="6" s="1"/>
  <c r="M1218" i="6"/>
  <c r="N1218" i="6" s="1"/>
  <c r="M1217" i="6"/>
  <c r="N1217" i="6" s="1"/>
  <c r="M1216" i="6"/>
  <c r="N1216" i="6" s="1"/>
  <c r="M1215" i="6"/>
  <c r="N1215" i="6" s="1"/>
  <c r="M1214" i="6"/>
  <c r="N1214" i="6" s="1"/>
  <c r="M1213" i="6"/>
  <c r="N1213" i="6" s="1"/>
  <c r="M1212" i="6"/>
  <c r="N1212" i="6" s="1"/>
  <c r="M1211" i="6"/>
  <c r="N1211" i="6" s="1"/>
  <c r="M1210" i="6"/>
  <c r="N1210" i="6" s="1"/>
  <c r="N1209" i="6"/>
  <c r="M1209" i="6"/>
  <c r="M1208" i="6"/>
  <c r="N1208" i="6" s="1"/>
  <c r="M1207" i="6"/>
  <c r="N1207" i="6" s="1"/>
  <c r="M1206" i="6"/>
  <c r="N1206" i="6" s="1"/>
  <c r="M1205" i="6"/>
  <c r="N1205" i="6" s="1"/>
  <c r="M1204" i="6"/>
  <c r="N1204" i="6" s="1"/>
  <c r="M1203" i="6"/>
  <c r="N1203" i="6" s="1"/>
  <c r="M1202" i="6"/>
  <c r="N1202" i="6" s="1"/>
  <c r="N1201" i="6"/>
  <c r="M1201" i="6"/>
  <c r="M1200" i="6"/>
  <c r="N1200" i="6" s="1"/>
  <c r="M1199" i="6"/>
  <c r="N1199" i="6" s="1"/>
  <c r="M1198" i="6"/>
  <c r="N1198" i="6" s="1"/>
  <c r="M1197" i="6"/>
  <c r="N1197" i="6" s="1"/>
  <c r="M1196" i="6"/>
  <c r="N1196" i="6" s="1"/>
  <c r="M1195" i="6"/>
  <c r="N1195" i="6" s="1"/>
  <c r="M1194" i="6"/>
  <c r="N1194" i="6" s="1"/>
  <c r="M1193" i="6"/>
  <c r="N1193" i="6" s="1"/>
  <c r="M1192" i="6"/>
  <c r="N1192" i="6" s="1"/>
  <c r="M1191" i="6"/>
  <c r="N1191" i="6" s="1"/>
  <c r="M1190" i="6"/>
  <c r="N1190" i="6" s="1"/>
  <c r="M1189" i="6"/>
  <c r="N1189" i="6" s="1"/>
  <c r="M1188" i="6"/>
  <c r="N1188" i="6" s="1"/>
  <c r="M1187" i="6"/>
  <c r="N1187" i="6" s="1"/>
  <c r="M1186" i="6"/>
  <c r="N1186" i="6" s="1"/>
  <c r="M1185" i="6"/>
  <c r="N1185" i="6" s="1"/>
  <c r="M1184" i="6"/>
  <c r="N1184" i="6" s="1"/>
  <c r="M1183" i="6"/>
  <c r="N1183" i="6" s="1"/>
  <c r="M1182" i="6"/>
  <c r="N1182" i="6" s="1"/>
  <c r="M1181" i="6"/>
  <c r="N1181" i="6" s="1"/>
  <c r="M1180" i="6"/>
  <c r="N1180" i="6" s="1"/>
  <c r="M1179" i="6"/>
  <c r="N1179" i="6" s="1"/>
  <c r="M1178" i="6"/>
  <c r="N1178" i="6" s="1"/>
  <c r="M1177" i="6"/>
  <c r="N1177" i="6" s="1"/>
  <c r="M1176" i="6"/>
  <c r="N1176" i="6" s="1"/>
  <c r="M1175" i="6"/>
  <c r="N1175" i="6" s="1"/>
  <c r="M1174" i="6"/>
  <c r="N1174" i="6" s="1"/>
  <c r="M1173" i="6"/>
  <c r="N1173" i="6" s="1"/>
  <c r="M1172" i="6"/>
  <c r="N1172" i="6" s="1"/>
  <c r="M1171" i="6"/>
  <c r="N1171" i="6" s="1"/>
  <c r="N1170" i="6"/>
  <c r="M1170" i="6"/>
  <c r="N1169" i="6"/>
  <c r="M1169" i="6"/>
  <c r="N1168" i="6"/>
  <c r="M1168" i="6"/>
  <c r="M1167" i="6"/>
  <c r="N1167" i="6" s="1"/>
  <c r="M1166" i="6"/>
  <c r="N1166" i="6" s="1"/>
  <c r="M1165" i="6"/>
  <c r="N1165" i="6" s="1"/>
  <c r="M1164" i="6"/>
  <c r="N1164" i="6" s="1"/>
  <c r="M1163" i="6"/>
  <c r="N1163" i="6" s="1"/>
  <c r="M1162" i="6"/>
  <c r="N1162" i="6" s="1"/>
  <c r="M1161" i="6"/>
  <c r="N1161" i="6" s="1"/>
  <c r="M1160" i="6"/>
  <c r="N1160" i="6" s="1"/>
  <c r="M1159" i="6"/>
  <c r="N1159" i="6" s="1"/>
  <c r="N1158" i="6"/>
  <c r="M1158" i="6"/>
  <c r="M1157" i="6"/>
  <c r="N1157" i="6" s="1"/>
  <c r="M1156" i="6"/>
  <c r="N1156" i="6" s="1"/>
  <c r="M1155" i="6"/>
  <c r="N1155" i="6" s="1"/>
  <c r="M1154" i="6"/>
  <c r="N1154" i="6" s="1"/>
  <c r="M1153" i="6"/>
  <c r="N1153" i="6" s="1"/>
  <c r="M1152" i="6"/>
  <c r="N1152" i="6" s="1"/>
  <c r="N1151" i="6"/>
  <c r="M1151" i="6"/>
  <c r="N1150" i="6"/>
  <c r="M1150" i="6"/>
  <c r="M1149" i="6"/>
  <c r="N1149" i="6" s="1"/>
  <c r="M1148" i="6"/>
  <c r="N1148" i="6" s="1"/>
  <c r="M1147" i="6"/>
  <c r="N1147" i="6" s="1"/>
  <c r="M1146" i="6"/>
  <c r="N1146" i="6" s="1"/>
  <c r="M1145" i="6"/>
  <c r="N1145" i="6" s="1"/>
  <c r="M1144" i="6"/>
  <c r="N1144" i="6" s="1"/>
  <c r="M1143" i="6"/>
  <c r="N1143" i="6" s="1"/>
  <c r="M1142" i="6"/>
  <c r="N1142" i="6" s="1"/>
  <c r="M1141" i="6"/>
  <c r="N1141" i="6" s="1"/>
  <c r="M1140" i="6"/>
  <c r="N1140" i="6" s="1"/>
  <c r="M1139" i="6"/>
  <c r="N1139" i="6" s="1"/>
  <c r="M1138" i="6"/>
  <c r="N1138" i="6" s="1"/>
  <c r="N1137" i="6"/>
  <c r="M1137" i="6"/>
  <c r="M1136" i="6"/>
  <c r="N1136" i="6" s="1"/>
  <c r="N1135" i="6"/>
  <c r="M1135" i="6"/>
  <c r="M1134" i="6"/>
  <c r="N1134" i="6" s="1"/>
  <c r="M1133" i="6"/>
  <c r="N1133" i="6" s="1"/>
  <c r="M1132" i="6"/>
  <c r="N1132" i="6" s="1"/>
  <c r="M1131" i="6"/>
  <c r="N1131" i="6" s="1"/>
  <c r="M1130" i="6"/>
  <c r="N1130" i="6" s="1"/>
  <c r="M1129" i="6"/>
  <c r="N1129" i="6" s="1"/>
  <c r="M1128" i="6"/>
  <c r="N1128" i="6" s="1"/>
  <c r="M1127" i="6"/>
  <c r="N1127" i="6" s="1"/>
  <c r="M1126" i="6"/>
  <c r="N1126" i="6" s="1"/>
  <c r="M1125" i="6"/>
  <c r="N1125" i="6" s="1"/>
  <c r="M1124" i="6"/>
  <c r="N1124" i="6" s="1"/>
  <c r="M1123" i="6"/>
  <c r="N1123" i="6" s="1"/>
  <c r="M1122" i="6"/>
  <c r="N1122" i="6" s="1"/>
  <c r="M1121" i="6"/>
  <c r="N1121" i="6" s="1"/>
  <c r="M1120" i="6"/>
  <c r="N1120" i="6" s="1"/>
  <c r="M1119" i="6"/>
  <c r="N1119" i="6" s="1"/>
  <c r="M1118" i="6"/>
  <c r="N1118" i="6" s="1"/>
  <c r="M1117" i="6"/>
  <c r="N1117" i="6" s="1"/>
  <c r="M1116" i="6"/>
  <c r="N1116" i="6" s="1"/>
  <c r="M1115" i="6"/>
  <c r="N1115" i="6" s="1"/>
  <c r="M1114" i="6"/>
  <c r="N1114" i="6" s="1"/>
  <c r="M1113" i="6"/>
  <c r="N1113" i="6" s="1"/>
  <c r="M1112" i="6"/>
  <c r="N1112" i="6" s="1"/>
  <c r="M1111" i="6"/>
  <c r="N1111" i="6" s="1"/>
  <c r="M1110" i="6"/>
  <c r="N1110" i="6" s="1"/>
  <c r="M1109" i="6"/>
  <c r="N1109" i="6" s="1"/>
  <c r="M1108" i="6"/>
  <c r="N1108" i="6" s="1"/>
  <c r="M1107" i="6"/>
  <c r="N1107" i="6" s="1"/>
  <c r="M1106" i="6"/>
  <c r="N1106" i="6" s="1"/>
  <c r="M1105" i="6"/>
  <c r="N1105" i="6" s="1"/>
  <c r="M1104" i="6"/>
  <c r="N1104" i="6" s="1"/>
  <c r="N1103" i="6"/>
  <c r="M1103" i="6"/>
  <c r="M1102" i="6"/>
  <c r="N1102" i="6" s="1"/>
  <c r="M1101" i="6"/>
  <c r="N1101" i="6" s="1"/>
  <c r="M1100" i="6"/>
  <c r="N1100" i="6" s="1"/>
  <c r="M1099" i="6"/>
  <c r="N1099" i="6" s="1"/>
  <c r="M1098" i="6"/>
  <c r="N1098" i="6" s="1"/>
  <c r="M1097" i="6"/>
  <c r="N1097" i="6" s="1"/>
  <c r="M1096" i="6"/>
  <c r="N1096" i="6" s="1"/>
  <c r="M1095" i="6"/>
  <c r="N1095" i="6" s="1"/>
  <c r="M1094" i="6"/>
  <c r="N1094" i="6" s="1"/>
  <c r="M1093" i="6"/>
  <c r="N1093" i="6" s="1"/>
  <c r="M1092" i="6"/>
  <c r="N1092" i="6" s="1"/>
  <c r="M1091" i="6"/>
  <c r="N1091" i="6" s="1"/>
  <c r="M1090" i="6"/>
  <c r="N1090" i="6" s="1"/>
  <c r="M1089" i="6"/>
  <c r="N1089" i="6" s="1"/>
  <c r="M1088" i="6"/>
  <c r="N1088" i="6" s="1"/>
  <c r="M1087" i="6"/>
  <c r="N1087" i="6" s="1"/>
  <c r="M1086" i="6"/>
  <c r="N1086" i="6" s="1"/>
  <c r="M1085" i="6"/>
  <c r="N1085" i="6" s="1"/>
  <c r="M1084" i="6"/>
  <c r="N1084" i="6" s="1"/>
  <c r="M1083" i="6"/>
  <c r="N1083" i="6" s="1"/>
  <c r="M1082" i="6"/>
  <c r="N1082" i="6" s="1"/>
  <c r="M1081" i="6"/>
  <c r="N1081" i="6" s="1"/>
  <c r="M1080" i="6"/>
  <c r="N1080" i="6" s="1"/>
  <c r="M1079" i="6"/>
  <c r="N1079" i="6" s="1"/>
  <c r="M1078" i="6"/>
  <c r="N1078" i="6" s="1"/>
  <c r="M1077" i="6"/>
  <c r="N1077" i="6" s="1"/>
  <c r="N1076" i="6"/>
  <c r="M1076" i="6"/>
  <c r="M1075" i="6"/>
  <c r="N1075" i="6" s="1"/>
  <c r="M1074" i="6"/>
  <c r="N1074" i="6" s="1"/>
  <c r="N1073" i="6"/>
  <c r="M1073" i="6"/>
  <c r="M1072" i="6"/>
  <c r="N1072" i="6" s="1"/>
  <c r="M1071" i="6"/>
  <c r="N1071" i="6" s="1"/>
  <c r="M1070" i="6"/>
  <c r="N1070" i="6" s="1"/>
  <c r="M1069" i="6"/>
  <c r="N1069" i="6" s="1"/>
  <c r="M1068" i="6"/>
  <c r="N1068" i="6" s="1"/>
  <c r="M1067" i="6"/>
  <c r="N1067" i="6" s="1"/>
  <c r="M1066" i="6"/>
  <c r="N1066" i="6" s="1"/>
  <c r="M1065" i="6"/>
  <c r="N1065" i="6" s="1"/>
  <c r="M1064" i="6"/>
  <c r="N1064" i="6" s="1"/>
  <c r="M1063" i="6"/>
  <c r="N1063" i="6" s="1"/>
  <c r="M1062" i="6"/>
  <c r="N1062" i="6" s="1"/>
  <c r="M1061" i="6"/>
  <c r="N1061" i="6" s="1"/>
  <c r="M1060" i="6"/>
  <c r="N1060" i="6" s="1"/>
  <c r="M1059" i="6"/>
  <c r="N1059" i="6" s="1"/>
  <c r="M1058" i="6"/>
  <c r="N1058" i="6" s="1"/>
  <c r="M1057" i="6"/>
  <c r="N1057" i="6" s="1"/>
  <c r="M1056" i="6"/>
  <c r="N1056" i="6" s="1"/>
  <c r="M1055" i="6"/>
  <c r="N1055" i="6" s="1"/>
  <c r="M1054" i="6"/>
  <c r="N1054" i="6" s="1"/>
  <c r="M1053" i="6"/>
  <c r="N1053" i="6" s="1"/>
  <c r="M1052" i="6"/>
  <c r="N1052" i="6" s="1"/>
  <c r="M1051" i="6"/>
  <c r="N1051" i="6" s="1"/>
  <c r="M1050" i="6"/>
  <c r="N1050" i="6" s="1"/>
  <c r="M1049" i="6"/>
  <c r="N1049" i="6" s="1"/>
  <c r="M1048" i="6"/>
  <c r="N1048" i="6" s="1"/>
  <c r="M1047" i="6"/>
  <c r="N1047" i="6" s="1"/>
  <c r="N1046" i="6"/>
  <c r="M1046" i="6"/>
  <c r="M1045" i="6"/>
  <c r="N1045" i="6" s="1"/>
  <c r="M1044" i="6"/>
  <c r="N1044" i="6" s="1"/>
  <c r="N1043" i="6"/>
  <c r="M1043" i="6"/>
  <c r="M1042" i="6"/>
  <c r="N1042" i="6" s="1"/>
  <c r="M1041" i="6"/>
  <c r="N1041" i="6" s="1"/>
  <c r="M1040" i="6"/>
  <c r="N1040" i="6" s="1"/>
  <c r="M1039" i="6"/>
  <c r="N1039" i="6" s="1"/>
  <c r="M1038" i="6"/>
  <c r="N1038" i="6" s="1"/>
  <c r="M1037" i="6"/>
  <c r="N1037" i="6" s="1"/>
  <c r="M1036" i="6"/>
  <c r="N1036" i="6" s="1"/>
  <c r="M1035" i="6"/>
  <c r="N1035" i="6" s="1"/>
  <c r="M1034" i="6"/>
  <c r="N1034" i="6" s="1"/>
  <c r="M1033" i="6"/>
  <c r="N1033" i="6" s="1"/>
  <c r="M1032" i="6"/>
  <c r="N1032" i="6" s="1"/>
  <c r="M1031" i="6"/>
  <c r="N1031" i="6" s="1"/>
  <c r="M1030" i="6"/>
  <c r="N1030" i="6" s="1"/>
  <c r="M1029" i="6"/>
  <c r="N1029" i="6" s="1"/>
  <c r="M1028" i="6"/>
  <c r="N1028" i="6" s="1"/>
  <c r="M1027" i="6"/>
  <c r="N1027" i="6" s="1"/>
  <c r="M1026" i="6"/>
  <c r="N1026" i="6" s="1"/>
  <c r="M1025" i="6"/>
  <c r="N1025" i="6" s="1"/>
  <c r="M1024" i="6"/>
  <c r="N1024" i="6" s="1"/>
  <c r="M1023" i="6"/>
  <c r="N1023" i="6" s="1"/>
  <c r="N1022" i="6"/>
  <c r="M1022" i="6"/>
  <c r="M1021" i="6"/>
  <c r="N1021" i="6" s="1"/>
  <c r="M1020" i="6"/>
  <c r="N1020" i="6" s="1"/>
  <c r="M1019" i="6"/>
  <c r="N1019" i="6" s="1"/>
  <c r="M1018" i="6"/>
  <c r="N1018" i="6" s="1"/>
  <c r="M1017" i="6"/>
  <c r="N1017" i="6" s="1"/>
  <c r="M1016" i="6"/>
  <c r="N1016" i="6" s="1"/>
  <c r="M1015" i="6"/>
  <c r="N1015" i="6" s="1"/>
  <c r="N1014" i="6"/>
  <c r="M1014" i="6"/>
  <c r="M1013" i="6"/>
  <c r="N1013" i="6" s="1"/>
  <c r="M1012" i="6"/>
  <c r="N1012" i="6" s="1"/>
  <c r="M1011" i="6"/>
  <c r="N1011" i="6" s="1"/>
  <c r="M1010" i="6"/>
  <c r="N1010" i="6" s="1"/>
  <c r="M1009" i="6"/>
  <c r="N1009" i="6" s="1"/>
  <c r="M1008" i="6"/>
  <c r="N1008" i="6" s="1"/>
  <c r="M1007" i="6"/>
  <c r="N1007" i="6" s="1"/>
  <c r="M1006" i="6"/>
  <c r="N1006" i="6" s="1"/>
  <c r="M1005" i="6"/>
  <c r="N1005" i="6" s="1"/>
  <c r="M1004" i="6"/>
  <c r="N1004" i="6" s="1"/>
  <c r="M1003" i="6"/>
  <c r="N1003" i="6" s="1"/>
  <c r="M1002" i="6"/>
  <c r="N1002" i="6" s="1"/>
  <c r="M1001" i="6"/>
  <c r="N1001" i="6" s="1"/>
  <c r="M1000" i="6"/>
  <c r="N1000" i="6" s="1"/>
  <c r="M999" i="6"/>
  <c r="N999" i="6" s="1"/>
  <c r="M998" i="6"/>
  <c r="N998" i="6" s="1"/>
  <c r="M997" i="6"/>
  <c r="N997" i="6" s="1"/>
  <c r="M996" i="6"/>
  <c r="N996" i="6" s="1"/>
  <c r="M995" i="6"/>
  <c r="N995" i="6" s="1"/>
  <c r="M994" i="6"/>
  <c r="N994" i="6" s="1"/>
  <c r="M993" i="6"/>
  <c r="N993" i="6" s="1"/>
  <c r="M992" i="6"/>
  <c r="N992" i="6" s="1"/>
  <c r="M991" i="6"/>
  <c r="N991" i="6" s="1"/>
  <c r="M990" i="6"/>
  <c r="N990" i="6" s="1"/>
  <c r="M989" i="6"/>
  <c r="N989" i="6" s="1"/>
  <c r="M988" i="6"/>
  <c r="N988" i="6" s="1"/>
  <c r="M987" i="6"/>
  <c r="N987" i="6" s="1"/>
  <c r="M986" i="6"/>
  <c r="N986" i="6" s="1"/>
  <c r="M985" i="6"/>
  <c r="N985" i="6" s="1"/>
  <c r="M984" i="6"/>
  <c r="N984" i="6" s="1"/>
  <c r="M983" i="6"/>
  <c r="N983" i="6" s="1"/>
  <c r="N982" i="6"/>
  <c r="M982" i="6"/>
  <c r="M981" i="6"/>
  <c r="N981" i="6" s="1"/>
  <c r="M980" i="6"/>
  <c r="N980" i="6" s="1"/>
  <c r="N979" i="6"/>
  <c r="M979" i="6"/>
  <c r="M978" i="6"/>
  <c r="N978" i="6" s="1"/>
  <c r="M977" i="6"/>
  <c r="N977" i="6" s="1"/>
  <c r="M976" i="6"/>
  <c r="N976" i="6" s="1"/>
  <c r="M975" i="6"/>
  <c r="N975" i="6" s="1"/>
  <c r="N974" i="6"/>
  <c r="M974" i="6"/>
  <c r="M973" i="6"/>
  <c r="N973" i="6" s="1"/>
  <c r="M972" i="6"/>
  <c r="N972" i="6" s="1"/>
  <c r="M971" i="6"/>
  <c r="N971" i="6" s="1"/>
  <c r="N970" i="6"/>
  <c r="M970" i="6"/>
  <c r="M969" i="6"/>
  <c r="N969" i="6" s="1"/>
  <c r="M968" i="6"/>
  <c r="N968" i="6" s="1"/>
  <c r="M967" i="6"/>
  <c r="N967" i="6" s="1"/>
  <c r="N966" i="6"/>
  <c r="M966" i="6"/>
  <c r="M965" i="6"/>
  <c r="N965" i="6" s="1"/>
  <c r="M964" i="6"/>
  <c r="N964" i="6" s="1"/>
  <c r="M963" i="6"/>
  <c r="N963" i="6" s="1"/>
  <c r="M962" i="6"/>
  <c r="N962" i="6" s="1"/>
  <c r="N961" i="6"/>
  <c r="M961" i="6"/>
  <c r="M960" i="6"/>
  <c r="N960" i="6" s="1"/>
  <c r="M959" i="6"/>
  <c r="N959" i="6" s="1"/>
  <c r="M958" i="6"/>
  <c r="N958" i="6" s="1"/>
  <c r="M957" i="6"/>
  <c r="N957" i="6" s="1"/>
  <c r="M956" i="6"/>
  <c r="N956" i="6" s="1"/>
  <c r="M955" i="6"/>
  <c r="N955" i="6" s="1"/>
  <c r="M954" i="6"/>
  <c r="N954" i="6" s="1"/>
  <c r="M953" i="6"/>
  <c r="N953" i="6" s="1"/>
  <c r="M952" i="6"/>
  <c r="N952" i="6" s="1"/>
  <c r="M951" i="6"/>
  <c r="N951" i="6" s="1"/>
  <c r="N950" i="6"/>
  <c r="M950" i="6"/>
  <c r="M949" i="6"/>
  <c r="N949" i="6" s="1"/>
  <c r="M948" i="6"/>
  <c r="N948" i="6" s="1"/>
  <c r="M947" i="6"/>
  <c r="N947" i="6" s="1"/>
  <c r="M946" i="6"/>
  <c r="N946" i="6" s="1"/>
  <c r="M945" i="6"/>
  <c r="N945" i="6" s="1"/>
  <c r="M944" i="6"/>
  <c r="N944" i="6" s="1"/>
  <c r="M943" i="6"/>
  <c r="N943" i="6" s="1"/>
  <c r="N942" i="6"/>
  <c r="M942" i="6"/>
  <c r="M941" i="6"/>
  <c r="N941" i="6" s="1"/>
  <c r="M940" i="6"/>
  <c r="N940" i="6" s="1"/>
  <c r="M939" i="6"/>
  <c r="N939" i="6" s="1"/>
  <c r="M938" i="6"/>
  <c r="N938" i="6" s="1"/>
  <c r="M937" i="6"/>
  <c r="N937" i="6" s="1"/>
  <c r="M936" i="6"/>
  <c r="N936" i="6" s="1"/>
  <c r="M935" i="6"/>
  <c r="N935" i="6" s="1"/>
  <c r="M934" i="6"/>
  <c r="N934" i="6" s="1"/>
  <c r="M933" i="6"/>
  <c r="N933" i="6" s="1"/>
  <c r="M932" i="6"/>
  <c r="N932" i="6" s="1"/>
  <c r="M931" i="6"/>
  <c r="N931" i="6" s="1"/>
  <c r="M930" i="6"/>
  <c r="N930" i="6" s="1"/>
  <c r="M929" i="6"/>
  <c r="N929" i="6" s="1"/>
  <c r="M928" i="6"/>
  <c r="N928" i="6" s="1"/>
  <c r="M927" i="6"/>
  <c r="N927" i="6" s="1"/>
  <c r="M926" i="6"/>
  <c r="N926" i="6" s="1"/>
  <c r="M925" i="6"/>
  <c r="N925" i="6" s="1"/>
  <c r="M924" i="6"/>
  <c r="N924" i="6" s="1"/>
  <c r="M923" i="6"/>
  <c r="N923" i="6" s="1"/>
  <c r="M922" i="6"/>
  <c r="N922" i="6" s="1"/>
  <c r="M921" i="6"/>
  <c r="N921" i="6" s="1"/>
  <c r="M920" i="6"/>
  <c r="N920" i="6" s="1"/>
  <c r="M919" i="6"/>
  <c r="N919" i="6" s="1"/>
  <c r="M918" i="6"/>
  <c r="N918" i="6" s="1"/>
  <c r="M917" i="6"/>
  <c r="N917" i="6" s="1"/>
  <c r="M916" i="6"/>
  <c r="N916" i="6" s="1"/>
  <c r="M915" i="6"/>
  <c r="N915" i="6" s="1"/>
  <c r="M914" i="6"/>
  <c r="N914" i="6" s="1"/>
  <c r="M913" i="6"/>
  <c r="N913" i="6" s="1"/>
  <c r="M912" i="6"/>
  <c r="N912" i="6" s="1"/>
  <c r="M911" i="6"/>
  <c r="N911" i="6" s="1"/>
  <c r="M910" i="6"/>
  <c r="N910" i="6" s="1"/>
  <c r="M909" i="6"/>
  <c r="N909" i="6" s="1"/>
  <c r="M908" i="6"/>
  <c r="N908" i="6" s="1"/>
  <c r="M907" i="6"/>
  <c r="N907" i="6" s="1"/>
  <c r="M906" i="6"/>
  <c r="N906" i="6" s="1"/>
  <c r="M905" i="6"/>
  <c r="N905" i="6" s="1"/>
  <c r="M904" i="6"/>
  <c r="N904" i="6" s="1"/>
  <c r="M903" i="6"/>
  <c r="N903" i="6" s="1"/>
  <c r="N902" i="6"/>
  <c r="M902" i="6"/>
  <c r="M901" i="6"/>
  <c r="N901" i="6" s="1"/>
  <c r="M900" i="6"/>
  <c r="N900" i="6" s="1"/>
  <c r="M899" i="6"/>
  <c r="N899" i="6" s="1"/>
  <c r="M898" i="6"/>
  <c r="N898" i="6" s="1"/>
  <c r="M897" i="6"/>
  <c r="N897" i="6" s="1"/>
  <c r="M896" i="6"/>
  <c r="N896" i="6" s="1"/>
  <c r="M895" i="6"/>
  <c r="N895" i="6" s="1"/>
  <c r="M894" i="6"/>
  <c r="N894" i="6" s="1"/>
  <c r="M893" i="6"/>
  <c r="N893" i="6" s="1"/>
  <c r="M892" i="6"/>
  <c r="N892" i="6" s="1"/>
  <c r="M891" i="6"/>
  <c r="N891" i="6" s="1"/>
  <c r="M890" i="6"/>
  <c r="N890" i="6" s="1"/>
  <c r="M889" i="6"/>
  <c r="N889" i="6" s="1"/>
  <c r="M888" i="6"/>
  <c r="N888" i="6" s="1"/>
  <c r="M887" i="6"/>
  <c r="N887" i="6" s="1"/>
  <c r="M886" i="6"/>
  <c r="N886" i="6" s="1"/>
  <c r="M885" i="6"/>
  <c r="N885" i="6" s="1"/>
  <c r="M884" i="6"/>
  <c r="N884" i="6" s="1"/>
  <c r="M883" i="6"/>
  <c r="N883" i="6" s="1"/>
  <c r="M882" i="6"/>
  <c r="N882" i="6" s="1"/>
  <c r="M881" i="6"/>
  <c r="N881" i="6" s="1"/>
  <c r="M880" i="6"/>
  <c r="N880" i="6" s="1"/>
  <c r="M879" i="6"/>
  <c r="N879" i="6" s="1"/>
  <c r="M878" i="6"/>
  <c r="N878" i="6" s="1"/>
  <c r="M877" i="6"/>
  <c r="N877" i="6" s="1"/>
  <c r="M876" i="6"/>
  <c r="N876" i="6" s="1"/>
  <c r="M875" i="6"/>
  <c r="N875" i="6" s="1"/>
  <c r="M874" i="6"/>
  <c r="N874" i="6" s="1"/>
  <c r="M873" i="6"/>
  <c r="N873" i="6" s="1"/>
  <c r="M872" i="6"/>
  <c r="N872" i="6" s="1"/>
  <c r="M871" i="6"/>
  <c r="N871" i="6" s="1"/>
  <c r="N870" i="6"/>
  <c r="M870" i="6"/>
  <c r="M869" i="6"/>
  <c r="N869" i="6" s="1"/>
  <c r="M868" i="6"/>
  <c r="N868" i="6" s="1"/>
  <c r="M867" i="6"/>
  <c r="N867" i="6" s="1"/>
  <c r="M866" i="6"/>
  <c r="N866" i="6" s="1"/>
  <c r="M865" i="6"/>
  <c r="N865" i="6" s="1"/>
  <c r="M864" i="6"/>
  <c r="N864" i="6" s="1"/>
  <c r="M863" i="6"/>
  <c r="N863" i="6" s="1"/>
  <c r="M862" i="6"/>
  <c r="N862" i="6" s="1"/>
  <c r="M861" i="6"/>
  <c r="N861" i="6" s="1"/>
  <c r="M860" i="6"/>
  <c r="N860" i="6" s="1"/>
  <c r="M859" i="6"/>
  <c r="N859" i="6" s="1"/>
  <c r="M858" i="6"/>
  <c r="N858" i="6" s="1"/>
  <c r="M857" i="6"/>
  <c r="N857" i="6" s="1"/>
  <c r="M856" i="6"/>
  <c r="N856" i="6" s="1"/>
  <c r="M855" i="6"/>
  <c r="N855" i="6" s="1"/>
  <c r="M854" i="6"/>
  <c r="N854" i="6" s="1"/>
  <c r="M853" i="6"/>
  <c r="N853" i="6" s="1"/>
  <c r="N852" i="6"/>
  <c r="M852" i="6"/>
  <c r="M851" i="6"/>
  <c r="N851" i="6" s="1"/>
  <c r="M850" i="6"/>
  <c r="N850" i="6" s="1"/>
  <c r="M849" i="6"/>
  <c r="N849" i="6" s="1"/>
  <c r="M848" i="6"/>
  <c r="N848" i="6" s="1"/>
  <c r="M847" i="6"/>
  <c r="N847" i="6" s="1"/>
  <c r="N846" i="6"/>
  <c r="M846" i="6"/>
  <c r="M845" i="6"/>
  <c r="N845" i="6" s="1"/>
  <c r="M844" i="6"/>
  <c r="N844" i="6" s="1"/>
  <c r="N843" i="6"/>
  <c r="M843" i="6"/>
  <c r="M842" i="6"/>
  <c r="N842" i="6" s="1"/>
  <c r="M841" i="6"/>
  <c r="N841" i="6" s="1"/>
  <c r="M840" i="6"/>
  <c r="N840" i="6" s="1"/>
  <c r="M839" i="6"/>
  <c r="N839" i="6" s="1"/>
  <c r="M838" i="6"/>
  <c r="N838" i="6" s="1"/>
  <c r="M837" i="6"/>
  <c r="N837" i="6" s="1"/>
  <c r="M836" i="6"/>
  <c r="N836" i="6" s="1"/>
  <c r="M835" i="6"/>
  <c r="N835" i="6" s="1"/>
  <c r="M834" i="6"/>
  <c r="N834" i="6" s="1"/>
  <c r="M833" i="6"/>
  <c r="N833" i="6" s="1"/>
  <c r="M832" i="6"/>
  <c r="N832" i="6" s="1"/>
  <c r="M831" i="6"/>
  <c r="N831" i="6" s="1"/>
  <c r="M830" i="6"/>
  <c r="N830" i="6" s="1"/>
  <c r="M829" i="6"/>
  <c r="N829" i="6" s="1"/>
  <c r="M828" i="6"/>
  <c r="N828" i="6" s="1"/>
  <c r="M827" i="6"/>
  <c r="N827" i="6" s="1"/>
  <c r="M826" i="6"/>
  <c r="N826" i="6" s="1"/>
  <c r="M825" i="6"/>
  <c r="N825" i="6" s="1"/>
  <c r="M824" i="6"/>
  <c r="N824" i="6" s="1"/>
  <c r="M823" i="6"/>
  <c r="N823" i="6" s="1"/>
  <c r="M822" i="6"/>
  <c r="N822" i="6" s="1"/>
  <c r="M821" i="6"/>
  <c r="N821" i="6" s="1"/>
  <c r="M820" i="6"/>
  <c r="N820" i="6" s="1"/>
  <c r="M819" i="6"/>
  <c r="N819" i="6" s="1"/>
  <c r="M818" i="6"/>
  <c r="N818" i="6" s="1"/>
  <c r="M817" i="6"/>
  <c r="N817" i="6" s="1"/>
  <c r="M816" i="6"/>
  <c r="N816" i="6" s="1"/>
  <c r="M815" i="6"/>
  <c r="N815" i="6" s="1"/>
  <c r="N814" i="6"/>
  <c r="M814" i="6"/>
  <c r="M813" i="6"/>
  <c r="N813" i="6" s="1"/>
  <c r="M812" i="6"/>
  <c r="N812" i="6" s="1"/>
  <c r="M811" i="6"/>
  <c r="N811" i="6" s="1"/>
  <c r="M810" i="6"/>
  <c r="N810" i="6" s="1"/>
  <c r="M809" i="6"/>
  <c r="N809" i="6" s="1"/>
  <c r="M808" i="6"/>
  <c r="N808" i="6" s="1"/>
  <c r="M807" i="6"/>
  <c r="N807" i="6" s="1"/>
  <c r="M806" i="6"/>
  <c r="N806" i="6" s="1"/>
  <c r="M805" i="6"/>
  <c r="N805" i="6" s="1"/>
  <c r="M804" i="6"/>
  <c r="N804" i="6" s="1"/>
  <c r="M803" i="6"/>
  <c r="N803" i="6" s="1"/>
  <c r="M802" i="6"/>
  <c r="N802" i="6" s="1"/>
  <c r="M801" i="6"/>
  <c r="N801" i="6" s="1"/>
  <c r="M800" i="6"/>
  <c r="N800" i="6" s="1"/>
  <c r="M799" i="6"/>
  <c r="N799" i="6" s="1"/>
  <c r="M798" i="6"/>
  <c r="N798" i="6" s="1"/>
  <c r="M797" i="6"/>
  <c r="N797" i="6" s="1"/>
  <c r="M796" i="6"/>
  <c r="N796" i="6" s="1"/>
  <c r="M795" i="6"/>
  <c r="N795" i="6" s="1"/>
  <c r="M794" i="6"/>
  <c r="N794" i="6" s="1"/>
  <c r="M793" i="6"/>
  <c r="N793" i="6" s="1"/>
  <c r="M792" i="6"/>
  <c r="N792" i="6" s="1"/>
  <c r="M791" i="6"/>
  <c r="N791" i="6" s="1"/>
  <c r="M790" i="6"/>
  <c r="N790" i="6" s="1"/>
  <c r="M789" i="6"/>
  <c r="N789" i="6" s="1"/>
  <c r="N788" i="6"/>
  <c r="M788" i="6"/>
  <c r="M787" i="6"/>
  <c r="N787" i="6" s="1"/>
  <c r="M786" i="6"/>
  <c r="N786" i="6" s="1"/>
  <c r="M785" i="6"/>
  <c r="N785" i="6" s="1"/>
  <c r="M784" i="6"/>
  <c r="N784" i="6" s="1"/>
  <c r="M783" i="6"/>
  <c r="N783" i="6" s="1"/>
  <c r="M782" i="6"/>
  <c r="N782" i="6" s="1"/>
  <c r="M781" i="6"/>
  <c r="N781" i="6" s="1"/>
  <c r="M780" i="6"/>
  <c r="N780" i="6" s="1"/>
  <c r="N779" i="6"/>
  <c r="M779" i="6"/>
  <c r="M778" i="6"/>
  <c r="N778" i="6" s="1"/>
  <c r="M777" i="6"/>
  <c r="N777" i="6" s="1"/>
  <c r="M776" i="6"/>
  <c r="N776" i="6" s="1"/>
  <c r="M775" i="6"/>
  <c r="N775" i="6" s="1"/>
  <c r="M774" i="6"/>
  <c r="N774" i="6" s="1"/>
  <c r="M773" i="6"/>
  <c r="N773" i="6" s="1"/>
  <c r="M772" i="6"/>
  <c r="N772" i="6" s="1"/>
  <c r="M771" i="6"/>
  <c r="N771" i="6" s="1"/>
  <c r="M770" i="6"/>
  <c r="N770" i="6" s="1"/>
  <c r="M769" i="6"/>
  <c r="N769" i="6" s="1"/>
  <c r="M768" i="6"/>
  <c r="N768" i="6" s="1"/>
  <c r="M767" i="6"/>
  <c r="N767" i="6" s="1"/>
  <c r="N766" i="6"/>
  <c r="M766" i="6"/>
  <c r="M765" i="6"/>
  <c r="N765" i="6" s="1"/>
  <c r="M764" i="6"/>
  <c r="N764" i="6" s="1"/>
  <c r="M763" i="6"/>
  <c r="N763" i="6" s="1"/>
  <c r="M762" i="6"/>
  <c r="N762" i="6" s="1"/>
  <c r="M761" i="6"/>
  <c r="N761" i="6" s="1"/>
  <c r="M760" i="6"/>
  <c r="N760" i="6" s="1"/>
  <c r="M759" i="6"/>
  <c r="N759" i="6" s="1"/>
  <c r="N758" i="6"/>
  <c r="M758" i="6"/>
  <c r="M757" i="6"/>
  <c r="N757" i="6" s="1"/>
  <c r="M756" i="6"/>
  <c r="N756" i="6" s="1"/>
  <c r="M755" i="6"/>
  <c r="N755" i="6" s="1"/>
  <c r="M754" i="6"/>
  <c r="N754" i="6" s="1"/>
  <c r="M753" i="6"/>
  <c r="N753" i="6" s="1"/>
  <c r="M752" i="6"/>
  <c r="N752" i="6" s="1"/>
  <c r="M751" i="6"/>
  <c r="N751" i="6" s="1"/>
  <c r="N750" i="6"/>
  <c r="M750" i="6"/>
  <c r="M749" i="6"/>
  <c r="N749" i="6" s="1"/>
  <c r="M748" i="6"/>
  <c r="N748" i="6" s="1"/>
  <c r="M747" i="6"/>
  <c r="N747" i="6" s="1"/>
  <c r="M746" i="6"/>
  <c r="N746" i="6" s="1"/>
  <c r="M745" i="6"/>
  <c r="N745" i="6" s="1"/>
  <c r="N744" i="6"/>
  <c r="M744" i="6"/>
  <c r="M743" i="6"/>
  <c r="N743" i="6" s="1"/>
  <c r="N742" i="6"/>
  <c r="M742" i="6"/>
  <c r="M741" i="6"/>
  <c r="N741" i="6" s="1"/>
  <c r="M740" i="6"/>
  <c r="N740" i="6" s="1"/>
  <c r="M739" i="6"/>
  <c r="N739" i="6" s="1"/>
  <c r="M738" i="6"/>
  <c r="N738" i="6" s="1"/>
  <c r="M737" i="6"/>
  <c r="N737" i="6" s="1"/>
  <c r="M736" i="6"/>
  <c r="N736" i="6" s="1"/>
  <c r="M735" i="6"/>
  <c r="N735" i="6" s="1"/>
  <c r="N734" i="6"/>
  <c r="M734" i="6"/>
  <c r="M733" i="6"/>
  <c r="N733" i="6" s="1"/>
  <c r="M732" i="6"/>
  <c r="N732" i="6" s="1"/>
  <c r="M731" i="6"/>
  <c r="N731" i="6" s="1"/>
  <c r="M730" i="6"/>
  <c r="N730" i="6" s="1"/>
  <c r="M729" i="6"/>
  <c r="N729" i="6" s="1"/>
  <c r="M728" i="6"/>
  <c r="N728" i="6" s="1"/>
  <c r="M727" i="6"/>
  <c r="N727" i="6" s="1"/>
  <c r="M726" i="6"/>
  <c r="N726" i="6" s="1"/>
  <c r="M725" i="6"/>
  <c r="N725" i="6" s="1"/>
  <c r="M724" i="6"/>
  <c r="N724" i="6" s="1"/>
  <c r="M723" i="6"/>
  <c r="N723" i="6" s="1"/>
  <c r="M722" i="6"/>
  <c r="N722" i="6" s="1"/>
  <c r="M721" i="6"/>
  <c r="N721" i="6" s="1"/>
  <c r="M720" i="6"/>
  <c r="N720" i="6" s="1"/>
  <c r="M719" i="6"/>
  <c r="N719" i="6" s="1"/>
  <c r="N718" i="6"/>
  <c r="M718" i="6"/>
  <c r="M717" i="6"/>
  <c r="N717" i="6" s="1"/>
  <c r="N716" i="6"/>
  <c r="M716" i="6"/>
  <c r="M715" i="6"/>
  <c r="N715" i="6" s="1"/>
  <c r="N714" i="6"/>
  <c r="M714" i="6"/>
  <c r="M713" i="6"/>
  <c r="N713" i="6" s="1"/>
  <c r="M712" i="6"/>
  <c r="N712" i="6" s="1"/>
  <c r="M711" i="6"/>
  <c r="N711" i="6" s="1"/>
  <c r="M710" i="6"/>
  <c r="N710" i="6" s="1"/>
  <c r="M709" i="6"/>
  <c r="N709" i="6" s="1"/>
  <c r="M708" i="6"/>
  <c r="N708" i="6" s="1"/>
  <c r="N707" i="6"/>
  <c r="M707" i="6"/>
  <c r="M706" i="6"/>
  <c r="N706" i="6" s="1"/>
  <c r="M705" i="6"/>
  <c r="N705" i="6" s="1"/>
  <c r="M704" i="6"/>
  <c r="N704" i="6" s="1"/>
  <c r="M703" i="6"/>
  <c r="N703" i="6" s="1"/>
  <c r="M702" i="6"/>
  <c r="N702" i="6" s="1"/>
  <c r="M701" i="6"/>
  <c r="N701" i="6" s="1"/>
  <c r="M700" i="6"/>
  <c r="N700" i="6" s="1"/>
  <c r="M699" i="6"/>
  <c r="N699" i="6" s="1"/>
  <c r="M698" i="6"/>
  <c r="N698" i="6" s="1"/>
  <c r="N697" i="6"/>
  <c r="M697" i="6"/>
  <c r="N696" i="6"/>
  <c r="M696" i="6"/>
  <c r="M695" i="6"/>
  <c r="N695" i="6" s="1"/>
  <c r="M694" i="6"/>
  <c r="N694" i="6" s="1"/>
  <c r="M693" i="6"/>
  <c r="N693" i="6" s="1"/>
  <c r="M692" i="6"/>
  <c r="N692" i="6" s="1"/>
  <c r="M691" i="6"/>
  <c r="N691" i="6" s="1"/>
  <c r="M690" i="6"/>
  <c r="N690" i="6" s="1"/>
  <c r="M689" i="6"/>
  <c r="N689" i="6" s="1"/>
  <c r="M688" i="6"/>
  <c r="N688" i="6" s="1"/>
  <c r="M687" i="6"/>
  <c r="N687" i="6" s="1"/>
  <c r="N686" i="6"/>
  <c r="M686" i="6"/>
  <c r="M685" i="6"/>
  <c r="N685" i="6" s="1"/>
  <c r="N684" i="6"/>
  <c r="M684" i="6"/>
  <c r="M683" i="6"/>
  <c r="N683" i="6" s="1"/>
  <c r="M682" i="6"/>
  <c r="N682" i="6" s="1"/>
  <c r="M681" i="6"/>
  <c r="N681" i="6" s="1"/>
  <c r="M680" i="6"/>
  <c r="N680" i="6" s="1"/>
  <c r="M679" i="6"/>
  <c r="N679" i="6" s="1"/>
  <c r="M678" i="6"/>
  <c r="N678" i="6" s="1"/>
  <c r="M677" i="6"/>
  <c r="N677" i="6" s="1"/>
  <c r="M676" i="6"/>
  <c r="N676" i="6" s="1"/>
  <c r="M675" i="6"/>
  <c r="N675" i="6" s="1"/>
  <c r="M674" i="6"/>
  <c r="N674" i="6" s="1"/>
  <c r="M673" i="6"/>
  <c r="N673" i="6" s="1"/>
  <c r="M672" i="6"/>
  <c r="N672" i="6" s="1"/>
  <c r="M671" i="6"/>
  <c r="N671" i="6" s="1"/>
  <c r="M670" i="6"/>
  <c r="N670" i="6" s="1"/>
  <c r="M669" i="6"/>
  <c r="N669" i="6" s="1"/>
  <c r="M668" i="6"/>
  <c r="N668" i="6" s="1"/>
  <c r="M667" i="6"/>
  <c r="N667" i="6" s="1"/>
  <c r="M666" i="6"/>
  <c r="N666" i="6" s="1"/>
  <c r="M665" i="6"/>
  <c r="N665" i="6" s="1"/>
  <c r="N664" i="6"/>
  <c r="M664" i="6"/>
  <c r="M663" i="6"/>
  <c r="N663" i="6" s="1"/>
  <c r="M662" i="6"/>
  <c r="N662" i="6" s="1"/>
  <c r="M661" i="6"/>
  <c r="N661" i="6" s="1"/>
  <c r="M660" i="6"/>
  <c r="N660" i="6" s="1"/>
  <c r="N659" i="6"/>
  <c r="M659" i="6"/>
  <c r="M658" i="6"/>
  <c r="N658" i="6" s="1"/>
  <c r="M657" i="6"/>
  <c r="N657" i="6" s="1"/>
  <c r="M656" i="6"/>
  <c r="N656" i="6" s="1"/>
  <c r="M655" i="6"/>
  <c r="N655" i="6" s="1"/>
  <c r="M654" i="6"/>
  <c r="N654" i="6" s="1"/>
  <c r="M653" i="6"/>
  <c r="N653" i="6" s="1"/>
  <c r="M652" i="6"/>
  <c r="N652" i="6" s="1"/>
  <c r="M651" i="6"/>
  <c r="N651" i="6" s="1"/>
  <c r="M650" i="6"/>
  <c r="N650" i="6" s="1"/>
  <c r="M649" i="6"/>
  <c r="N649" i="6" s="1"/>
  <c r="M648" i="6"/>
  <c r="N648" i="6" s="1"/>
  <c r="M647" i="6"/>
  <c r="N647" i="6" s="1"/>
  <c r="M646" i="6"/>
  <c r="N646" i="6" s="1"/>
  <c r="M645" i="6"/>
  <c r="N645" i="6" s="1"/>
  <c r="N644" i="6"/>
  <c r="M644" i="6"/>
  <c r="M643" i="6"/>
  <c r="N643" i="6" s="1"/>
  <c r="M642" i="6"/>
  <c r="N642" i="6" s="1"/>
  <c r="M641" i="6"/>
  <c r="N641" i="6" s="1"/>
  <c r="M640" i="6"/>
  <c r="N640" i="6" s="1"/>
  <c r="M639" i="6"/>
  <c r="N639" i="6" s="1"/>
  <c r="M638" i="6"/>
  <c r="N638" i="6" s="1"/>
  <c r="M637" i="6"/>
  <c r="N637" i="6" s="1"/>
  <c r="N636" i="6"/>
  <c r="M636" i="6"/>
  <c r="M635" i="6"/>
  <c r="N635" i="6" s="1"/>
  <c r="M634" i="6"/>
  <c r="N634" i="6" s="1"/>
  <c r="M633" i="6"/>
  <c r="N633" i="6" s="1"/>
  <c r="M632" i="6"/>
  <c r="N632" i="6" s="1"/>
  <c r="M631" i="6"/>
  <c r="N631" i="6" s="1"/>
  <c r="M630" i="6"/>
  <c r="N630" i="6" s="1"/>
  <c r="M629" i="6"/>
  <c r="N629" i="6" s="1"/>
  <c r="M628" i="6"/>
  <c r="N628" i="6" s="1"/>
  <c r="M627" i="6"/>
  <c r="N627" i="6" s="1"/>
  <c r="N626" i="6"/>
  <c r="M626" i="6"/>
  <c r="M625" i="6"/>
  <c r="N625" i="6" s="1"/>
  <c r="M624" i="6"/>
  <c r="N624" i="6" s="1"/>
  <c r="M623" i="6"/>
  <c r="N623" i="6" s="1"/>
  <c r="M622" i="6"/>
  <c r="N622" i="6" s="1"/>
  <c r="M621" i="6"/>
  <c r="N621" i="6" s="1"/>
  <c r="M620" i="6"/>
  <c r="N620" i="6" s="1"/>
  <c r="M619" i="6"/>
  <c r="N619" i="6" s="1"/>
  <c r="N618" i="6"/>
  <c r="M618" i="6"/>
  <c r="N617" i="6"/>
  <c r="M617" i="6"/>
  <c r="N616" i="6"/>
  <c r="M616" i="6"/>
  <c r="M615" i="6"/>
  <c r="N615" i="6" s="1"/>
  <c r="M614" i="6"/>
  <c r="N614" i="6" s="1"/>
  <c r="M613" i="6"/>
  <c r="N613" i="6" s="1"/>
  <c r="M612" i="6"/>
  <c r="N612" i="6" s="1"/>
  <c r="M611" i="6"/>
  <c r="N611" i="6" s="1"/>
  <c r="M610" i="6"/>
  <c r="N610" i="6" s="1"/>
  <c r="N609" i="6"/>
  <c r="M609" i="6"/>
  <c r="M608" i="6"/>
  <c r="N608" i="6" s="1"/>
  <c r="M607" i="6"/>
  <c r="N607" i="6" s="1"/>
  <c r="M606" i="6"/>
  <c r="N606" i="6" s="1"/>
  <c r="M605" i="6"/>
  <c r="N605" i="6" s="1"/>
  <c r="N604" i="6"/>
  <c r="M604" i="6"/>
  <c r="M603" i="6"/>
  <c r="N603" i="6" s="1"/>
  <c r="M602" i="6"/>
  <c r="N602" i="6" s="1"/>
  <c r="M601" i="6"/>
  <c r="N601" i="6" s="1"/>
  <c r="M600" i="6"/>
  <c r="N600" i="6" s="1"/>
  <c r="M599" i="6"/>
  <c r="N599" i="6" s="1"/>
  <c r="M598" i="6"/>
  <c r="N598" i="6" s="1"/>
  <c r="M597" i="6"/>
  <c r="N597" i="6" s="1"/>
  <c r="N596" i="6"/>
  <c r="M596" i="6"/>
  <c r="M595" i="6"/>
  <c r="N595" i="6" s="1"/>
  <c r="M594" i="6"/>
  <c r="N594" i="6" s="1"/>
  <c r="M593" i="6"/>
  <c r="N593" i="6" s="1"/>
  <c r="M592" i="6"/>
  <c r="N592" i="6" s="1"/>
  <c r="M591" i="6"/>
  <c r="N591" i="6" s="1"/>
  <c r="M590" i="6"/>
  <c r="N590" i="6" s="1"/>
  <c r="M589" i="6"/>
  <c r="N589" i="6" s="1"/>
  <c r="M588" i="6"/>
  <c r="N588" i="6" s="1"/>
  <c r="N587" i="6"/>
  <c r="M587" i="6"/>
  <c r="M586" i="6"/>
  <c r="N586" i="6" s="1"/>
  <c r="M585" i="6"/>
  <c r="N585" i="6" s="1"/>
  <c r="M584" i="6"/>
  <c r="N584" i="6" s="1"/>
  <c r="M583" i="6"/>
  <c r="N583" i="6" s="1"/>
  <c r="M582" i="6"/>
  <c r="N582" i="6" s="1"/>
  <c r="M581" i="6"/>
  <c r="N581" i="6" s="1"/>
  <c r="M580" i="6"/>
  <c r="N580" i="6" s="1"/>
  <c r="M579" i="6"/>
  <c r="N579" i="6" s="1"/>
  <c r="N578" i="6"/>
  <c r="M578" i="6"/>
  <c r="M577" i="6"/>
  <c r="N577" i="6" s="1"/>
  <c r="M576" i="6"/>
  <c r="N576" i="6" s="1"/>
  <c r="M575" i="6"/>
  <c r="N575" i="6" s="1"/>
  <c r="M574" i="6"/>
  <c r="N574" i="6" s="1"/>
  <c r="M573" i="6"/>
  <c r="N573" i="6" s="1"/>
  <c r="M572" i="6"/>
  <c r="N572" i="6" s="1"/>
  <c r="M571" i="6"/>
  <c r="N571" i="6" s="1"/>
  <c r="M570" i="6"/>
  <c r="N570" i="6" s="1"/>
  <c r="M569" i="6"/>
  <c r="N569" i="6" s="1"/>
  <c r="M568" i="6"/>
  <c r="N568" i="6" s="1"/>
  <c r="M567" i="6"/>
  <c r="N567" i="6" s="1"/>
  <c r="M566" i="6"/>
  <c r="N566" i="6" s="1"/>
  <c r="N565" i="6"/>
  <c r="M565" i="6"/>
  <c r="M564" i="6"/>
  <c r="N564" i="6" s="1"/>
  <c r="M563" i="6"/>
  <c r="N563" i="6" s="1"/>
  <c r="N562" i="6"/>
  <c r="M562" i="6"/>
  <c r="N561" i="6"/>
  <c r="M561" i="6"/>
  <c r="M560" i="6"/>
  <c r="N560" i="6" s="1"/>
  <c r="M559" i="6"/>
  <c r="N559" i="6" s="1"/>
  <c r="N558" i="6"/>
  <c r="M558" i="6"/>
  <c r="M557" i="6"/>
  <c r="N557" i="6" s="1"/>
  <c r="M556" i="6"/>
  <c r="N556" i="6" s="1"/>
  <c r="M555" i="6"/>
  <c r="N555" i="6" s="1"/>
  <c r="M554" i="6"/>
  <c r="N554" i="6" s="1"/>
  <c r="M553" i="6"/>
  <c r="N553" i="6" s="1"/>
  <c r="M552" i="6"/>
  <c r="N552" i="6" s="1"/>
  <c r="M551" i="6"/>
  <c r="N551" i="6" s="1"/>
  <c r="M550" i="6"/>
  <c r="N550" i="6" s="1"/>
  <c r="M549" i="6"/>
  <c r="N549" i="6" s="1"/>
  <c r="M548" i="6"/>
  <c r="N548" i="6" s="1"/>
  <c r="N547" i="6"/>
  <c r="M547" i="6"/>
  <c r="M546" i="6"/>
  <c r="N546" i="6" s="1"/>
  <c r="M545" i="6"/>
  <c r="N545" i="6" s="1"/>
  <c r="N544" i="6"/>
  <c r="M544" i="6"/>
  <c r="M543" i="6"/>
  <c r="N543" i="6" s="1"/>
  <c r="N542" i="6"/>
  <c r="M542" i="6"/>
  <c r="M541" i="6"/>
  <c r="N541" i="6" s="1"/>
  <c r="M540" i="6"/>
  <c r="N540" i="6" s="1"/>
  <c r="M539" i="6"/>
  <c r="N539" i="6" s="1"/>
  <c r="M538" i="6"/>
  <c r="N538" i="6" s="1"/>
  <c r="M537" i="6"/>
  <c r="N537" i="6" s="1"/>
  <c r="M536" i="6"/>
  <c r="N536" i="6" s="1"/>
  <c r="M535" i="6"/>
  <c r="N535" i="6" s="1"/>
  <c r="M534" i="6"/>
  <c r="N534" i="6" s="1"/>
  <c r="M533" i="6"/>
  <c r="N533" i="6" s="1"/>
  <c r="M532" i="6"/>
  <c r="N532" i="6" s="1"/>
  <c r="M531" i="6"/>
  <c r="N531" i="6" s="1"/>
  <c r="M530" i="6"/>
  <c r="N530" i="6" s="1"/>
  <c r="M529" i="6"/>
  <c r="N529" i="6" s="1"/>
  <c r="N528" i="6"/>
  <c r="M528" i="6"/>
  <c r="M527" i="6"/>
  <c r="N527" i="6" s="1"/>
  <c r="M526" i="6"/>
  <c r="N526" i="6" s="1"/>
  <c r="M525" i="6"/>
  <c r="N525" i="6" s="1"/>
  <c r="M524" i="6"/>
  <c r="N524" i="6" s="1"/>
  <c r="M523" i="6"/>
  <c r="N523" i="6" s="1"/>
  <c r="M522" i="6"/>
  <c r="N522" i="6" s="1"/>
  <c r="N521" i="6"/>
  <c r="M521" i="6"/>
  <c r="M520" i="6"/>
  <c r="N520" i="6" s="1"/>
  <c r="M519" i="6"/>
  <c r="N519" i="6" s="1"/>
  <c r="M518" i="6"/>
  <c r="N518" i="6" s="1"/>
  <c r="M517" i="6"/>
  <c r="N517" i="6" s="1"/>
  <c r="N516" i="6"/>
  <c r="M516" i="6"/>
  <c r="N515" i="6"/>
  <c r="M515" i="6"/>
  <c r="M514" i="6"/>
  <c r="N514" i="6" s="1"/>
  <c r="M513" i="6"/>
  <c r="N513" i="6" s="1"/>
  <c r="M512" i="6"/>
  <c r="N512" i="6" s="1"/>
  <c r="M511" i="6"/>
  <c r="N511" i="6" s="1"/>
  <c r="N510" i="6"/>
  <c r="M510" i="6"/>
  <c r="M509" i="6"/>
  <c r="N509" i="6" s="1"/>
  <c r="M508" i="6"/>
  <c r="N508" i="6" s="1"/>
  <c r="M507" i="6"/>
  <c r="N507" i="6" s="1"/>
  <c r="M506" i="6"/>
  <c r="N506" i="6" s="1"/>
  <c r="M505" i="6"/>
  <c r="N505" i="6" s="1"/>
  <c r="M504" i="6"/>
  <c r="N504" i="6" s="1"/>
  <c r="M503" i="6"/>
  <c r="N503" i="6" s="1"/>
  <c r="M502" i="6"/>
  <c r="N502" i="6" s="1"/>
  <c r="M501" i="6"/>
  <c r="N501" i="6" s="1"/>
  <c r="M500" i="6"/>
  <c r="N500" i="6" s="1"/>
  <c r="M499" i="6"/>
  <c r="N499" i="6" s="1"/>
  <c r="N498" i="6"/>
  <c r="M498" i="6"/>
  <c r="N497" i="6"/>
  <c r="M497" i="6"/>
  <c r="M496" i="6"/>
  <c r="N496" i="6" s="1"/>
  <c r="M495" i="6"/>
  <c r="N495" i="6" s="1"/>
  <c r="N494" i="6"/>
  <c r="M494" i="6"/>
  <c r="M493" i="6"/>
  <c r="N493" i="6" s="1"/>
  <c r="M492" i="6"/>
  <c r="N492" i="6" s="1"/>
  <c r="M491" i="6"/>
  <c r="N491" i="6" s="1"/>
  <c r="M490" i="6"/>
  <c r="N490" i="6" s="1"/>
  <c r="M489" i="6"/>
  <c r="N489" i="6" s="1"/>
  <c r="N488" i="6"/>
  <c r="M488" i="6"/>
  <c r="M487" i="6"/>
  <c r="N487" i="6" s="1"/>
  <c r="M486" i="6"/>
  <c r="N486" i="6" s="1"/>
  <c r="M485" i="6"/>
  <c r="N485" i="6" s="1"/>
  <c r="M484" i="6"/>
  <c r="N484" i="6" s="1"/>
  <c r="M483" i="6"/>
  <c r="N483" i="6" s="1"/>
  <c r="M482" i="6"/>
  <c r="N482" i="6" s="1"/>
  <c r="M481" i="6"/>
  <c r="N481" i="6" s="1"/>
  <c r="N480" i="6"/>
  <c r="M480" i="6"/>
  <c r="M479" i="6"/>
  <c r="N479" i="6" s="1"/>
  <c r="M478" i="6"/>
  <c r="N478" i="6" s="1"/>
  <c r="M477" i="6"/>
  <c r="N477" i="6" s="1"/>
  <c r="M476" i="6"/>
  <c r="N476" i="6" s="1"/>
  <c r="M475" i="6"/>
  <c r="N475" i="6" s="1"/>
  <c r="M474" i="6"/>
  <c r="N474" i="6" s="1"/>
  <c r="M473" i="6"/>
  <c r="N473" i="6" s="1"/>
  <c r="M472" i="6"/>
  <c r="N472" i="6" s="1"/>
  <c r="M471" i="6"/>
  <c r="N471" i="6" s="1"/>
  <c r="M470" i="6"/>
  <c r="N470" i="6" s="1"/>
  <c r="M469" i="6"/>
  <c r="N469" i="6" s="1"/>
  <c r="M468" i="6"/>
  <c r="N468" i="6" s="1"/>
  <c r="M467" i="6"/>
  <c r="N467" i="6" s="1"/>
  <c r="M466" i="6"/>
  <c r="N466" i="6" s="1"/>
  <c r="M465" i="6"/>
  <c r="N465" i="6" s="1"/>
  <c r="M464" i="6"/>
  <c r="N464" i="6" s="1"/>
  <c r="M463" i="6"/>
  <c r="N463" i="6" s="1"/>
  <c r="M462" i="6"/>
  <c r="N462" i="6" s="1"/>
  <c r="M461" i="6"/>
  <c r="N461" i="6" s="1"/>
  <c r="N460" i="6"/>
  <c r="M460" i="6"/>
  <c r="M459" i="6"/>
  <c r="N459" i="6" s="1"/>
  <c r="N458" i="6"/>
  <c r="M458" i="6"/>
  <c r="M457" i="6"/>
  <c r="N457" i="6" s="1"/>
  <c r="M456" i="6"/>
  <c r="N456" i="6" s="1"/>
  <c r="M455" i="6"/>
  <c r="N455" i="6" s="1"/>
  <c r="N454" i="6"/>
  <c r="M454" i="6"/>
  <c r="M453" i="6"/>
  <c r="N453" i="6" s="1"/>
  <c r="M452" i="6"/>
  <c r="N452" i="6" s="1"/>
  <c r="N451" i="6"/>
  <c r="M451" i="6"/>
  <c r="M450" i="6"/>
  <c r="N450" i="6" s="1"/>
  <c r="N449" i="6"/>
  <c r="M449" i="6"/>
  <c r="M448" i="6"/>
  <c r="N448" i="6" s="1"/>
  <c r="M447" i="6"/>
  <c r="N447" i="6" s="1"/>
  <c r="M446" i="6"/>
  <c r="N446" i="6" s="1"/>
  <c r="M445" i="6"/>
  <c r="N445" i="6" s="1"/>
  <c r="M444" i="6"/>
  <c r="N444" i="6" s="1"/>
  <c r="M443" i="6"/>
  <c r="N443" i="6" s="1"/>
  <c r="N442" i="6"/>
  <c r="M442" i="6"/>
  <c r="N441" i="6"/>
  <c r="M441" i="6"/>
  <c r="N440" i="6"/>
  <c r="M440" i="6"/>
  <c r="M439" i="6"/>
  <c r="N439" i="6" s="1"/>
  <c r="N438" i="6"/>
  <c r="M438" i="6"/>
  <c r="M437" i="6"/>
  <c r="N437" i="6" s="1"/>
  <c r="N436" i="6"/>
  <c r="M436" i="6"/>
  <c r="M435" i="6"/>
  <c r="N435" i="6" s="1"/>
  <c r="M434" i="6"/>
  <c r="N434" i="6" s="1"/>
  <c r="M433" i="6"/>
  <c r="N433" i="6" s="1"/>
  <c r="N432" i="6"/>
  <c r="M432" i="6"/>
  <c r="M431" i="6"/>
  <c r="N431" i="6" s="1"/>
  <c r="M430" i="6"/>
  <c r="N430" i="6" s="1"/>
  <c r="M429" i="6"/>
  <c r="N429" i="6" s="1"/>
  <c r="M428" i="6"/>
  <c r="N428" i="6" s="1"/>
  <c r="M427" i="6"/>
  <c r="N427" i="6" s="1"/>
  <c r="M426" i="6"/>
  <c r="N426" i="6" s="1"/>
  <c r="N425" i="6"/>
  <c r="M425" i="6"/>
  <c r="M424" i="6"/>
  <c r="N424" i="6" s="1"/>
  <c r="M423" i="6"/>
  <c r="N423" i="6" s="1"/>
  <c r="M422" i="6"/>
  <c r="N422" i="6" s="1"/>
  <c r="M421" i="6"/>
  <c r="N421" i="6" s="1"/>
  <c r="M420" i="6"/>
  <c r="N420" i="6" s="1"/>
  <c r="M419" i="6"/>
  <c r="N419" i="6" s="1"/>
  <c r="M418" i="6"/>
  <c r="N418" i="6" s="1"/>
  <c r="M417" i="6"/>
  <c r="N417" i="6" s="1"/>
  <c r="M416" i="6"/>
  <c r="N416" i="6" s="1"/>
  <c r="M415" i="6"/>
  <c r="N415" i="6" s="1"/>
  <c r="N414" i="6"/>
  <c r="M414" i="6"/>
  <c r="N413" i="6"/>
  <c r="M413" i="6"/>
  <c r="M412" i="6"/>
  <c r="N412" i="6" s="1"/>
  <c r="M411" i="6"/>
  <c r="N411" i="6" s="1"/>
  <c r="M410" i="6"/>
  <c r="N410" i="6" s="1"/>
  <c r="M409" i="6"/>
  <c r="N409" i="6" s="1"/>
  <c r="M408" i="6"/>
  <c r="N408" i="6" s="1"/>
  <c r="M407" i="6"/>
  <c r="N407" i="6" s="1"/>
  <c r="M406" i="6"/>
  <c r="N406" i="6" s="1"/>
  <c r="M405" i="6"/>
  <c r="N405" i="6" s="1"/>
  <c r="N404" i="6"/>
  <c r="M404" i="6"/>
  <c r="M403" i="6"/>
  <c r="N403" i="6" s="1"/>
  <c r="M402" i="6"/>
  <c r="N402" i="6" s="1"/>
  <c r="M401" i="6"/>
  <c r="N401" i="6" s="1"/>
  <c r="M400" i="6"/>
  <c r="N400" i="6" s="1"/>
  <c r="M399" i="6"/>
  <c r="N399" i="6" s="1"/>
  <c r="M398" i="6"/>
  <c r="N398" i="6" s="1"/>
  <c r="M397" i="6"/>
  <c r="N397" i="6" s="1"/>
  <c r="N396" i="6"/>
  <c r="M396" i="6"/>
  <c r="M395" i="6"/>
  <c r="N395" i="6" s="1"/>
  <c r="M394" i="6"/>
  <c r="N394" i="6" s="1"/>
  <c r="M393" i="6"/>
  <c r="N393" i="6" s="1"/>
  <c r="N392" i="6"/>
  <c r="M392" i="6"/>
  <c r="M391" i="6"/>
  <c r="N391" i="6" s="1"/>
  <c r="M390" i="6"/>
  <c r="N390" i="6" s="1"/>
  <c r="M389" i="6"/>
  <c r="N389" i="6" s="1"/>
  <c r="M388" i="6"/>
  <c r="N388" i="6" s="1"/>
  <c r="M387" i="6"/>
  <c r="N387" i="6" s="1"/>
  <c r="M386" i="6"/>
  <c r="N386" i="6" s="1"/>
  <c r="M385" i="6"/>
  <c r="N385" i="6" s="1"/>
  <c r="M384" i="6"/>
  <c r="N384" i="6" s="1"/>
  <c r="M383" i="6"/>
  <c r="N383" i="6" s="1"/>
  <c r="M382" i="6"/>
  <c r="N382" i="6" s="1"/>
  <c r="M381" i="6"/>
  <c r="N381" i="6" s="1"/>
  <c r="M380" i="6"/>
  <c r="N380" i="6" s="1"/>
  <c r="M379" i="6"/>
  <c r="N379" i="6" s="1"/>
  <c r="N378" i="6"/>
  <c r="M378" i="6"/>
  <c r="M377" i="6"/>
  <c r="N377" i="6" s="1"/>
  <c r="M376" i="6"/>
  <c r="N376" i="6" s="1"/>
  <c r="M375" i="6"/>
  <c r="N375" i="6" s="1"/>
  <c r="M374" i="6"/>
  <c r="N374" i="6" s="1"/>
  <c r="M373" i="6"/>
  <c r="N373" i="6" s="1"/>
  <c r="M372" i="6"/>
  <c r="N372" i="6" s="1"/>
  <c r="M371" i="6"/>
  <c r="N371" i="6" s="1"/>
  <c r="M370" i="6"/>
  <c r="N370" i="6" s="1"/>
  <c r="N369" i="6"/>
  <c r="M369" i="6"/>
  <c r="M368" i="6"/>
  <c r="N368" i="6" s="1"/>
  <c r="M367" i="6"/>
  <c r="N367" i="6" s="1"/>
  <c r="M366" i="6"/>
  <c r="N366" i="6" s="1"/>
  <c r="N365" i="6"/>
  <c r="M365" i="6"/>
  <c r="M364" i="6"/>
  <c r="N364" i="6" s="1"/>
  <c r="N363" i="6"/>
  <c r="M363" i="6"/>
  <c r="M362" i="6"/>
  <c r="N362" i="6" s="1"/>
  <c r="N361" i="6"/>
  <c r="M361" i="6"/>
  <c r="M360" i="6"/>
  <c r="N360" i="6" s="1"/>
  <c r="M359" i="6"/>
  <c r="N359" i="6" s="1"/>
  <c r="M358" i="6"/>
  <c r="N358" i="6" s="1"/>
  <c r="M357" i="6"/>
  <c r="N357" i="6" s="1"/>
  <c r="M356" i="6"/>
  <c r="N356" i="6" s="1"/>
  <c r="M355" i="6"/>
  <c r="N355" i="6" s="1"/>
  <c r="N354" i="6"/>
  <c r="M354" i="6"/>
  <c r="M353" i="6"/>
  <c r="N353" i="6" s="1"/>
  <c r="M352" i="6"/>
  <c r="N352" i="6" s="1"/>
  <c r="M351" i="6"/>
  <c r="N351" i="6" s="1"/>
  <c r="M350" i="6"/>
  <c r="N350" i="6" s="1"/>
  <c r="M349" i="6"/>
  <c r="N349" i="6" s="1"/>
  <c r="M348" i="6"/>
  <c r="N348" i="6" s="1"/>
  <c r="N347" i="6"/>
  <c r="M347" i="6"/>
  <c r="M346" i="6"/>
  <c r="N346" i="6" s="1"/>
  <c r="N345" i="6"/>
  <c r="M345" i="6"/>
  <c r="M344" i="6"/>
  <c r="N344" i="6" s="1"/>
  <c r="M343" i="6"/>
  <c r="N343" i="6" s="1"/>
  <c r="N342" i="6"/>
  <c r="M342" i="6"/>
  <c r="M341" i="6"/>
  <c r="N341" i="6" s="1"/>
  <c r="M340" i="6"/>
  <c r="N340" i="6" s="1"/>
  <c r="M339" i="6"/>
  <c r="N339" i="6" s="1"/>
  <c r="M338" i="6"/>
  <c r="N338" i="6" s="1"/>
  <c r="M337" i="6"/>
  <c r="N337" i="6" s="1"/>
  <c r="N336" i="6"/>
  <c r="M336" i="6"/>
  <c r="M335" i="6"/>
  <c r="N335" i="6" s="1"/>
  <c r="N334" i="6"/>
  <c r="M334" i="6"/>
  <c r="M333" i="6"/>
  <c r="N333" i="6" s="1"/>
  <c r="M332" i="6"/>
  <c r="N332" i="6" s="1"/>
  <c r="M331" i="6"/>
  <c r="N331" i="6" s="1"/>
  <c r="M330" i="6"/>
  <c r="N330" i="6" s="1"/>
  <c r="M329" i="6"/>
  <c r="N329" i="6" s="1"/>
  <c r="M328" i="6"/>
  <c r="N328" i="6" s="1"/>
  <c r="M327" i="6"/>
  <c r="N327" i="6" s="1"/>
  <c r="M326" i="6"/>
  <c r="N326" i="6" s="1"/>
  <c r="M325" i="6"/>
  <c r="N325" i="6" s="1"/>
  <c r="M324" i="6"/>
  <c r="N324" i="6" s="1"/>
  <c r="M323" i="6"/>
  <c r="N323" i="6" s="1"/>
  <c r="M322" i="6"/>
  <c r="N322" i="6" s="1"/>
  <c r="M321" i="6"/>
  <c r="N321" i="6" s="1"/>
  <c r="M320" i="6"/>
  <c r="N320" i="6" s="1"/>
  <c r="M319" i="6"/>
  <c r="N319" i="6" s="1"/>
  <c r="N318" i="6"/>
  <c r="M318" i="6"/>
  <c r="M317" i="6"/>
  <c r="N317" i="6" s="1"/>
  <c r="M316" i="6"/>
  <c r="N316" i="6" s="1"/>
  <c r="M315" i="6"/>
  <c r="N315" i="6" s="1"/>
  <c r="M314" i="6"/>
  <c r="N314" i="6" s="1"/>
  <c r="M313" i="6"/>
  <c r="N313" i="6" s="1"/>
  <c r="M312" i="6"/>
  <c r="N312" i="6" s="1"/>
  <c r="M311" i="6"/>
  <c r="N311" i="6" s="1"/>
  <c r="M310" i="6"/>
  <c r="N310" i="6" s="1"/>
  <c r="M309" i="6"/>
  <c r="N309" i="6" s="1"/>
  <c r="M308" i="6"/>
  <c r="N308" i="6" s="1"/>
  <c r="M307" i="6"/>
  <c r="N307" i="6" s="1"/>
  <c r="M306" i="6"/>
  <c r="N306" i="6" s="1"/>
  <c r="N305" i="6"/>
  <c r="M305" i="6"/>
  <c r="M304" i="6"/>
  <c r="N304" i="6" s="1"/>
  <c r="M303" i="6"/>
  <c r="N303" i="6" s="1"/>
  <c r="M302" i="6"/>
  <c r="N302" i="6" s="1"/>
  <c r="M301" i="6"/>
  <c r="N301" i="6" s="1"/>
  <c r="N300" i="6"/>
  <c r="M300" i="6"/>
  <c r="M299" i="6"/>
  <c r="N299" i="6" s="1"/>
  <c r="M298" i="6"/>
  <c r="N298" i="6" s="1"/>
  <c r="M297" i="6"/>
  <c r="N297" i="6" s="1"/>
  <c r="M296" i="6"/>
  <c r="N296" i="6" s="1"/>
  <c r="M295" i="6"/>
  <c r="N295" i="6" s="1"/>
  <c r="M294" i="6"/>
  <c r="N294" i="6" s="1"/>
  <c r="M293" i="6"/>
  <c r="N293" i="6" s="1"/>
  <c r="M292" i="6"/>
  <c r="N292" i="6" s="1"/>
  <c r="M291" i="6"/>
  <c r="N291" i="6" s="1"/>
  <c r="M290" i="6"/>
  <c r="N290" i="6" s="1"/>
  <c r="M289" i="6"/>
  <c r="N289" i="6" s="1"/>
  <c r="M288" i="6"/>
  <c r="N288" i="6" s="1"/>
  <c r="M287" i="6"/>
  <c r="N287" i="6" s="1"/>
  <c r="M286" i="6"/>
  <c r="N286" i="6" s="1"/>
  <c r="M285" i="6"/>
  <c r="N285" i="6" s="1"/>
  <c r="M284" i="6"/>
  <c r="N284" i="6" s="1"/>
  <c r="M283" i="6"/>
  <c r="N283" i="6" s="1"/>
  <c r="M282" i="6"/>
  <c r="N282" i="6" s="1"/>
  <c r="M281" i="6"/>
  <c r="N281" i="6" s="1"/>
  <c r="M280" i="6"/>
  <c r="N280" i="6" s="1"/>
  <c r="M279" i="6"/>
  <c r="N279" i="6" s="1"/>
  <c r="M278" i="6"/>
  <c r="N278" i="6" s="1"/>
  <c r="M277" i="6"/>
  <c r="N277" i="6" s="1"/>
  <c r="M276" i="6"/>
  <c r="N276" i="6" s="1"/>
  <c r="M275" i="6"/>
  <c r="N275" i="6" s="1"/>
  <c r="N274" i="6"/>
  <c r="M274" i="6"/>
  <c r="M273" i="6"/>
  <c r="N273" i="6" s="1"/>
  <c r="M272" i="6"/>
  <c r="N272" i="6" s="1"/>
  <c r="M271" i="6"/>
  <c r="N271" i="6" s="1"/>
  <c r="M270" i="6"/>
  <c r="N270" i="6" s="1"/>
  <c r="M269" i="6"/>
  <c r="N269" i="6" s="1"/>
  <c r="M268" i="6"/>
  <c r="N268" i="6" s="1"/>
  <c r="M267" i="6"/>
  <c r="N267" i="6" s="1"/>
  <c r="M266" i="6"/>
  <c r="N266" i="6" s="1"/>
  <c r="N265" i="6"/>
  <c r="M265" i="6"/>
  <c r="N264" i="6"/>
  <c r="M264" i="6"/>
  <c r="M263" i="6"/>
  <c r="N263" i="6" s="1"/>
  <c r="M262" i="6"/>
  <c r="N262" i="6" s="1"/>
  <c r="M261" i="6"/>
  <c r="N261" i="6" s="1"/>
  <c r="M260" i="6"/>
  <c r="N260" i="6" s="1"/>
  <c r="M259" i="6"/>
  <c r="N259" i="6" s="1"/>
  <c r="M258" i="6"/>
  <c r="N258" i="6" s="1"/>
  <c r="M257" i="6"/>
  <c r="N257" i="6" s="1"/>
  <c r="M256" i="6"/>
  <c r="N256" i="6" s="1"/>
  <c r="M255" i="6"/>
  <c r="N255" i="6" s="1"/>
  <c r="N254" i="6"/>
  <c r="M254" i="6"/>
  <c r="M253" i="6"/>
  <c r="N253" i="6" s="1"/>
  <c r="M252" i="6"/>
  <c r="N252" i="6" s="1"/>
  <c r="M251" i="6"/>
  <c r="N251" i="6" s="1"/>
  <c r="M250" i="6"/>
  <c r="N250" i="6" s="1"/>
  <c r="M249" i="6"/>
  <c r="N249" i="6" s="1"/>
  <c r="M248" i="6"/>
  <c r="N248" i="6" s="1"/>
  <c r="M247" i="6"/>
  <c r="N247" i="6" s="1"/>
  <c r="M246" i="6"/>
  <c r="N246" i="6" s="1"/>
  <c r="M245" i="6"/>
  <c r="N245" i="6" s="1"/>
  <c r="M244" i="6"/>
  <c r="N244" i="6" s="1"/>
  <c r="M243" i="6"/>
  <c r="N243" i="6" s="1"/>
  <c r="M242" i="6"/>
  <c r="N242" i="6" s="1"/>
  <c r="M241" i="6"/>
  <c r="N241" i="6" s="1"/>
  <c r="M240" i="6"/>
  <c r="N240" i="6" s="1"/>
  <c r="M239" i="6"/>
  <c r="N239" i="6" s="1"/>
  <c r="M238" i="6"/>
  <c r="N238" i="6" s="1"/>
  <c r="M237" i="6"/>
  <c r="N237" i="6" s="1"/>
  <c r="M236" i="6"/>
  <c r="N236" i="6" s="1"/>
  <c r="M235" i="6"/>
  <c r="N235" i="6" s="1"/>
  <c r="M234" i="6"/>
  <c r="N234" i="6" s="1"/>
  <c r="M233" i="6"/>
  <c r="N233" i="6" s="1"/>
  <c r="M232" i="6"/>
  <c r="N232" i="6" s="1"/>
  <c r="M231" i="6"/>
  <c r="N231" i="6" s="1"/>
  <c r="M230" i="6"/>
  <c r="N230" i="6" s="1"/>
  <c r="M229" i="6"/>
  <c r="N229" i="6" s="1"/>
  <c r="N228" i="6"/>
  <c r="M228" i="6"/>
  <c r="M227" i="6"/>
  <c r="N227" i="6" s="1"/>
  <c r="M226" i="6"/>
  <c r="N226" i="6" s="1"/>
  <c r="M225" i="6"/>
  <c r="N225" i="6" s="1"/>
  <c r="M224" i="6"/>
  <c r="N224" i="6" s="1"/>
  <c r="M223" i="6"/>
  <c r="N223" i="6" s="1"/>
  <c r="M222" i="6"/>
  <c r="N222" i="6" s="1"/>
  <c r="M221" i="6"/>
  <c r="N221" i="6" s="1"/>
  <c r="M220" i="6"/>
  <c r="N220" i="6" s="1"/>
  <c r="N219" i="6"/>
  <c r="M219" i="6"/>
  <c r="M218" i="6"/>
  <c r="N218" i="6" s="1"/>
  <c r="M217" i="6"/>
  <c r="N217" i="6" s="1"/>
  <c r="M216" i="6"/>
  <c r="N216" i="6" s="1"/>
  <c r="M215" i="6"/>
  <c r="N215" i="6" s="1"/>
  <c r="N214" i="6"/>
  <c r="M214" i="6"/>
  <c r="M213" i="6"/>
  <c r="N213" i="6" s="1"/>
  <c r="M212" i="6"/>
  <c r="N212" i="6" s="1"/>
  <c r="N211" i="6"/>
  <c r="M211" i="6"/>
  <c r="M210" i="6"/>
  <c r="N210" i="6" s="1"/>
  <c r="M209" i="6"/>
  <c r="N209" i="6" s="1"/>
  <c r="M208" i="6"/>
  <c r="N208" i="6" s="1"/>
  <c r="M207" i="6"/>
  <c r="N207" i="6" s="1"/>
  <c r="M206" i="6"/>
  <c r="N206" i="6" s="1"/>
  <c r="N205" i="6"/>
  <c r="M205" i="6"/>
  <c r="M204" i="6"/>
  <c r="N204" i="6" s="1"/>
  <c r="N203" i="6"/>
  <c r="M203" i="6"/>
  <c r="M202" i="6"/>
  <c r="N202" i="6" s="1"/>
  <c r="N201" i="6"/>
  <c r="M201" i="6"/>
  <c r="M200" i="6"/>
  <c r="N200" i="6" s="1"/>
  <c r="M199" i="6"/>
  <c r="N199" i="6" s="1"/>
  <c r="M198" i="6"/>
  <c r="N198" i="6" s="1"/>
  <c r="M197" i="6"/>
  <c r="N197" i="6" s="1"/>
  <c r="N196" i="6"/>
  <c r="M196" i="6"/>
  <c r="M195" i="6"/>
  <c r="N195" i="6" s="1"/>
  <c r="N194" i="6"/>
  <c r="M194" i="6"/>
  <c r="M193" i="6"/>
  <c r="N193" i="6" s="1"/>
  <c r="M192" i="6"/>
  <c r="N192" i="6" s="1"/>
  <c r="M191" i="6"/>
  <c r="N191" i="6" s="1"/>
  <c r="M190" i="6"/>
  <c r="N190" i="6" s="1"/>
  <c r="M189" i="6"/>
  <c r="N189" i="6" s="1"/>
  <c r="M188" i="6"/>
  <c r="N188" i="6" s="1"/>
  <c r="M187" i="6"/>
  <c r="N187" i="6" s="1"/>
  <c r="M186" i="6"/>
  <c r="N186" i="6" s="1"/>
  <c r="M185" i="6"/>
  <c r="N185" i="6" s="1"/>
  <c r="M184" i="6"/>
  <c r="N184" i="6" s="1"/>
  <c r="M183" i="6"/>
  <c r="N183" i="6" s="1"/>
  <c r="M182" i="6"/>
  <c r="N182" i="6" s="1"/>
  <c r="M181" i="6"/>
  <c r="N181" i="6" s="1"/>
  <c r="M180" i="6"/>
  <c r="N180" i="6" s="1"/>
  <c r="M179" i="6"/>
  <c r="N179" i="6" s="1"/>
  <c r="M178" i="6"/>
  <c r="N178" i="6" s="1"/>
  <c r="M177" i="6"/>
  <c r="N177" i="6" s="1"/>
  <c r="N176" i="6"/>
  <c r="M176" i="6"/>
  <c r="M175" i="6"/>
  <c r="N175" i="6" s="1"/>
  <c r="M174" i="6"/>
  <c r="N174" i="6" s="1"/>
  <c r="M173" i="6"/>
  <c r="N173" i="6" s="1"/>
  <c r="M172" i="6"/>
  <c r="N172" i="6" s="1"/>
  <c r="M171" i="6"/>
  <c r="N171" i="6" s="1"/>
  <c r="M170" i="6"/>
  <c r="N170" i="6" s="1"/>
  <c r="M169" i="6"/>
  <c r="N169" i="6" s="1"/>
  <c r="M168" i="6"/>
  <c r="N168" i="6" s="1"/>
  <c r="M167" i="6"/>
  <c r="N167" i="6" s="1"/>
  <c r="M166" i="6"/>
  <c r="N166" i="6" s="1"/>
  <c r="M165" i="6"/>
  <c r="N165" i="6" s="1"/>
  <c r="M164" i="6"/>
  <c r="N164" i="6" s="1"/>
  <c r="M163" i="6"/>
  <c r="N163" i="6" s="1"/>
  <c r="M162" i="6"/>
  <c r="N162" i="6" s="1"/>
  <c r="M161" i="6"/>
  <c r="N161" i="6" s="1"/>
  <c r="M160" i="6"/>
  <c r="N160" i="6" s="1"/>
  <c r="M159" i="6"/>
  <c r="N159" i="6" s="1"/>
  <c r="N158" i="6"/>
  <c r="M158" i="6"/>
  <c r="M157" i="6"/>
  <c r="N157" i="6" s="1"/>
  <c r="N156" i="6"/>
  <c r="M156" i="6"/>
  <c r="M155" i="6"/>
  <c r="N155" i="6" s="1"/>
  <c r="M154" i="6"/>
  <c r="N154" i="6" s="1"/>
  <c r="M153" i="6"/>
  <c r="N153" i="6" s="1"/>
  <c r="N152" i="6"/>
  <c r="M152" i="6"/>
  <c r="M151" i="6"/>
  <c r="N151" i="6" s="1"/>
  <c r="M150" i="6"/>
  <c r="N150" i="6" s="1"/>
  <c r="M149" i="6"/>
  <c r="N149" i="6" s="1"/>
  <c r="M148" i="6"/>
  <c r="N148" i="6" s="1"/>
  <c r="N147" i="6"/>
  <c r="M147" i="6"/>
  <c r="M146" i="6"/>
  <c r="N146" i="6" s="1"/>
  <c r="M145" i="6"/>
  <c r="N145" i="6" s="1"/>
  <c r="N144" i="6"/>
  <c r="M144" i="6"/>
  <c r="M143" i="6"/>
  <c r="N143" i="6" s="1"/>
  <c r="M142" i="6"/>
  <c r="N142" i="6" s="1"/>
  <c r="M141" i="6"/>
  <c r="N141" i="6" s="1"/>
  <c r="M140" i="6"/>
  <c r="N140" i="6" s="1"/>
  <c r="N139" i="6"/>
  <c r="M139" i="6"/>
  <c r="M138" i="6"/>
  <c r="N138" i="6" s="1"/>
  <c r="M137" i="6"/>
  <c r="N137" i="6" s="1"/>
  <c r="M136" i="6"/>
  <c r="N136" i="6" s="1"/>
  <c r="M135" i="6"/>
  <c r="N135" i="6" s="1"/>
  <c r="M134" i="6"/>
  <c r="N134" i="6" s="1"/>
  <c r="M133" i="6"/>
  <c r="N133" i="6" s="1"/>
  <c r="M132" i="6"/>
  <c r="N132" i="6" s="1"/>
  <c r="M131" i="6"/>
  <c r="N131" i="6" s="1"/>
  <c r="M130" i="6"/>
  <c r="N130" i="6" s="1"/>
  <c r="N129" i="6"/>
  <c r="M129" i="6"/>
  <c r="M128" i="6"/>
  <c r="N128" i="6" s="1"/>
  <c r="M127" i="6"/>
  <c r="N127" i="6" s="1"/>
  <c r="N126" i="6"/>
  <c r="M126" i="6"/>
  <c r="M125" i="6"/>
  <c r="N125" i="6" s="1"/>
  <c r="M124" i="6"/>
  <c r="N124" i="6" s="1"/>
  <c r="M123" i="6"/>
  <c r="N123" i="6" s="1"/>
  <c r="M122" i="6"/>
  <c r="N122" i="6" s="1"/>
  <c r="M121" i="6"/>
  <c r="N121" i="6" s="1"/>
  <c r="M120" i="6"/>
  <c r="N120" i="6" s="1"/>
  <c r="M119" i="6"/>
  <c r="N119" i="6" s="1"/>
  <c r="M118" i="6"/>
  <c r="N118" i="6" s="1"/>
  <c r="N117" i="6"/>
  <c r="M117" i="6"/>
  <c r="M116" i="6"/>
  <c r="N116" i="6" s="1"/>
  <c r="M115" i="6"/>
  <c r="N115" i="6" s="1"/>
  <c r="M114" i="6"/>
  <c r="N114" i="6" s="1"/>
  <c r="M113" i="6"/>
  <c r="N113" i="6" s="1"/>
  <c r="M112" i="6"/>
  <c r="N112" i="6" s="1"/>
  <c r="M111" i="6"/>
  <c r="N111" i="6" s="1"/>
  <c r="M110" i="6"/>
  <c r="N110" i="6" s="1"/>
  <c r="M109" i="6"/>
  <c r="N109" i="6" s="1"/>
  <c r="M108" i="6"/>
  <c r="N108" i="6" s="1"/>
  <c r="N107" i="6"/>
  <c r="M107" i="6"/>
  <c r="M106" i="6"/>
  <c r="N106" i="6" s="1"/>
  <c r="M105" i="6"/>
  <c r="N105" i="6" s="1"/>
  <c r="M104" i="6"/>
  <c r="N104" i="6" s="1"/>
  <c r="M103" i="6"/>
  <c r="N103" i="6" s="1"/>
  <c r="M102" i="6"/>
  <c r="N102" i="6" s="1"/>
  <c r="M101" i="6"/>
  <c r="N101" i="6" s="1"/>
  <c r="M100" i="6"/>
  <c r="N100" i="6" s="1"/>
  <c r="M99" i="6"/>
  <c r="N99" i="6" s="1"/>
  <c r="M98" i="6"/>
  <c r="N98" i="6" s="1"/>
  <c r="M97" i="6"/>
  <c r="N97" i="6" s="1"/>
  <c r="N96" i="6"/>
  <c r="M96" i="6"/>
  <c r="M95" i="6"/>
  <c r="N95" i="6" s="1"/>
  <c r="N94" i="6"/>
  <c r="M94" i="6"/>
  <c r="M93" i="6"/>
  <c r="N93" i="6" s="1"/>
  <c r="M92" i="6"/>
  <c r="N92" i="6" s="1"/>
  <c r="M91" i="6"/>
  <c r="N91" i="6" s="1"/>
  <c r="M90" i="6"/>
  <c r="N90" i="6" s="1"/>
  <c r="M89" i="6"/>
  <c r="N89" i="6" s="1"/>
  <c r="M88" i="6"/>
  <c r="N88" i="6" s="1"/>
  <c r="M87" i="6"/>
  <c r="N87" i="6" s="1"/>
  <c r="M86" i="6"/>
  <c r="N86" i="6" s="1"/>
  <c r="M85" i="6"/>
  <c r="N85" i="6" s="1"/>
  <c r="M84" i="6"/>
  <c r="N84" i="6" s="1"/>
  <c r="M83" i="6"/>
  <c r="N83" i="6" s="1"/>
  <c r="M82" i="6"/>
  <c r="N82" i="6" s="1"/>
  <c r="M81" i="6"/>
  <c r="N81" i="6" s="1"/>
  <c r="M80" i="6"/>
  <c r="N80" i="6" s="1"/>
  <c r="M79" i="6"/>
  <c r="N79" i="6" s="1"/>
  <c r="M78" i="6"/>
  <c r="N78" i="6" s="1"/>
  <c r="M77" i="6"/>
  <c r="N77" i="6" s="1"/>
  <c r="M76" i="6"/>
  <c r="N76" i="6" s="1"/>
  <c r="M75" i="6"/>
  <c r="N75" i="6" s="1"/>
  <c r="M74" i="6"/>
  <c r="N74" i="6" s="1"/>
  <c r="N73" i="6"/>
  <c r="M73" i="6"/>
  <c r="M72" i="6"/>
  <c r="N72" i="6" s="1"/>
  <c r="M71" i="6"/>
  <c r="N71" i="6" s="1"/>
  <c r="M70" i="6"/>
  <c r="N70" i="6" s="1"/>
  <c r="M69" i="6"/>
  <c r="N69" i="6" s="1"/>
  <c r="M68" i="6"/>
  <c r="N68" i="6" s="1"/>
  <c r="M67" i="6"/>
  <c r="N67" i="6" s="1"/>
  <c r="M66" i="6"/>
  <c r="N66" i="6" s="1"/>
  <c r="M65" i="6"/>
  <c r="N65" i="6" s="1"/>
  <c r="M64" i="6"/>
  <c r="N64" i="6" s="1"/>
  <c r="M63" i="6"/>
  <c r="N63" i="6" s="1"/>
  <c r="N62" i="6"/>
  <c r="M62" i="6"/>
  <c r="M61" i="6"/>
  <c r="N61" i="6" s="1"/>
  <c r="N60" i="6"/>
  <c r="M60" i="6"/>
  <c r="M59" i="6"/>
  <c r="N59" i="6" s="1"/>
  <c r="M58" i="6"/>
  <c r="N58" i="6" s="1"/>
  <c r="M57" i="6"/>
  <c r="N57" i="6" s="1"/>
  <c r="M56" i="6"/>
  <c r="N56" i="6" s="1"/>
  <c r="M55" i="6"/>
  <c r="N55" i="6" s="1"/>
  <c r="M54" i="6"/>
  <c r="N54" i="6" s="1"/>
  <c r="M53" i="6"/>
  <c r="N53" i="6" s="1"/>
  <c r="M52" i="6"/>
  <c r="N52" i="6" s="1"/>
  <c r="M51" i="6"/>
  <c r="N51" i="6" s="1"/>
  <c r="M50" i="6"/>
  <c r="N50" i="6" s="1"/>
  <c r="M49" i="6"/>
  <c r="N49" i="6" s="1"/>
  <c r="M48" i="6"/>
  <c r="N48" i="6" s="1"/>
  <c r="M47" i="6"/>
  <c r="N47" i="6" s="1"/>
  <c r="N46" i="6"/>
  <c r="M46" i="6"/>
  <c r="M45" i="6"/>
  <c r="N45" i="6" s="1"/>
  <c r="M44" i="6"/>
  <c r="N44" i="6" s="1"/>
  <c r="M43" i="6"/>
  <c r="N43" i="6" s="1"/>
  <c r="M42" i="6"/>
  <c r="N42" i="6" s="1"/>
  <c r="N41" i="6"/>
  <c r="M41" i="6"/>
  <c r="M40" i="6"/>
  <c r="N40" i="6" s="1"/>
  <c r="M39" i="6"/>
  <c r="N39" i="6" s="1"/>
  <c r="M38" i="6"/>
  <c r="N38" i="6" s="1"/>
  <c r="M37" i="6"/>
  <c r="N37" i="6" s="1"/>
  <c r="M36" i="6"/>
  <c r="N36" i="6" s="1"/>
  <c r="M35" i="6"/>
  <c r="N35" i="6" s="1"/>
  <c r="M34" i="6"/>
  <c r="N34" i="6" s="1"/>
  <c r="M33" i="6"/>
  <c r="N33" i="6" s="1"/>
  <c r="N32" i="6"/>
  <c r="M32" i="6"/>
  <c r="M31" i="6"/>
  <c r="N31" i="6" s="1"/>
  <c r="M30" i="6"/>
  <c r="N30" i="6" s="1"/>
  <c r="M29" i="6"/>
  <c r="N29" i="6" s="1"/>
  <c r="N28" i="6"/>
  <c r="M28" i="6"/>
  <c r="M27" i="6"/>
  <c r="N27" i="6" s="1"/>
  <c r="M26" i="6"/>
  <c r="N26" i="6" s="1"/>
  <c r="N25" i="6"/>
  <c r="M25" i="6"/>
  <c r="M24" i="6"/>
  <c r="N24" i="6" s="1"/>
  <c r="M23" i="6"/>
  <c r="N23" i="6" s="1"/>
  <c r="M22" i="6"/>
  <c r="N22" i="6" s="1"/>
  <c r="M21" i="6"/>
  <c r="N21" i="6" s="1"/>
  <c r="M20" i="6"/>
  <c r="N20" i="6" s="1"/>
  <c r="N19" i="6"/>
  <c r="M19" i="6"/>
  <c r="M18" i="6"/>
  <c r="N18" i="6" s="1"/>
  <c r="M17" i="6"/>
  <c r="N17" i="6" s="1"/>
  <c r="M16" i="6"/>
  <c r="N16" i="6" s="1"/>
  <c r="M15" i="6"/>
  <c r="N15" i="6" s="1"/>
  <c r="M14" i="6"/>
  <c r="N14" i="6" s="1"/>
  <c r="N13" i="6"/>
  <c r="M13" i="6"/>
  <c r="M12" i="6"/>
  <c r="N12" i="6" s="1"/>
  <c r="M11" i="6"/>
  <c r="N11" i="6" s="1"/>
  <c r="M10" i="6"/>
  <c r="N10" i="6" s="1"/>
  <c r="M9" i="6"/>
  <c r="N9" i="6" s="1"/>
  <c r="M8" i="6"/>
  <c r="N8" i="6" s="1"/>
  <c r="M7" i="6"/>
  <c r="N7" i="6" s="1"/>
  <c r="M6" i="6"/>
  <c r="N6" i="6" s="1"/>
  <c r="M5" i="6"/>
  <c r="N5" i="6" s="1"/>
  <c r="M4" i="6"/>
  <c r="N4" i="6" s="1"/>
  <c r="M3" i="6"/>
  <c r="N3" i="6" s="1"/>
  <c r="N2" i="6"/>
  <c r="M2" i="6"/>
  <c r="M775" i="5"/>
  <c r="N775" i="5" s="1"/>
  <c r="M774" i="5"/>
  <c r="N774" i="5" s="1"/>
  <c r="M773" i="5"/>
  <c r="N773" i="5" s="1"/>
  <c r="M772" i="5"/>
  <c r="M771" i="5"/>
  <c r="N771" i="5" s="1"/>
  <c r="M770" i="5"/>
  <c r="N770" i="5" s="1"/>
  <c r="M769" i="5"/>
  <c r="N769" i="5" s="1"/>
  <c r="M768" i="5"/>
  <c r="N768" i="5" s="1"/>
  <c r="M767" i="5"/>
  <c r="N767" i="5" s="1"/>
  <c r="M766" i="5"/>
  <c r="N766" i="5" s="1"/>
  <c r="M765" i="5"/>
  <c r="N765" i="5" s="1"/>
  <c r="M764" i="5"/>
  <c r="N764" i="5" s="1"/>
  <c r="M763" i="5"/>
  <c r="N763" i="5" s="1"/>
  <c r="M762" i="5"/>
  <c r="N762" i="5" s="1"/>
  <c r="M761" i="5"/>
  <c r="N761" i="5" s="1"/>
  <c r="M760" i="5"/>
  <c r="N760" i="5" s="1"/>
  <c r="M759" i="5"/>
  <c r="N759" i="5" s="1"/>
  <c r="M758" i="5"/>
  <c r="N758" i="5" s="1"/>
  <c r="M757" i="5"/>
  <c r="M756" i="5"/>
  <c r="N756" i="5" s="1"/>
  <c r="M755" i="5"/>
  <c r="N755" i="5" s="1"/>
  <c r="M754" i="5"/>
  <c r="N754" i="5" s="1"/>
  <c r="M753" i="5"/>
  <c r="N753" i="5" s="1"/>
  <c r="M752" i="5"/>
  <c r="N752" i="5" s="1"/>
  <c r="M751" i="5"/>
  <c r="N751" i="5" s="1"/>
  <c r="M750" i="5"/>
  <c r="N750" i="5" s="1"/>
  <c r="M749" i="5"/>
  <c r="N749" i="5" s="1"/>
  <c r="M748" i="5"/>
  <c r="N748" i="5" s="1"/>
  <c r="M747" i="5"/>
  <c r="N747" i="5" s="1"/>
  <c r="M746" i="5"/>
  <c r="N746" i="5" s="1"/>
  <c r="M745" i="5"/>
  <c r="N745" i="5" s="1"/>
  <c r="M744" i="5"/>
  <c r="N744" i="5" s="1"/>
  <c r="M743" i="5"/>
  <c r="N743" i="5" s="1"/>
  <c r="M742" i="5"/>
  <c r="N742" i="5" s="1"/>
  <c r="M741" i="5"/>
  <c r="N741" i="5" s="1"/>
  <c r="M740" i="5"/>
  <c r="N740" i="5" s="1"/>
  <c r="M739" i="5"/>
  <c r="N739" i="5" s="1"/>
  <c r="M738" i="5"/>
  <c r="N738" i="5" s="1"/>
  <c r="M737" i="5"/>
  <c r="N737" i="5" s="1"/>
  <c r="M736" i="5"/>
  <c r="N736" i="5" s="1"/>
  <c r="M735" i="5"/>
  <c r="M734" i="5"/>
  <c r="N734" i="5" s="1"/>
  <c r="M733" i="5"/>
  <c r="N733" i="5" s="1"/>
  <c r="M732" i="5"/>
  <c r="N732" i="5" s="1"/>
  <c r="M731" i="5"/>
  <c r="N731" i="5" s="1"/>
  <c r="M730" i="5"/>
  <c r="N730" i="5" s="1"/>
  <c r="M729" i="5"/>
  <c r="N729" i="5" s="1"/>
  <c r="M728" i="5"/>
  <c r="N728" i="5" s="1"/>
  <c r="M727" i="5"/>
  <c r="N727" i="5" s="1"/>
  <c r="M726" i="5"/>
  <c r="M725" i="5"/>
  <c r="N725" i="5" s="1"/>
  <c r="M724" i="5"/>
  <c r="N724" i="5" s="1"/>
  <c r="M723" i="5"/>
  <c r="N723" i="5" s="1"/>
  <c r="M722" i="5"/>
  <c r="N722" i="5" s="1"/>
  <c r="M721" i="5"/>
  <c r="N721" i="5" s="1"/>
  <c r="M720" i="5"/>
  <c r="N720" i="5" s="1"/>
  <c r="M719" i="5"/>
  <c r="N719" i="5" s="1"/>
  <c r="M718" i="5"/>
  <c r="N718" i="5" s="1"/>
  <c r="M717" i="5"/>
  <c r="N717" i="5" s="1"/>
  <c r="M716" i="5"/>
  <c r="N716" i="5" s="1"/>
  <c r="M715" i="5"/>
  <c r="N715" i="5" s="1"/>
  <c r="M714" i="5"/>
  <c r="N714" i="5" s="1"/>
  <c r="M713" i="5"/>
  <c r="N713" i="5" s="1"/>
  <c r="M712" i="5"/>
  <c r="N712" i="5" s="1"/>
  <c r="M711" i="5"/>
  <c r="N711" i="5" s="1"/>
  <c r="M710" i="5"/>
  <c r="N710" i="5" s="1"/>
  <c r="M709" i="5"/>
  <c r="N709" i="5" s="1"/>
  <c r="M708" i="5"/>
  <c r="N708" i="5" s="1"/>
  <c r="M707" i="5"/>
  <c r="N707" i="5" s="1"/>
  <c r="M706" i="5"/>
  <c r="N706" i="5" s="1"/>
  <c r="M705" i="5"/>
  <c r="N705" i="5" s="1"/>
  <c r="M704" i="5"/>
  <c r="N704" i="5" s="1"/>
  <c r="M703" i="5"/>
  <c r="N703" i="5" s="1"/>
  <c r="M702" i="5"/>
  <c r="N702" i="5" s="1"/>
  <c r="M701" i="5"/>
  <c r="N701" i="5" s="1"/>
  <c r="M700" i="5"/>
  <c r="N700" i="5" s="1"/>
  <c r="M699" i="5"/>
  <c r="N699" i="5" s="1"/>
  <c r="M698" i="5"/>
  <c r="N698" i="5" s="1"/>
  <c r="M697" i="5"/>
  <c r="N697" i="5" s="1"/>
  <c r="M696" i="5"/>
  <c r="N696" i="5" s="1"/>
  <c r="M695" i="5"/>
  <c r="M694" i="5"/>
  <c r="N694" i="5" s="1"/>
  <c r="M693" i="5"/>
  <c r="N693" i="5" s="1"/>
  <c r="M692" i="5"/>
  <c r="N692" i="5" s="1"/>
  <c r="M691" i="5"/>
  <c r="N691" i="5" s="1"/>
  <c r="M690" i="5"/>
  <c r="N690" i="5" s="1"/>
  <c r="M689" i="5"/>
  <c r="N689" i="5" s="1"/>
  <c r="M688" i="5"/>
  <c r="N688" i="5" s="1"/>
  <c r="M687" i="5"/>
  <c r="N687" i="5" s="1"/>
  <c r="M686" i="5"/>
  <c r="N686" i="5" s="1"/>
  <c r="M685" i="5"/>
  <c r="N685" i="5" s="1"/>
  <c r="M684" i="5"/>
  <c r="N684" i="5" s="1"/>
  <c r="M683" i="5"/>
  <c r="N683" i="5" s="1"/>
  <c r="M682" i="5"/>
  <c r="N682" i="5" s="1"/>
  <c r="M681" i="5"/>
  <c r="N681" i="5" s="1"/>
  <c r="M680" i="5"/>
  <c r="N680" i="5" s="1"/>
  <c r="M679" i="5"/>
  <c r="N679" i="5" s="1"/>
  <c r="M678" i="5"/>
  <c r="N678" i="5" s="1"/>
  <c r="M677" i="5"/>
  <c r="N677" i="5" s="1"/>
  <c r="M676" i="5"/>
  <c r="N676" i="5" s="1"/>
  <c r="M675" i="5"/>
  <c r="N675" i="5" s="1"/>
  <c r="M674" i="5"/>
  <c r="N674" i="5" s="1"/>
  <c r="M673" i="5"/>
  <c r="N673" i="5" s="1"/>
  <c r="M672" i="5"/>
  <c r="M671" i="5"/>
  <c r="N671" i="5" s="1"/>
  <c r="M670" i="5"/>
  <c r="N670" i="5" s="1"/>
  <c r="M669" i="5"/>
  <c r="N669" i="5" s="1"/>
  <c r="M668" i="5"/>
  <c r="N668" i="5" s="1"/>
  <c r="M667" i="5"/>
  <c r="N667" i="5" s="1"/>
  <c r="M666" i="5"/>
  <c r="N666" i="5" s="1"/>
  <c r="M665" i="5"/>
  <c r="N665" i="5" s="1"/>
  <c r="M664" i="5"/>
  <c r="N664" i="5" s="1"/>
  <c r="M663" i="5"/>
  <c r="N663" i="5" s="1"/>
  <c r="M662" i="5"/>
  <c r="N662" i="5" s="1"/>
  <c r="D32" i="4" s="1"/>
  <c r="M661" i="5"/>
  <c r="N661" i="5" s="1"/>
  <c r="M660" i="5"/>
  <c r="N660" i="5" s="1"/>
  <c r="M659" i="5"/>
  <c r="N659" i="5" s="1"/>
  <c r="M658" i="5"/>
  <c r="N658" i="5" s="1"/>
  <c r="M657" i="5"/>
  <c r="N657" i="5" s="1"/>
  <c r="M656" i="5"/>
  <c r="N656" i="5" s="1"/>
  <c r="M655" i="5"/>
  <c r="N655" i="5" s="1"/>
  <c r="M654" i="5"/>
  <c r="N654" i="5" s="1"/>
  <c r="M653" i="5"/>
  <c r="M652" i="5"/>
  <c r="N652" i="5" s="1"/>
  <c r="M651" i="5"/>
  <c r="N651" i="5" s="1"/>
  <c r="M650" i="5"/>
  <c r="N650" i="5" s="1"/>
  <c r="M649" i="5"/>
  <c r="N649" i="5" s="1"/>
  <c r="M648" i="5"/>
  <c r="N648" i="5" s="1"/>
  <c r="M647" i="5"/>
  <c r="N647" i="5" s="1"/>
  <c r="M646" i="5"/>
  <c r="N646" i="5" s="1"/>
  <c r="M645" i="5"/>
  <c r="N645" i="5" s="1"/>
  <c r="M644" i="5"/>
  <c r="N644" i="5" s="1"/>
  <c r="M643" i="5"/>
  <c r="N643" i="5" s="1"/>
  <c r="M642" i="5"/>
  <c r="N642" i="5" s="1"/>
  <c r="M641" i="5"/>
  <c r="N641" i="5" s="1"/>
  <c r="M640" i="5"/>
  <c r="N640" i="5" s="1"/>
  <c r="M639" i="5"/>
  <c r="N639" i="5" s="1"/>
  <c r="M638" i="5"/>
  <c r="N638" i="5" s="1"/>
  <c r="M637" i="5"/>
  <c r="C29" i="4" s="1"/>
  <c r="M636" i="5"/>
  <c r="N636" i="5" s="1"/>
  <c r="M635" i="5"/>
  <c r="N635" i="5" s="1"/>
  <c r="M634" i="5"/>
  <c r="N634" i="5" s="1"/>
  <c r="M633" i="5"/>
  <c r="M632" i="5"/>
  <c r="N632" i="5" s="1"/>
  <c r="M631" i="5"/>
  <c r="N631" i="5" s="1"/>
  <c r="M630" i="5"/>
  <c r="N630" i="5" s="1"/>
  <c r="D27" i="4" s="1"/>
  <c r="M629" i="5"/>
  <c r="N629" i="5" s="1"/>
  <c r="M628" i="5"/>
  <c r="N628" i="5" s="1"/>
  <c r="M627" i="5"/>
  <c r="N627" i="5" s="1"/>
  <c r="M626" i="5"/>
  <c r="N626" i="5" s="1"/>
  <c r="M625" i="5"/>
  <c r="M624" i="5"/>
  <c r="N624" i="5" s="1"/>
  <c r="M623" i="5"/>
  <c r="N623" i="5" s="1"/>
  <c r="M622" i="5"/>
  <c r="N622" i="5" s="1"/>
  <c r="M621" i="5"/>
  <c r="N621" i="5" s="1"/>
  <c r="M620" i="5"/>
  <c r="N620" i="5" s="1"/>
  <c r="M619" i="5"/>
  <c r="N619" i="5" s="1"/>
  <c r="M618" i="5"/>
  <c r="N618" i="5" s="1"/>
  <c r="M617" i="5"/>
  <c r="N617" i="5" s="1"/>
  <c r="M616" i="5"/>
  <c r="N616" i="5" s="1"/>
  <c r="M615" i="5"/>
  <c r="N615" i="5" s="1"/>
  <c r="M614" i="5"/>
  <c r="N614" i="5" s="1"/>
  <c r="M613" i="5"/>
  <c r="N613" i="5" s="1"/>
  <c r="M612" i="5"/>
  <c r="N612" i="5" s="1"/>
  <c r="M611" i="5"/>
  <c r="N611" i="5" s="1"/>
  <c r="M610" i="5"/>
  <c r="N610" i="5" s="1"/>
  <c r="M609" i="5"/>
  <c r="N609" i="5" s="1"/>
  <c r="M608" i="5"/>
  <c r="N608" i="5" s="1"/>
  <c r="M607" i="5"/>
  <c r="N607" i="5" s="1"/>
  <c r="M606" i="5"/>
  <c r="N606" i="5" s="1"/>
  <c r="M605" i="5"/>
  <c r="N605" i="5" s="1"/>
  <c r="M604" i="5"/>
  <c r="N604" i="5" s="1"/>
  <c r="M603" i="5"/>
  <c r="N603" i="5" s="1"/>
  <c r="M602" i="5"/>
  <c r="N602" i="5" s="1"/>
  <c r="M601" i="5"/>
  <c r="M600" i="5"/>
  <c r="N600" i="5" s="1"/>
  <c r="M599" i="5"/>
  <c r="N599" i="5" s="1"/>
  <c r="M598" i="5"/>
  <c r="N598" i="5" s="1"/>
  <c r="M597" i="5"/>
  <c r="N597" i="5" s="1"/>
  <c r="M596" i="5"/>
  <c r="N596" i="5" s="1"/>
  <c r="M595" i="5"/>
  <c r="N595" i="5" s="1"/>
  <c r="M594" i="5"/>
  <c r="N594" i="5" s="1"/>
  <c r="M593" i="5"/>
  <c r="N593" i="5" s="1"/>
  <c r="M592" i="5"/>
  <c r="N592" i="5" s="1"/>
  <c r="M591" i="5"/>
  <c r="N591" i="5" s="1"/>
  <c r="M590" i="5"/>
  <c r="N590" i="5" s="1"/>
  <c r="M589" i="5"/>
  <c r="N589" i="5" s="1"/>
  <c r="M588" i="5"/>
  <c r="N588" i="5" s="1"/>
  <c r="M587" i="5"/>
  <c r="N587" i="5" s="1"/>
  <c r="M586" i="5"/>
  <c r="N586" i="5" s="1"/>
  <c r="M585" i="5"/>
  <c r="N585" i="5" s="1"/>
  <c r="M584" i="5"/>
  <c r="N584" i="5" s="1"/>
  <c r="M583" i="5"/>
  <c r="N583" i="5" s="1"/>
  <c r="M582" i="5"/>
  <c r="N582" i="5" s="1"/>
  <c r="M581" i="5"/>
  <c r="N581" i="5" s="1"/>
  <c r="M580" i="5"/>
  <c r="N580" i="5" s="1"/>
  <c r="M579" i="5"/>
  <c r="N579" i="5" s="1"/>
  <c r="M578" i="5"/>
  <c r="N578" i="5" s="1"/>
  <c r="M577" i="5"/>
  <c r="N577" i="5" s="1"/>
  <c r="M576" i="5"/>
  <c r="M575" i="5"/>
  <c r="N575" i="5" s="1"/>
  <c r="M574" i="5"/>
  <c r="M573" i="5"/>
  <c r="N573" i="5" s="1"/>
  <c r="M572" i="5"/>
  <c r="N572" i="5" s="1"/>
  <c r="M571" i="5"/>
  <c r="N571" i="5" s="1"/>
  <c r="M570" i="5"/>
  <c r="N570" i="5" s="1"/>
  <c r="M569" i="5"/>
  <c r="N569" i="5" s="1"/>
  <c r="M568" i="5"/>
  <c r="N568" i="5" s="1"/>
  <c r="M567" i="5"/>
  <c r="N567" i="5" s="1"/>
  <c r="M566" i="5"/>
  <c r="N566" i="5" s="1"/>
  <c r="M565" i="5"/>
  <c r="N565" i="5" s="1"/>
  <c r="M564" i="5"/>
  <c r="N564" i="5" s="1"/>
  <c r="M563" i="5"/>
  <c r="N563" i="5" s="1"/>
  <c r="M562" i="5"/>
  <c r="N562" i="5" s="1"/>
  <c r="M561" i="5"/>
  <c r="N561" i="5" s="1"/>
  <c r="M560" i="5"/>
  <c r="N560" i="5" s="1"/>
  <c r="M559" i="5"/>
  <c r="N559" i="5" s="1"/>
  <c r="M558" i="5"/>
  <c r="N558" i="5" s="1"/>
  <c r="M557" i="5"/>
  <c r="N557" i="5" s="1"/>
  <c r="M556" i="5"/>
  <c r="M555" i="5"/>
  <c r="N555" i="5" s="1"/>
  <c r="M554" i="5"/>
  <c r="N554" i="5" s="1"/>
  <c r="M553" i="5"/>
  <c r="M552" i="5"/>
  <c r="N552" i="5" s="1"/>
  <c r="M551" i="5"/>
  <c r="N551" i="5" s="1"/>
  <c r="M550" i="5"/>
  <c r="N550" i="5" s="1"/>
  <c r="M549" i="5"/>
  <c r="N549" i="5" s="1"/>
  <c r="M548" i="5"/>
  <c r="N548" i="5" s="1"/>
  <c r="M547" i="5"/>
  <c r="N547" i="5" s="1"/>
  <c r="M546" i="5"/>
  <c r="N546" i="5" s="1"/>
  <c r="M545" i="5"/>
  <c r="N545" i="5" s="1"/>
  <c r="M544" i="5"/>
  <c r="N544" i="5" s="1"/>
  <c r="M543" i="5"/>
  <c r="N543" i="5" s="1"/>
  <c r="M542" i="5"/>
  <c r="N542" i="5" s="1"/>
  <c r="M541" i="5"/>
  <c r="N541" i="5" s="1"/>
  <c r="M540" i="5"/>
  <c r="N540" i="5" s="1"/>
  <c r="M539" i="5"/>
  <c r="N539" i="5" s="1"/>
  <c r="M538" i="5"/>
  <c r="N538" i="5" s="1"/>
  <c r="M537" i="5"/>
  <c r="N537" i="5" s="1"/>
  <c r="M536" i="5"/>
  <c r="N536" i="5" s="1"/>
  <c r="M535" i="5"/>
  <c r="N535" i="5" s="1"/>
  <c r="M534" i="5"/>
  <c r="N534" i="5" s="1"/>
  <c r="M533" i="5"/>
  <c r="N533" i="5" s="1"/>
  <c r="M532" i="5"/>
  <c r="N532" i="5" s="1"/>
  <c r="M531" i="5"/>
  <c r="N531" i="5" s="1"/>
  <c r="M530" i="5"/>
  <c r="N530" i="5" s="1"/>
  <c r="M529" i="5"/>
  <c r="N529" i="5" s="1"/>
  <c r="M528" i="5"/>
  <c r="N528" i="5" s="1"/>
  <c r="M527" i="5"/>
  <c r="N527" i="5" s="1"/>
  <c r="M526" i="5"/>
  <c r="N526" i="5" s="1"/>
  <c r="M525" i="5"/>
  <c r="N525" i="5" s="1"/>
  <c r="M524" i="5"/>
  <c r="N524" i="5" s="1"/>
  <c r="M523" i="5"/>
  <c r="N523" i="5" s="1"/>
  <c r="M522" i="5"/>
  <c r="N522" i="5" s="1"/>
  <c r="M521" i="5"/>
  <c r="N521" i="5" s="1"/>
  <c r="M520" i="5"/>
  <c r="N520" i="5" s="1"/>
  <c r="M519" i="5"/>
  <c r="N519" i="5" s="1"/>
  <c r="M518" i="5"/>
  <c r="N518" i="5" s="1"/>
  <c r="M517" i="5"/>
  <c r="N517" i="5" s="1"/>
  <c r="M516" i="5"/>
  <c r="N516" i="5" s="1"/>
  <c r="M515" i="5"/>
  <c r="N515" i="5" s="1"/>
  <c r="M514" i="5"/>
  <c r="N514" i="5" s="1"/>
  <c r="M513" i="5"/>
  <c r="N513" i="5" s="1"/>
  <c r="M512" i="5"/>
  <c r="N512" i="5" s="1"/>
  <c r="M511" i="5"/>
  <c r="N511" i="5" s="1"/>
  <c r="M510" i="5"/>
  <c r="M509" i="5"/>
  <c r="N509" i="5" s="1"/>
  <c r="M508" i="5"/>
  <c r="N508" i="5" s="1"/>
  <c r="M507" i="5"/>
  <c r="N507" i="5" s="1"/>
  <c r="M506" i="5"/>
  <c r="N506" i="5" s="1"/>
  <c r="M505" i="5"/>
  <c r="N505" i="5" s="1"/>
  <c r="M504" i="5"/>
  <c r="N504" i="5" s="1"/>
  <c r="M503" i="5"/>
  <c r="N503" i="5" s="1"/>
  <c r="M502" i="5"/>
  <c r="N502" i="5" s="1"/>
  <c r="M501" i="5"/>
  <c r="N501" i="5" s="1"/>
  <c r="M500" i="5"/>
  <c r="N500" i="5" s="1"/>
  <c r="M499" i="5"/>
  <c r="N499" i="5" s="1"/>
  <c r="M498" i="5"/>
  <c r="N498" i="5" s="1"/>
  <c r="M497" i="5"/>
  <c r="N497" i="5" s="1"/>
  <c r="M496" i="5"/>
  <c r="N496" i="5" s="1"/>
  <c r="M495" i="5"/>
  <c r="N495" i="5" s="1"/>
  <c r="M494" i="5"/>
  <c r="N494" i="5" s="1"/>
  <c r="M493" i="5"/>
  <c r="N493" i="5" s="1"/>
  <c r="M492" i="5"/>
  <c r="N492" i="5" s="1"/>
  <c r="M491" i="5"/>
  <c r="N491" i="5" s="1"/>
  <c r="M490" i="5"/>
  <c r="N490" i="5" s="1"/>
  <c r="M489" i="5"/>
  <c r="N489" i="5" s="1"/>
  <c r="M488" i="5"/>
  <c r="N488" i="5" s="1"/>
  <c r="M487" i="5"/>
  <c r="N487" i="5" s="1"/>
  <c r="M486" i="5"/>
  <c r="N486" i="5" s="1"/>
  <c r="M485" i="5"/>
  <c r="N485" i="5" s="1"/>
  <c r="M484" i="5"/>
  <c r="N484" i="5" s="1"/>
  <c r="M483" i="5"/>
  <c r="N483" i="5" s="1"/>
  <c r="M482" i="5"/>
  <c r="N482" i="5" s="1"/>
  <c r="M481" i="5"/>
  <c r="N481" i="5" s="1"/>
  <c r="M480" i="5"/>
  <c r="N480" i="5" s="1"/>
  <c r="M479" i="5"/>
  <c r="N479" i="5" s="1"/>
  <c r="M478" i="5"/>
  <c r="N478" i="5" s="1"/>
  <c r="M477" i="5"/>
  <c r="N477" i="5" s="1"/>
  <c r="M476" i="5"/>
  <c r="N476" i="5" s="1"/>
  <c r="M475" i="5"/>
  <c r="N475" i="5" s="1"/>
  <c r="M474" i="5"/>
  <c r="N474" i="5" s="1"/>
  <c r="M473" i="5"/>
  <c r="N473" i="5" s="1"/>
  <c r="M472" i="5"/>
  <c r="N472" i="5" s="1"/>
  <c r="M471" i="5"/>
  <c r="N471" i="5" s="1"/>
  <c r="M470" i="5"/>
  <c r="N470" i="5" s="1"/>
  <c r="M469" i="5"/>
  <c r="N469" i="5" s="1"/>
  <c r="M468" i="5"/>
  <c r="N468" i="5" s="1"/>
  <c r="M467" i="5"/>
  <c r="N467" i="5" s="1"/>
  <c r="M466" i="5"/>
  <c r="N466" i="5" s="1"/>
  <c r="M465" i="5"/>
  <c r="N465" i="5" s="1"/>
  <c r="M464" i="5"/>
  <c r="N464" i="5" s="1"/>
  <c r="M463" i="5"/>
  <c r="N463" i="5" s="1"/>
  <c r="M462" i="5"/>
  <c r="N462" i="5" s="1"/>
  <c r="M461" i="5"/>
  <c r="N461" i="5" s="1"/>
  <c r="M460" i="5"/>
  <c r="N460" i="5" s="1"/>
  <c r="M459" i="5"/>
  <c r="N459" i="5" s="1"/>
  <c r="M458" i="5"/>
  <c r="C15" i="4" s="1"/>
  <c r="M457" i="5"/>
  <c r="N457" i="5" s="1"/>
  <c r="M456" i="5"/>
  <c r="N456" i="5" s="1"/>
  <c r="M455" i="5"/>
  <c r="N455" i="5" s="1"/>
  <c r="M454" i="5"/>
  <c r="N454" i="5" s="1"/>
  <c r="M453" i="5"/>
  <c r="N453" i="5" s="1"/>
  <c r="M452" i="5"/>
  <c r="N452" i="5" s="1"/>
  <c r="M451" i="5"/>
  <c r="N451" i="5" s="1"/>
  <c r="M450" i="5"/>
  <c r="N450" i="5" s="1"/>
  <c r="M449" i="5"/>
  <c r="N449" i="5" s="1"/>
  <c r="M448" i="5"/>
  <c r="N448" i="5" s="1"/>
  <c r="M447" i="5"/>
  <c r="N447" i="5" s="1"/>
  <c r="M446" i="5"/>
  <c r="N446" i="5" s="1"/>
  <c r="M445" i="5"/>
  <c r="N445" i="5" s="1"/>
  <c r="M444" i="5"/>
  <c r="N444" i="5" s="1"/>
  <c r="M443" i="5"/>
  <c r="N443" i="5" s="1"/>
  <c r="M442" i="5"/>
  <c r="N442" i="5" s="1"/>
  <c r="M441" i="5"/>
  <c r="N441" i="5" s="1"/>
  <c r="M440" i="5"/>
  <c r="N440" i="5" s="1"/>
  <c r="M439" i="5"/>
  <c r="N439" i="5" s="1"/>
  <c r="M438" i="5"/>
  <c r="N438" i="5" s="1"/>
  <c r="M437" i="5"/>
  <c r="N437" i="5" s="1"/>
  <c r="M436" i="5"/>
  <c r="N436" i="5" s="1"/>
  <c r="M435" i="5"/>
  <c r="N435" i="5" s="1"/>
  <c r="M434" i="5"/>
  <c r="N434" i="5" s="1"/>
  <c r="M433" i="5"/>
  <c r="N433" i="5" s="1"/>
  <c r="M432" i="5"/>
  <c r="N432" i="5" s="1"/>
  <c r="M431" i="5"/>
  <c r="N431" i="5" s="1"/>
  <c r="M430" i="5"/>
  <c r="N430" i="5" s="1"/>
  <c r="M429" i="5"/>
  <c r="N429" i="5" s="1"/>
  <c r="M428" i="5"/>
  <c r="N428" i="5" s="1"/>
  <c r="M427" i="5"/>
  <c r="N427" i="5" s="1"/>
  <c r="M426" i="5"/>
  <c r="N426" i="5" s="1"/>
  <c r="M425" i="5"/>
  <c r="N425" i="5" s="1"/>
  <c r="M424" i="5"/>
  <c r="N424" i="5" s="1"/>
  <c r="M423" i="5"/>
  <c r="N423" i="5" s="1"/>
  <c r="M422" i="5"/>
  <c r="N422" i="5" s="1"/>
  <c r="M421" i="5"/>
  <c r="N421" i="5" s="1"/>
  <c r="M420" i="5"/>
  <c r="N420" i="5" s="1"/>
  <c r="M419" i="5"/>
  <c r="N419" i="5" s="1"/>
  <c r="M418" i="5"/>
  <c r="N418" i="5" s="1"/>
  <c r="M417" i="5"/>
  <c r="M416" i="5"/>
  <c r="N416" i="5" s="1"/>
  <c r="M415" i="5"/>
  <c r="N415" i="5" s="1"/>
  <c r="M414" i="5"/>
  <c r="N414" i="5" s="1"/>
  <c r="M413" i="5"/>
  <c r="N413" i="5" s="1"/>
  <c r="M412" i="5"/>
  <c r="N412" i="5" s="1"/>
  <c r="M411" i="5"/>
  <c r="N411" i="5" s="1"/>
  <c r="M410" i="5"/>
  <c r="N410" i="5" s="1"/>
  <c r="M409" i="5"/>
  <c r="N409" i="5" s="1"/>
  <c r="M408" i="5"/>
  <c r="N408" i="5" s="1"/>
  <c r="M407" i="5"/>
  <c r="N407" i="5" s="1"/>
  <c r="M406" i="5"/>
  <c r="N406" i="5" s="1"/>
  <c r="M405" i="5"/>
  <c r="N405" i="5" s="1"/>
  <c r="M404" i="5"/>
  <c r="N404" i="5" s="1"/>
  <c r="M403" i="5"/>
  <c r="N403" i="5" s="1"/>
  <c r="M402" i="5"/>
  <c r="N402" i="5" s="1"/>
  <c r="M401" i="5"/>
  <c r="N401" i="5" s="1"/>
  <c r="M400" i="5"/>
  <c r="N400" i="5" s="1"/>
  <c r="M399" i="5"/>
  <c r="N399" i="5" s="1"/>
  <c r="M398" i="5"/>
  <c r="N398" i="5" s="1"/>
  <c r="M397" i="5"/>
  <c r="N397" i="5" s="1"/>
  <c r="M396" i="5"/>
  <c r="M395" i="5"/>
  <c r="N395" i="5" s="1"/>
  <c r="M394" i="5"/>
  <c r="N394" i="5" s="1"/>
  <c r="M393" i="5"/>
  <c r="N393" i="5" s="1"/>
  <c r="M392" i="5"/>
  <c r="N392" i="5" s="1"/>
  <c r="M391" i="5"/>
  <c r="N391" i="5" s="1"/>
  <c r="M390" i="5"/>
  <c r="N390" i="5" s="1"/>
  <c r="M389" i="5"/>
  <c r="N389" i="5" s="1"/>
  <c r="M388" i="5"/>
  <c r="N388" i="5" s="1"/>
  <c r="M387" i="5"/>
  <c r="N387" i="5" s="1"/>
  <c r="M386" i="5"/>
  <c r="N386" i="5" s="1"/>
  <c r="M385" i="5"/>
  <c r="N385" i="5" s="1"/>
  <c r="M384" i="5"/>
  <c r="N384" i="5" s="1"/>
  <c r="M383" i="5"/>
  <c r="N383" i="5" s="1"/>
  <c r="M382" i="5"/>
  <c r="M381" i="5"/>
  <c r="N381" i="5" s="1"/>
  <c r="M380" i="5"/>
  <c r="N380" i="5" s="1"/>
  <c r="M379" i="5"/>
  <c r="N379" i="5" s="1"/>
  <c r="M378" i="5"/>
  <c r="N378" i="5" s="1"/>
  <c r="M377" i="5"/>
  <c r="N377" i="5" s="1"/>
  <c r="M376" i="5"/>
  <c r="N376" i="5" s="1"/>
  <c r="M375" i="5"/>
  <c r="N375" i="5" s="1"/>
  <c r="M374" i="5"/>
  <c r="N374" i="5" s="1"/>
  <c r="M373" i="5"/>
  <c r="N373" i="5" s="1"/>
  <c r="M372" i="5"/>
  <c r="N372" i="5" s="1"/>
  <c r="M371" i="5"/>
  <c r="N371" i="5" s="1"/>
  <c r="M370" i="5"/>
  <c r="N370" i="5" s="1"/>
  <c r="M369" i="5"/>
  <c r="N369" i="5" s="1"/>
  <c r="M368" i="5"/>
  <c r="N368" i="5" s="1"/>
  <c r="M367" i="5"/>
  <c r="N367" i="5" s="1"/>
  <c r="M366" i="5"/>
  <c r="N366" i="5" s="1"/>
  <c r="M365" i="5"/>
  <c r="N365" i="5" s="1"/>
  <c r="M364" i="5"/>
  <c r="N364" i="5" s="1"/>
  <c r="M363" i="5"/>
  <c r="N363" i="5" s="1"/>
  <c r="M362" i="5"/>
  <c r="N362" i="5" s="1"/>
  <c r="M361" i="5"/>
  <c r="N361" i="5" s="1"/>
  <c r="M360" i="5"/>
  <c r="N360" i="5" s="1"/>
  <c r="M359" i="5"/>
  <c r="N359" i="5" s="1"/>
  <c r="M358" i="5"/>
  <c r="N358" i="5" s="1"/>
  <c r="M357" i="5"/>
  <c r="N357" i="5" s="1"/>
  <c r="M356" i="5"/>
  <c r="N356" i="5" s="1"/>
  <c r="M355" i="5"/>
  <c r="N355" i="5" s="1"/>
  <c r="M354" i="5"/>
  <c r="N354" i="5" s="1"/>
  <c r="M353" i="5"/>
  <c r="N353" i="5" s="1"/>
  <c r="M352" i="5"/>
  <c r="N352" i="5" s="1"/>
  <c r="M351" i="5"/>
  <c r="N351" i="5" s="1"/>
  <c r="M350" i="5"/>
  <c r="N350" i="5" s="1"/>
  <c r="M349" i="5"/>
  <c r="N349" i="5" s="1"/>
  <c r="M348" i="5"/>
  <c r="N348" i="5" s="1"/>
  <c r="M347" i="5"/>
  <c r="N347" i="5" s="1"/>
  <c r="M346" i="5"/>
  <c r="N346" i="5" s="1"/>
  <c r="M345" i="5"/>
  <c r="N345" i="5" s="1"/>
  <c r="M344" i="5"/>
  <c r="N344" i="5" s="1"/>
  <c r="M343" i="5"/>
  <c r="N343" i="5" s="1"/>
  <c r="M342" i="5"/>
  <c r="N342" i="5" s="1"/>
  <c r="M341" i="5"/>
  <c r="N341" i="5" s="1"/>
  <c r="M340" i="5"/>
  <c r="N340" i="5" s="1"/>
  <c r="M339" i="5"/>
  <c r="N339" i="5" s="1"/>
  <c r="M338" i="5"/>
  <c r="N338" i="5" s="1"/>
  <c r="M337" i="5"/>
  <c r="N337" i="5" s="1"/>
  <c r="M336" i="5"/>
  <c r="N336" i="5" s="1"/>
  <c r="M335" i="5"/>
  <c r="N335" i="5" s="1"/>
  <c r="M334" i="5"/>
  <c r="N334" i="5" s="1"/>
  <c r="M333" i="5"/>
  <c r="N333" i="5" s="1"/>
  <c r="M332" i="5"/>
  <c r="N332" i="5" s="1"/>
  <c r="M331" i="5"/>
  <c r="N331" i="5" s="1"/>
  <c r="M330" i="5"/>
  <c r="N330" i="5" s="1"/>
  <c r="M329" i="5"/>
  <c r="N329" i="5" s="1"/>
  <c r="M328" i="5"/>
  <c r="N328" i="5" s="1"/>
  <c r="M327" i="5"/>
  <c r="N327" i="5" s="1"/>
  <c r="M326" i="5"/>
  <c r="N326" i="5" s="1"/>
  <c r="M325" i="5"/>
  <c r="N325" i="5" s="1"/>
  <c r="M324" i="5"/>
  <c r="N324" i="5" s="1"/>
  <c r="M323" i="5"/>
  <c r="N323" i="5" s="1"/>
  <c r="M322" i="5"/>
  <c r="N322" i="5" s="1"/>
  <c r="M321" i="5"/>
  <c r="N321" i="5" s="1"/>
  <c r="M320" i="5"/>
  <c r="M319" i="5"/>
  <c r="N319" i="5" s="1"/>
  <c r="M318" i="5"/>
  <c r="N318" i="5" s="1"/>
  <c r="M317" i="5"/>
  <c r="N317" i="5" s="1"/>
  <c r="M316" i="5"/>
  <c r="N316" i="5" s="1"/>
  <c r="M315" i="5"/>
  <c r="N315" i="5" s="1"/>
  <c r="M314" i="5"/>
  <c r="N314" i="5" s="1"/>
  <c r="M313" i="5"/>
  <c r="N313" i="5" s="1"/>
  <c r="M312" i="5"/>
  <c r="N312" i="5" s="1"/>
  <c r="M311" i="5"/>
  <c r="N311" i="5" s="1"/>
  <c r="M310" i="5"/>
  <c r="N310" i="5" s="1"/>
  <c r="M309" i="5"/>
  <c r="N309" i="5" s="1"/>
  <c r="M308" i="5"/>
  <c r="N308" i="5" s="1"/>
  <c r="M307" i="5"/>
  <c r="N307" i="5" s="1"/>
  <c r="M306" i="5"/>
  <c r="N306" i="5" s="1"/>
  <c r="M305" i="5"/>
  <c r="C11" i="4" s="1"/>
  <c r="M304" i="5"/>
  <c r="N304" i="5" s="1"/>
  <c r="M303" i="5"/>
  <c r="N303" i="5" s="1"/>
  <c r="M302" i="5"/>
  <c r="N302" i="5" s="1"/>
  <c r="M301" i="5"/>
  <c r="N301" i="5" s="1"/>
  <c r="M300" i="5"/>
  <c r="N300" i="5" s="1"/>
  <c r="M299" i="5"/>
  <c r="N299" i="5" s="1"/>
  <c r="M298" i="5"/>
  <c r="N298" i="5" s="1"/>
  <c r="M297" i="5"/>
  <c r="N297" i="5" s="1"/>
  <c r="M296" i="5"/>
  <c r="N296" i="5" s="1"/>
  <c r="M295" i="5"/>
  <c r="N295" i="5" s="1"/>
  <c r="M294" i="5"/>
  <c r="N294" i="5" s="1"/>
  <c r="M293" i="5"/>
  <c r="N293" i="5" s="1"/>
  <c r="M292" i="5"/>
  <c r="N292" i="5" s="1"/>
  <c r="M291" i="5"/>
  <c r="N291" i="5" s="1"/>
  <c r="M290" i="5"/>
  <c r="N290" i="5" s="1"/>
  <c r="M289" i="5"/>
  <c r="N289" i="5" s="1"/>
  <c r="M288" i="5"/>
  <c r="N288" i="5" s="1"/>
  <c r="M287" i="5"/>
  <c r="N287" i="5" s="1"/>
  <c r="M286" i="5"/>
  <c r="N286" i="5" s="1"/>
  <c r="M285" i="5"/>
  <c r="N285" i="5" s="1"/>
  <c r="M284" i="5"/>
  <c r="N284" i="5" s="1"/>
  <c r="M283" i="5"/>
  <c r="N283" i="5" s="1"/>
  <c r="M282" i="5"/>
  <c r="N282" i="5" s="1"/>
  <c r="M281" i="5"/>
  <c r="N281" i="5" s="1"/>
  <c r="M280" i="5"/>
  <c r="N280" i="5" s="1"/>
  <c r="M279" i="5"/>
  <c r="N279" i="5" s="1"/>
  <c r="M278" i="5"/>
  <c r="N278" i="5" s="1"/>
  <c r="M277" i="5"/>
  <c r="N277" i="5" s="1"/>
  <c r="M276" i="5"/>
  <c r="N276" i="5" s="1"/>
  <c r="M275" i="5"/>
  <c r="N275" i="5" s="1"/>
  <c r="M274" i="5"/>
  <c r="N274" i="5" s="1"/>
  <c r="M273" i="5"/>
  <c r="N273" i="5" s="1"/>
  <c r="M272" i="5"/>
  <c r="N272" i="5" s="1"/>
  <c r="M271" i="5"/>
  <c r="N271" i="5" s="1"/>
  <c r="M270" i="5"/>
  <c r="N270" i="5" s="1"/>
  <c r="M269" i="5"/>
  <c r="N269" i="5" s="1"/>
  <c r="M268" i="5"/>
  <c r="N268" i="5" s="1"/>
  <c r="M267" i="5"/>
  <c r="M266" i="5"/>
  <c r="N266" i="5" s="1"/>
  <c r="M265" i="5"/>
  <c r="N265" i="5" s="1"/>
  <c r="M264" i="5"/>
  <c r="N264" i="5" s="1"/>
  <c r="M263" i="5"/>
  <c r="N263" i="5" s="1"/>
  <c r="M262" i="5"/>
  <c r="N262" i="5" s="1"/>
  <c r="M261" i="5"/>
  <c r="N261" i="5" s="1"/>
  <c r="M260" i="5"/>
  <c r="N260" i="5" s="1"/>
  <c r="M259" i="5"/>
  <c r="N259" i="5" s="1"/>
  <c r="M258" i="5"/>
  <c r="N258" i="5" s="1"/>
  <c r="M257" i="5"/>
  <c r="N257" i="5" s="1"/>
  <c r="M256" i="5"/>
  <c r="N256" i="5" s="1"/>
  <c r="M255" i="5"/>
  <c r="N255" i="5" s="1"/>
  <c r="M254" i="5"/>
  <c r="N254" i="5" s="1"/>
  <c r="M253" i="5"/>
  <c r="N253" i="5" s="1"/>
  <c r="M252" i="5"/>
  <c r="N252" i="5" s="1"/>
  <c r="M251" i="5"/>
  <c r="N251" i="5" s="1"/>
  <c r="M250" i="5"/>
  <c r="N250" i="5" s="1"/>
  <c r="M249" i="5"/>
  <c r="N249" i="5" s="1"/>
  <c r="M248" i="5"/>
  <c r="N248" i="5" s="1"/>
  <c r="M247" i="5"/>
  <c r="N247" i="5" s="1"/>
  <c r="M246" i="5"/>
  <c r="N246" i="5" s="1"/>
  <c r="M245" i="5"/>
  <c r="N245" i="5" s="1"/>
  <c r="M244" i="5"/>
  <c r="N244" i="5" s="1"/>
  <c r="M243" i="5"/>
  <c r="N243" i="5" s="1"/>
  <c r="M242" i="5"/>
  <c r="N242" i="5" s="1"/>
  <c r="M241" i="5"/>
  <c r="N241" i="5" s="1"/>
  <c r="M240" i="5"/>
  <c r="N240" i="5" s="1"/>
  <c r="M239" i="5"/>
  <c r="N239" i="5" s="1"/>
  <c r="M238" i="5"/>
  <c r="N238" i="5" s="1"/>
  <c r="M237" i="5"/>
  <c r="N237" i="5" s="1"/>
  <c r="M236" i="5"/>
  <c r="N236" i="5" s="1"/>
  <c r="M235" i="5"/>
  <c r="N235" i="5" s="1"/>
  <c r="M234" i="5"/>
  <c r="N234" i="5" s="1"/>
  <c r="M233" i="5"/>
  <c r="N233" i="5" s="1"/>
  <c r="M232" i="5"/>
  <c r="N232" i="5" s="1"/>
  <c r="M231" i="5"/>
  <c r="N231" i="5" s="1"/>
  <c r="M230" i="5"/>
  <c r="N230" i="5" s="1"/>
  <c r="M229" i="5"/>
  <c r="N229" i="5" s="1"/>
  <c r="M228" i="5"/>
  <c r="N228" i="5" s="1"/>
  <c r="M227" i="5"/>
  <c r="N227" i="5" s="1"/>
  <c r="M226" i="5"/>
  <c r="N226" i="5" s="1"/>
  <c r="M225" i="5"/>
  <c r="N225" i="5" s="1"/>
  <c r="M224" i="5"/>
  <c r="N224" i="5" s="1"/>
  <c r="M223" i="5"/>
  <c r="N223" i="5" s="1"/>
  <c r="M222" i="5"/>
  <c r="N222" i="5" s="1"/>
  <c r="M221" i="5"/>
  <c r="N221" i="5" s="1"/>
  <c r="M220" i="5"/>
  <c r="N220" i="5" s="1"/>
  <c r="M219" i="5"/>
  <c r="M218" i="5"/>
  <c r="N218" i="5" s="1"/>
  <c r="M217" i="5"/>
  <c r="N217" i="5" s="1"/>
  <c r="M216" i="5"/>
  <c r="N216" i="5" s="1"/>
  <c r="M215" i="5"/>
  <c r="N215" i="5" s="1"/>
  <c r="M214" i="5"/>
  <c r="N214" i="5" s="1"/>
  <c r="M213" i="5"/>
  <c r="N213" i="5" s="1"/>
  <c r="M212" i="5"/>
  <c r="N212" i="5" s="1"/>
  <c r="M211" i="5"/>
  <c r="N211" i="5" s="1"/>
  <c r="M210" i="5"/>
  <c r="N210" i="5" s="1"/>
  <c r="M209" i="5"/>
  <c r="N209" i="5" s="1"/>
  <c r="M208" i="5"/>
  <c r="N208" i="5" s="1"/>
  <c r="M207" i="5"/>
  <c r="N207" i="5" s="1"/>
  <c r="M206" i="5"/>
  <c r="N206" i="5" s="1"/>
  <c r="M205" i="5"/>
  <c r="N205" i="5" s="1"/>
  <c r="M204" i="5"/>
  <c r="N204" i="5" s="1"/>
  <c r="M203" i="5"/>
  <c r="N203" i="5" s="1"/>
  <c r="M202" i="5"/>
  <c r="N202" i="5" s="1"/>
  <c r="M201" i="5"/>
  <c r="N201" i="5" s="1"/>
  <c r="M200" i="5"/>
  <c r="N200" i="5" s="1"/>
  <c r="M199" i="5"/>
  <c r="N199" i="5" s="1"/>
  <c r="M198" i="5"/>
  <c r="N198" i="5" s="1"/>
  <c r="M197" i="5"/>
  <c r="N197" i="5" s="1"/>
  <c r="M196" i="5"/>
  <c r="N196" i="5" s="1"/>
  <c r="M195" i="5"/>
  <c r="N195" i="5" s="1"/>
  <c r="M194" i="5"/>
  <c r="N194" i="5" s="1"/>
  <c r="M193" i="5"/>
  <c r="N193" i="5" s="1"/>
  <c r="M192" i="5"/>
  <c r="N192" i="5" s="1"/>
  <c r="M191" i="5"/>
  <c r="N191" i="5" s="1"/>
  <c r="M190" i="5"/>
  <c r="N190" i="5" s="1"/>
  <c r="M189" i="5"/>
  <c r="N189" i="5" s="1"/>
  <c r="M188" i="5"/>
  <c r="N188" i="5" s="1"/>
  <c r="M187" i="5"/>
  <c r="N187" i="5" s="1"/>
  <c r="M186" i="5"/>
  <c r="N186" i="5" s="1"/>
  <c r="M185" i="5"/>
  <c r="N185" i="5" s="1"/>
  <c r="M184" i="5"/>
  <c r="N184" i="5" s="1"/>
  <c r="M183" i="5"/>
  <c r="N183" i="5" s="1"/>
  <c r="M182" i="5"/>
  <c r="N182" i="5" s="1"/>
  <c r="M181" i="5"/>
  <c r="N181" i="5" s="1"/>
  <c r="M180" i="5"/>
  <c r="N180" i="5" s="1"/>
  <c r="M179" i="5"/>
  <c r="N179" i="5" s="1"/>
  <c r="M178" i="5"/>
  <c r="N178" i="5" s="1"/>
  <c r="M177" i="5"/>
  <c r="N177" i="5" s="1"/>
  <c r="M176" i="5"/>
  <c r="N176" i="5" s="1"/>
  <c r="M175" i="5"/>
  <c r="N175" i="5" s="1"/>
  <c r="M174" i="5"/>
  <c r="N174" i="5" s="1"/>
  <c r="M173" i="5"/>
  <c r="N173" i="5" s="1"/>
  <c r="M172" i="5"/>
  <c r="N172" i="5" s="1"/>
  <c r="M171" i="5"/>
  <c r="N171" i="5" s="1"/>
  <c r="M170" i="5"/>
  <c r="N170" i="5" s="1"/>
  <c r="M169" i="5"/>
  <c r="N169" i="5" s="1"/>
  <c r="M168" i="5"/>
  <c r="N168" i="5" s="1"/>
  <c r="M167" i="5"/>
  <c r="N167" i="5" s="1"/>
  <c r="M166" i="5"/>
  <c r="N166" i="5" s="1"/>
  <c r="M165" i="5"/>
  <c r="N165" i="5" s="1"/>
  <c r="M164" i="5"/>
  <c r="N164" i="5" s="1"/>
  <c r="M163" i="5"/>
  <c r="N163" i="5" s="1"/>
  <c r="M162" i="5"/>
  <c r="N162" i="5" s="1"/>
  <c r="M161" i="5"/>
  <c r="M160" i="5"/>
  <c r="N160" i="5" s="1"/>
  <c r="M159" i="5"/>
  <c r="N159" i="5" s="1"/>
  <c r="M158" i="5"/>
  <c r="N158" i="5" s="1"/>
  <c r="M157" i="5"/>
  <c r="N157" i="5" s="1"/>
  <c r="M156" i="5"/>
  <c r="N156" i="5" s="1"/>
  <c r="M155" i="5"/>
  <c r="N155" i="5" s="1"/>
  <c r="M154" i="5"/>
  <c r="N154" i="5" s="1"/>
  <c r="M153" i="5"/>
  <c r="N153" i="5" s="1"/>
  <c r="M152" i="5"/>
  <c r="N152" i="5" s="1"/>
  <c r="M151" i="5"/>
  <c r="N151" i="5" s="1"/>
  <c r="M150" i="5"/>
  <c r="N150" i="5" s="1"/>
  <c r="M149" i="5"/>
  <c r="N149" i="5" s="1"/>
  <c r="M148" i="5"/>
  <c r="N148" i="5" s="1"/>
  <c r="M147" i="5"/>
  <c r="N147" i="5" s="1"/>
  <c r="M146" i="5"/>
  <c r="N146" i="5" s="1"/>
  <c r="M145" i="5"/>
  <c r="N145" i="5" s="1"/>
  <c r="M144" i="5"/>
  <c r="M143" i="5"/>
  <c r="N143" i="5" s="1"/>
  <c r="M142" i="5"/>
  <c r="N142" i="5" s="1"/>
  <c r="M141" i="5"/>
  <c r="N141" i="5" s="1"/>
  <c r="M140" i="5"/>
  <c r="N140" i="5" s="1"/>
  <c r="M139" i="5"/>
  <c r="N139" i="5" s="1"/>
  <c r="M138" i="5"/>
  <c r="N138" i="5" s="1"/>
  <c r="M137" i="5"/>
  <c r="N137" i="5" s="1"/>
  <c r="M136" i="5"/>
  <c r="N136" i="5" s="1"/>
  <c r="M135" i="5"/>
  <c r="N135" i="5" s="1"/>
  <c r="M134" i="5"/>
  <c r="N134" i="5" s="1"/>
  <c r="M133" i="5"/>
  <c r="N133" i="5" s="1"/>
  <c r="M132" i="5"/>
  <c r="N132" i="5" s="1"/>
  <c r="M131" i="5"/>
  <c r="N131" i="5" s="1"/>
  <c r="M130" i="5"/>
  <c r="M129" i="5"/>
  <c r="N129" i="5" s="1"/>
  <c r="M128" i="5"/>
  <c r="N128" i="5" s="1"/>
  <c r="M127" i="5"/>
  <c r="N127" i="5" s="1"/>
  <c r="M126" i="5"/>
  <c r="N126" i="5" s="1"/>
  <c r="M125" i="5"/>
  <c r="N125" i="5" s="1"/>
  <c r="M124" i="5"/>
  <c r="N124" i="5" s="1"/>
  <c r="M123" i="5"/>
  <c r="N123" i="5" s="1"/>
  <c r="M122" i="5"/>
  <c r="N122" i="5" s="1"/>
  <c r="M121" i="5"/>
  <c r="N121" i="5" s="1"/>
  <c r="M120" i="5"/>
  <c r="N120" i="5" s="1"/>
  <c r="M119" i="5"/>
  <c r="N119" i="5" s="1"/>
  <c r="M118" i="5"/>
  <c r="N118" i="5" s="1"/>
  <c r="M117" i="5"/>
  <c r="N117" i="5" s="1"/>
  <c r="M116" i="5"/>
  <c r="M115" i="5"/>
  <c r="N115" i="5" s="1"/>
  <c r="M114" i="5"/>
  <c r="N114" i="5" s="1"/>
  <c r="M113" i="5"/>
  <c r="N113" i="5" s="1"/>
  <c r="M112" i="5"/>
  <c r="N112" i="5" s="1"/>
  <c r="M111" i="5"/>
  <c r="N111" i="5" s="1"/>
  <c r="M110" i="5"/>
  <c r="N110" i="5" s="1"/>
  <c r="M109" i="5"/>
  <c r="N109" i="5" s="1"/>
  <c r="M108" i="5"/>
  <c r="N108" i="5" s="1"/>
  <c r="M107" i="5"/>
  <c r="N107" i="5" s="1"/>
  <c r="M106" i="5"/>
  <c r="N106" i="5" s="1"/>
  <c r="M105" i="5"/>
  <c r="M104" i="5"/>
  <c r="N104" i="5" s="1"/>
  <c r="M103" i="5"/>
  <c r="N103" i="5" s="1"/>
  <c r="M102" i="5"/>
  <c r="N102" i="5" s="1"/>
  <c r="M101" i="5"/>
  <c r="N101" i="5" s="1"/>
  <c r="M100" i="5"/>
  <c r="N100" i="5" s="1"/>
  <c r="M99" i="5"/>
  <c r="N99" i="5" s="1"/>
  <c r="M98" i="5"/>
  <c r="N98" i="5" s="1"/>
  <c r="M97" i="5"/>
  <c r="N97" i="5" s="1"/>
  <c r="M96" i="5"/>
  <c r="N96" i="5" s="1"/>
  <c r="M95" i="5"/>
  <c r="N95" i="5" s="1"/>
  <c r="M94" i="5"/>
  <c r="N94" i="5" s="1"/>
  <c r="M93" i="5"/>
  <c r="N93" i="5" s="1"/>
  <c r="M92" i="5"/>
  <c r="N92" i="5" s="1"/>
  <c r="M91" i="5"/>
  <c r="N91" i="5" s="1"/>
  <c r="M90" i="5"/>
  <c r="N90" i="5" s="1"/>
  <c r="M89" i="5"/>
  <c r="N89" i="5" s="1"/>
  <c r="M88" i="5"/>
  <c r="N88" i="5" s="1"/>
  <c r="M87" i="5"/>
  <c r="N87" i="5" s="1"/>
  <c r="M86" i="5"/>
  <c r="N86" i="5" s="1"/>
  <c r="M85" i="5"/>
  <c r="N85" i="5" s="1"/>
  <c r="M84" i="5"/>
  <c r="N84" i="5" s="1"/>
  <c r="M83" i="5"/>
  <c r="N83" i="5" s="1"/>
  <c r="M82" i="5"/>
  <c r="N82" i="5" s="1"/>
  <c r="M81" i="5"/>
  <c r="N81" i="5" s="1"/>
  <c r="M80" i="5"/>
  <c r="N80" i="5" s="1"/>
  <c r="M79" i="5"/>
  <c r="N79" i="5" s="1"/>
  <c r="M78" i="5"/>
  <c r="N78" i="5" s="1"/>
  <c r="M77" i="5"/>
  <c r="N77" i="5" s="1"/>
  <c r="M76" i="5"/>
  <c r="N76" i="5" s="1"/>
  <c r="M75" i="5"/>
  <c r="N75" i="5" s="1"/>
  <c r="M74" i="5"/>
  <c r="N74" i="5" s="1"/>
  <c r="M73" i="5"/>
  <c r="N73" i="5" s="1"/>
  <c r="M72" i="5"/>
  <c r="N72" i="5" s="1"/>
  <c r="M71" i="5"/>
  <c r="N71" i="5" s="1"/>
  <c r="M70" i="5"/>
  <c r="M69" i="5"/>
  <c r="N69" i="5" s="1"/>
  <c r="M68" i="5"/>
  <c r="N68" i="5" s="1"/>
  <c r="M67" i="5"/>
  <c r="N67" i="5" s="1"/>
  <c r="M66" i="5"/>
  <c r="N66" i="5" s="1"/>
  <c r="M65" i="5"/>
  <c r="N65" i="5" s="1"/>
  <c r="M64" i="5"/>
  <c r="N64" i="5" s="1"/>
  <c r="M63" i="5"/>
  <c r="N63" i="5" s="1"/>
  <c r="M62" i="5"/>
  <c r="N62" i="5" s="1"/>
  <c r="M61" i="5"/>
  <c r="N61" i="5" s="1"/>
  <c r="M60" i="5"/>
  <c r="N60" i="5" s="1"/>
  <c r="M59" i="5"/>
  <c r="N59" i="5" s="1"/>
  <c r="M58" i="5"/>
  <c r="N58" i="5" s="1"/>
  <c r="M57" i="5"/>
  <c r="N57" i="5" s="1"/>
  <c r="M56" i="5"/>
  <c r="N56" i="5" s="1"/>
  <c r="M55" i="5"/>
  <c r="N55" i="5" s="1"/>
  <c r="M54" i="5"/>
  <c r="N54" i="5" s="1"/>
  <c r="M53" i="5"/>
  <c r="N53" i="5" s="1"/>
  <c r="M52" i="5"/>
  <c r="N52" i="5" s="1"/>
  <c r="M51" i="5"/>
  <c r="N51" i="5" s="1"/>
  <c r="M50" i="5"/>
  <c r="N50" i="5" s="1"/>
  <c r="M49" i="5"/>
  <c r="N49" i="5" s="1"/>
  <c r="M48" i="5"/>
  <c r="M47" i="5"/>
  <c r="N47" i="5" s="1"/>
  <c r="M46" i="5"/>
  <c r="N46" i="5" s="1"/>
  <c r="M45" i="5"/>
  <c r="N45" i="5" s="1"/>
  <c r="M44" i="5"/>
  <c r="N44" i="5" s="1"/>
  <c r="M43" i="5"/>
  <c r="N43" i="5" s="1"/>
  <c r="M42" i="5"/>
  <c r="N42" i="5" s="1"/>
  <c r="M41" i="5"/>
  <c r="N41" i="5" s="1"/>
  <c r="M40" i="5"/>
  <c r="N40" i="5" s="1"/>
  <c r="M39" i="5"/>
  <c r="N39" i="5" s="1"/>
  <c r="M38" i="5"/>
  <c r="N38" i="5" s="1"/>
  <c r="M37" i="5"/>
  <c r="N37" i="5" s="1"/>
  <c r="M36" i="5"/>
  <c r="N36" i="5" s="1"/>
  <c r="M35" i="5"/>
  <c r="N35" i="5" s="1"/>
  <c r="M34" i="5"/>
  <c r="N34" i="5" s="1"/>
  <c r="M33" i="5"/>
  <c r="N33" i="5" s="1"/>
  <c r="M32" i="5"/>
  <c r="N32" i="5" s="1"/>
  <c r="M31" i="5"/>
  <c r="N31" i="5" s="1"/>
  <c r="M30" i="5"/>
  <c r="N30" i="5" s="1"/>
  <c r="M29" i="5"/>
  <c r="N29" i="5" s="1"/>
  <c r="M28" i="5"/>
  <c r="N28" i="5" s="1"/>
  <c r="M27" i="5"/>
  <c r="N27" i="5" s="1"/>
  <c r="M26" i="5"/>
  <c r="N26" i="5" s="1"/>
  <c r="M25" i="5"/>
  <c r="N25" i="5" s="1"/>
  <c r="M24" i="5"/>
  <c r="N24" i="5" s="1"/>
  <c r="M23" i="5"/>
  <c r="N23" i="5" s="1"/>
  <c r="M22" i="5"/>
  <c r="N22" i="5" s="1"/>
  <c r="M21" i="5"/>
  <c r="N21" i="5" s="1"/>
  <c r="M20" i="5"/>
  <c r="N20" i="5" s="1"/>
  <c r="M19" i="5"/>
  <c r="N19" i="5" s="1"/>
  <c r="M18" i="5"/>
  <c r="N18" i="5" s="1"/>
  <c r="M17" i="5"/>
  <c r="N17" i="5" s="1"/>
  <c r="M16" i="5"/>
  <c r="N16" i="5" s="1"/>
  <c r="M15" i="5"/>
  <c r="N15" i="5" s="1"/>
  <c r="M14" i="5"/>
  <c r="N14" i="5" s="1"/>
  <c r="M13" i="5"/>
  <c r="N13" i="5" s="1"/>
  <c r="M12" i="5"/>
  <c r="N12" i="5" s="1"/>
  <c r="M11" i="5"/>
  <c r="N11" i="5" s="1"/>
  <c r="M10" i="5"/>
  <c r="N10" i="5" s="1"/>
  <c r="M9" i="5"/>
  <c r="N9" i="5" s="1"/>
  <c r="M8" i="5"/>
  <c r="N8" i="5" s="1"/>
  <c r="M7" i="5"/>
  <c r="N7" i="5" s="1"/>
  <c r="M6" i="5"/>
  <c r="N6" i="5" s="1"/>
  <c r="M5" i="5"/>
  <c r="N5" i="5" s="1"/>
  <c r="M4" i="5"/>
  <c r="N4" i="5" s="1"/>
  <c r="M3" i="5"/>
  <c r="N3" i="5" s="1"/>
  <c r="M2" i="5"/>
  <c r="N2" i="5" s="1"/>
  <c r="C13" i="4" l="1"/>
  <c r="N556" i="5"/>
  <c r="D20" i="4" s="1"/>
  <c r="C20" i="4"/>
  <c r="C8" i="4"/>
  <c r="N653" i="5"/>
  <c r="D31" i="4" s="1"/>
  <c r="C31" i="4"/>
  <c r="C12" i="4"/>
  <c r="N510" i="5"/>
  <c r="D17" i="4" s="1"/>
  <c r="C17" i="4"/>
  <c r="N574" i="5"/>
  <c r="D21" i="4" s="1"/>
  <c r="C21" i="4"/>
  <c r="D24" i="4"/>
  <c r="N735" i="5"/>
  <c r="D36" i="4" s="1"/>
  <c r="C36" i="4"/>
  <c r="N144" i="5"/>
  <c r="D6" i="4" s="1"/>
  <c r="C6" i="4"/>
  <c r="D9" i="4"/>
  <c r="D18" i="4"/>
  <c r="N576" i="5"/>
  <c r="D22" i="4" s="1"/>
  <c r="C22" i="4"/>
  <c r="N672" i="5"/>
  <c r="D33" i="4" s="1"/>
  <c r="C33" i="4"/>
  <c r="D8" i="4"/>
  <c r="N417" i="5"/>
  <c r="D14" i="4" s="1"/>
  <c r="C14" i="4"/>
  <c r="N625" i="5"/>
  <c r="D26" i="4" s="1"/>
  <c r="C26" i="4"/>
  <c r="C34" i="4"/>
  <c r="D34" i="4"/>
  <c r="C32" i="4"/>
  <c r="C9" i="4"/>
  <c r="N116" i="5"/>
  <c r="D4" i="4" s="1"/>
  <c r="C4" i="4"/>
  <c r="N772" i="5"/>
  <c r="D38" i="4" s="1"/>
  <c r="C38" i="4"/>
  <c r="C27" i="4"/>
  <c r="N757" i="5"/>
  <c r="D37" i="4" s="1"/>
  <c r="C37" i="4"/>
  <c r="N726" i="5"/>
  <c r="D35" i="4" s="1"/>
  <c r="C35" i="4"/>
  <c r="C24" i="4"/>
  <c r="N219" i="5"/>
  <c r="D7" i="4" s="1"/>
  <c r="C7" i="4"/>
  <c r="C5" i="4"/>
  <c r="C18" i="4"/>
  <c r="D16" i="4"/>
  <c r="C16" i="4"/>
  <c r="N267" i="5"/>
  <c r="D10" i="4" s="1"/>
  <c r="C10" i="4"/>
  <c r="C2" i="4"/>
  <c r="N105" i="5"/>
  <c r="D3" i="4" s="1"/>
  <c r="C3" i="4"/>
  <c r="N553" i="5"/>
  <c r="D19" i="4" s="1"/>
  <c r="C19" i="4"/>
  <c r="N601" i="5"/>
  <c r="D23" i="4" s="1"/>
  <c r="C23" i="4"/>
  <c r="N633" i="5"/>
  <c r="D28" i="4" s="1"/>
  <c r="C28" i="4"/>
  <c r="N320" i="5"/>
  <c r="N695" i="5"/>
  <c r="N382" i="5"/>
  <c r="D12" i="4" s="1"/>
  <c r="N396" i="5"/>
  <c r="D13" i="4" s="1"/>
  <c r="N161" i="5"/>
  <c r="N458" i="5"/>
  <c r="D15" i="4" s="1"/>
  <c r="N305" i="5"/>
  <c r="D11" i="4" s="1"/>
  <c r="N130" i="5"/>
  <c r="D5" i="4" s="1"/>
  <c r="N637" i="5"/>
  <c r="D29" i="4" s="1"/>
  <c r="N70" i="5"/>
  <c r="D2" i="4" s="1"/>
  <c r="N48" i="5"/>
  <c r="G1" i="4" l="1"/>
</calcChain>
</file>

<file path=xl/sharedStrings.xml><?xml version="1.0" encoding="utf-8"?>
<sst xmlns="http://schemas.openxmlformats.org/spreadsheetml/2006/main" count="29845" uniqueCount="8076">
  <si>
    <t>title</t>
  </si>
  <si>
    <t>flair</t>
  </si>
  <si>
    <t>score</t>
  </si>
  <si>
    <t>upvote_ratio</t>
  </si>
  <si>
    <t>id</t>
  </si>
  <si>
    <t>subreddit</t>
  </si>
  <si>
    <t>url</t>
  </si>
  <si>
    <t>num_comments</t>
  </si>
  <si>
    <t>body</t>
  </si>
  <si>
    <t>created</t>
  </si>
  <si>
    <t>Just got my stimulus. What stock you buying</t>
  </si>
  <si>
    <t>meme</t>
  </si>
  <si>
    <t>kocn2v</t>
  </si>
  <si>
    <t>wallstreetbets</t>
  </si>
  <si>
    <t>https://i.redd.it/3awhvpiekq861.png</t>
  </si>
  <si>
    <t>Did everyone forget about the OG MEME STONK, which isn't actually a stonk, but has pumped more on memes then any other asset out there?</t>
  </si>
  <si>
    <t>question</t>
  </si>
  <si>
    <t>kocp5j</t>
  </si>
  <si>
    <t>https://www.reddit.com/gallery/kocp5j</t>
  </si>
  <si>
    <t>I did some calculations on the buy GME retard we sent to the moon</t>
  </si>
  <si>
    <t>shitpost</t>
  </si>
  <si>
    <t>koct6h</t>
  </si>
  <si>
    <t>https://www.reddit.com/r/wallstreetbets/comments/koct6h/i_did_some_calculations_on_the_buy_gme_retard_we/</t>
  </si>
  <si>
    <t>As we all know the fellow retard who recommended we buy GME instead of wasting money on reddit awards and we proceeded to bombard in true WSB style. 
I added up all the individual awards and the costs as of the time starting there was 4990 awards. 
Turns out a total of 2,411,187 coins had been spent on awards, this equates to $7670.49 at the standard reddit price of â‚¬214.99 for 82000 coins. (converted to dollars using current rate) 
This could have been 407.1 shares of GME or 325.7 shares of Pltr at current prices.
Edit-updated to dollars from euros for the simpletons
I'm glad I was part of this special moment.
Congratulations retards, this is de way ðŸš€ðŸš€ðŸš€</t>
  </si>
  <si>
    <t>HAPPY NEW YEAR WSB, HERE YOU ARE SOME GOALS FOR THIS YEAR ðŸš€ðŸš€ðŸš€ðŸš€</t>
  </si>
  <si>
    <t>kod043</t>
  </si>
  <si>
    <t>https://i.redd.it/iy5l8v45oq861.png</t>
  </si>
  <si>
    <t>$BABA Will Fly Again</t>
  </si>
  <si>
    <t>chart</t>
  </si>
  <si>
    <t>koda7z</t>
  </si>
  <si>
    <t>https://i.redd.it/dg3g417erq861.jpg</t>
  </si>
  <si>
    <t>PLTR no point in selling now ðŸ¤·ðŸ½â€â™‚ï¸</t>
  </si>
  <si>
    <t>loss</t>
  </si>
  <si>
    <t>kodagu</t>
  </si>
  <si>
    <t>https://i.redd.it/lbmlj8mirq861.jpg</t>
  </si>
  <si>
    <t>$IPOC &amp; $IPOF ðŸ“ˆðŸš€</t>
  </si>
  <si>
    <t>yolo</t>
  </si>
  <si>
    <t>kodd12</t>
  </si>
  <si>
    <t>https://i.redd.it/vpw9ndkbsq861.jpg</t>
  </si>
  <si>
    <t>Happy new year everyone.</t>
  </si>
  <si>
    <t>profit</t>
  </si>
  <si>
    <t>kodjbn</t>
  </si>
  <si>
    <t>https://i.redd.it/jc4bk338uq861.jpg</t>
  </si>
  <si>
    <t>Inside the Future of Smartglasses: Vuzix CEO Paul Travers on What 2021 Holds for AR Wearables</t>
  </si>
  <si>
    <t>kods2p</t>
  </si>
  <si>
    <t>https://next.reality.news/news/inside-future-smartglasses-vuzix-ceo-paul-travers-what-2021-holds-for-ar-wearables-0384196/</t>
  </si>
  <si>
    <t>5 things every trader needs to know</t>
  </si>
  <si>
    <t>koe4t8</t>
  </si>
  <si>
    <t>https://yvestalksbitcoin.com/2021/01/01/5-things-every-trader-needs-to-know/</t>
  </si>
  <si>
    <t>The reason why Iâ€™m shorting GME this new year.</t>
  </si>
  <si>
    <t>dd</t>
  </si>
  <si>
    <t>koe4x3</t>
  </si>
  <si>
    <t>https://i.redd.it/9pwmu11d0r861.jpg</t>
  </si>
  <si>
    <t>1 Year, 100% ROI Challenge! January Thread + First Trade.</t>
  </si>
  <si>
    <t>koe8fc</t>
  </si>
  <si>
    <t>https://www.reddit.com/r/wallstreetbets/comments/koe8fc/1_year_100_roi_challenge_january_thread_first/</t>
  </si>
  <si>
    <t>**UPDATE (1/28/21):**
I've liquidated all of my positions, and am no longer bagholding that dogshit QS. And I'm happy to announce that despite the great QS debacle, I still closed with a profit for the month. Those 10 shares of GME I bought in solidarity with you retards single-handedly saved this challenge. I know I will get shit for selling them, and yes I should have held, but I was just happy to double my money and to start February with a clean slate.
I will be posting a new thread as well as some upcoming trade ideas on the first of February. May be taking my trades in a completely different direction. I'm short my projected goal for the month, but hopefully I can get things back on track next month. Thanks to whoever is still following.
=========================================
**Current Positions: 2 GME @ 300**
**+20 SLV 30c 4/12 @ 1.35**
**Current ROI: 4%**
**Projected Year-End ROI: 60%**
**Trades:**
https://preview.redd.it/jmnboi3jyce61.png?width=1453&amp;format=png&amp;auto=webp&amp;s=5d5d96d5e226d01c3f7702aecbd6971194330185
**Update (1/8/21):**
I took a very big risk trading QS, and have been getting hammered hard by it recently. However, things are not as bad as they appear, when you consider the insane amount of premium I am collecting...
My true cost basis is $65 - $5.50 premium = $59.5 / share. After selling a single weekly covered call, that cost basis will drop to around $54 / share. Each additional weekly CC will continue to drop the cost basis over time. Which means **even with the stock I own being down 20% from my entry, I would still end up with a profit.** That is the power of selling extremely high IV options.
Only if QS tanks well below $50, and stays there for months on end, do I risk an actual loss on this trade. I just hope that doesn't happen...
**Update (1/17/21):**
Well, I really picked a dogshit stock, and now I'm stuck bagholding 100 shares of it...
QS has tanked hard consistently and is now down a whopping 21% from my entry point. Still, I'm going to follow my general rule and not close this position for a loss. I need to find the breakeven covered call. Which means: the intersection point where premium gained from the CC reduces my cost basis to match the strike price of the same CC. At the moment that appears to be almost exactly ATM.
**Option: QS 54c 1/29 = $5.50 premium**
**Cost basis: $65 (assignment) - $5.50 (CSP premium) - $5.50 (CC premium) = $54**
Again, this is the power of Theta Gang on high IV stocks, and why it will always outperform "buy and hold." Even with the stock being down 20%, I can still break even at the current price, and all I will have lost is time. Anyone who simply bought shares at the same exact time I entered my CSP would now be down 20% with little hope of recovery. I will of course have to reevaluate the prices Tuesday morning.
**LESSON LEARNED:** Don't be greedy. I was too enticed by the extremely high premium on QS. If I would have continued the more conservative PLTR play from last week, I'd be sitting pretty right now. Hopefully I can still recover and get this challenge back on track next week.
Positions and ROI to be updated Tuesday morning.
**Update (1/20/21):**
Another horrible -7% day for the QS shares we are bagholding. This stone looks like it will never stop dropping. I need to earn premium more quickly to reduce this cost basis as fast as possible. I went with a 30DTE option for $630 to drop my cost basis down to $51.50 per share. Luckily the IV is still sky high, making these significant cost basis reductions possible. However, if this continues tanking through the end of the month, we may just be done for...
**====================================================**
# Introduction
**Happy New Year!** **TL;DR- I am going to double a small account over a year, and you are going to watch.**
Three months ago I wrote up a guide on consistently outperforming the S&amp;P500 using Theta Gang strategy. That guide got a lot of positive feedback, and I suggest those who missed it take a look. [How to CONSISTENTLY Outperform the S&amp;P500 using Theta Gang Strategy. A Comprehensive Guide to Wheeling ETFs.](https://www.reddit.com/r/wallstreetbets/comments/iz68r4/how_to_consistently_outperform_the_sp500_using/) And if you are truly retarded check out my recent Tips for Noobies. [Top 5 Tips Every Noobie Trader MUST Know.](https://www.reddit.com/r/wallstreetbets/comments/k4ztif/top_5_tips_every_noobie_trader_must_know/)
I've since decided to put my skills to the test and will attempt to double a small $8000 account by the end of 2021 using similar strategies. This will mostly be an educational experience, and I will walk you through all my thought processes and my trades as I make them so hopefully the retards among you can learn a thing or two. And if I blow up the account, that will be entertaining as well, right?
Some of the less experienced among you may think this is a simple feat. The more experienced among you will know achieving such consistently high returns will be an incredibly difficult feat. I put my odds of success somewhere around 20% to be honest. But it will be a good education for both of us. Really, I only need to achieve around 6% return every month to break 100% by the end of the year (after compounding), and put in those terms the task doesn't sound so daunting, does it?
Still, I will be forced to make some very aggressive, downright risky plays in order to make this remotely possible. If my wheeling ETF guide was about a safe, conservative strategy, this guide will be the opposite. Keep that in mind if you are foolish enough to copy my trades.
Wish me luck... I will need it.
# Basic Strategy
I will not leave any tool off the table here. If I see an opportunity, I will take it. But for the majority of my trades I will be using a very simple strategy. Find high implied volatility stonks and sell options on them. I will typically be selling cash-secured puts since naked calls carry excess risk, which means I want to look for stocks I am generally bullish on long-term.
Using ToS I've set up some very basic filters to scan for promising stocks to trade:
**1) Option Implied Volatility &gt;80% (for tendies)**
**2) Stock Volume &gt;5,000,000 (for liquidity)**
**3) Market Cap &gt;$1B (to comply with WSB rules)**
**4) Stock Price &lt;$82 (collateral maximum)**
Scanning with these filters brings up a lot of familiar names: GME, PLTR, QS, NKLA, LAZR, FCEL, UVXY, ACB, XPEV, SPCE, and so on. In other words, the type of stonks retards like you are buying expensive options on...
# Running the Numbers
I will try to not get too technical and into the weeds with this experiment. I'll be using some very basic math to decide which options to sell. I highly recommend you play around with the numbers on options to really get an intuitive feel for how they work. For example, if I were to ask you what happens to the relative cost of premium ($/day) as DTE increases on an option, what would be your answer? If you don't know, just run some simple numbers to find out...
SPY premium / DTE = $/day
332 / 5 = 66.4
440 / 10 = 44
652 / 21 = 31
1915 / 140 = 13.7
As you can see, premium cost per day decreases as time till expiration increases. (It's more complicated than that of course, but we are keeping it simple here). For that reason I will be doing something I generally don't advocate: Selling weeklies to squeeze a bit of extra juice out of my options. This also means I will be holding them all to expiration to deal with issues like higher gamma.
Here is another simple equation I can use to give me a lot of information:
**(Premium \* 365) / (DTE \* Strike) = Max ROI**
Basically what I'm doing is estimating the returns from selling the same option for an entire year with a 100% success rate. Since I'm aiming for 100% ROI, any options I sell will need to be over 100 in this formula. Of course, I won't have a 100% success rate on my trades, so I should probably aim even higher to give myself some buffer, maybe around 120. Let's try it on some \~ATM options to get a relative comparison of option value:
SPY: 12.2
PSTH: 48.1
GME: 140.5
PLTR: 111.1
QS: 263.7
UVXY: 134.2
Don't put too much stock in these numbers. I'm just using them as a simple comparative tool for judging the profitability of different options.
We can glean even more information from the above number if we multiply it by the Prob. ITM% of course, to get something closer to an "Expected Value" for an option, which I will perhaps go into more detail on next month.
Finally I'll be throwing around various other calculations as I go, $/day, ROI/month, premium/collateral, and so on. I will need to watch all of these and more to reach my goal.
# My First Trade
Looking at the stocks in my filter, there are two that really stand out to me: GME and PLTR. That's right, everyones favorite meme stocks!
GameStop is interesting as a short-term play, and has very high IV. But I'm not confident in the company as a long-term play, and would hate to be assigned hundreds of shares of that shitty brick and mortar hellscape. Palantir, on the other hand, has serious growth potential long-term and I would not mind being assigned. It has also been hit hard recently and is at a more reasonable entry level, which also makes it a good choice. **Therefore, I will be trading PLTR as my first play.**
I want to sell an OTM put to give myself some downside protection against a further drop, but not so far OTM that I can't break my 100% ROI goal. Let's plug some of the Jan. 15 options into my formula above to get a breakdown of the potential ROI.
21 strike: 74.2
22 strike: 108.4
22.5 strike: 131.9
23 strike: 155.5
Either the 22 or 22.5 strikes are right near the sweet spot we are looking for in terms of return. Of course conditions will likely change on Monday and I may need to reassess, but at the moment my current play seems to be:
**Sell to Open 3 contracts of PLTR 22p 1/15.**
If Monday opens red it will be even better for us, since we get in at a cheaper price with likely higher IV on top. So I for one am praying for a bloody Monday for Palantir (sorry bagholders).
Of course after selling 3 contracts at 22 strike, we will only have used $6600 of our $8000 capital. I may need to look for one more smallish trade on a stock in the $14 range to take full advantage of our capital. If GME drops on Monday we could consider a far OTM play there, for instance.
&amp;#x200B;
**TL;DR- I am going to double a small account, and you are going to watch.**
I will update this post as plays are made, and will create a new post each month as a recap. As always questions are welcome.</t>
  </si>
  <si>
    <t>My best performing day in months</t>
  </si>
  <si>
    <t>koebqh</t>
  </si>
  <si>
    <t>https://i.redd.it/faga4ljs0r861.png</t>
  </si>
  <si>
    <t>r/investing vs r/wsb</t>
  </si>
  <si>
    <t>koegb4</t>
  </si>
  <si>
    <t>https://i.redd.it/56ulu48j3r861.jpg</t>
  </si>
  <si>
    <t>GME Reality and Fantasy Prediction</t>
  </si>
  <si>
    <t>koezbj</t>
  </si>
  <si>
    <t>https://www.reddit.com/r/wallstreetbets/comments/koezbj/gme_reality_and_fantasy_prediction/</t>
  </si>
  <si>
    <t xml:space="preserve">  GME is going to have a BIG week.
Here is why:
- RC plays like a chess grandmaster 
- 2 large buys on 12/30 (one intraday and one AH)
- 1st buy came just before RCâ€™s tweets (mocking bears and warning that they are figuratively about to be burned alive in a house fire)
- Both large buys came in around the lows of the day
- QTR 4 in March will be a blowout
- Conference on Jan 11
- Probable release of holiday sales figures before conference
- Ridiculous % of shares sold short
- Hype on this stock is ratcheting up
- $600 stim checks are already in many of our accounts
How much more pain can the short sellers take? 
My crazy prediction/fantasy:
I think we go up 5% by 10 AM Monday,  Jan 4th. 
If a 13d comes out, we are looking at an immediate jump to $28 per share. From there, we go into a 3 day squeeze that will take us past $30 on day 1 (probably Tuesday Jan 5th by noon). On day 2 GME flys by $40, $50, $60, and momentarily hits $140 pps until it settles down around $80 pps by close on Day 3, which would be Thursday Jan 7th.
Again, all of this is probably just wishful thinking. But, it may come true.</t>
  </si>
  <si>
    <t>Is it wrong that I love going back and finding posts like this?</t>
  </si>
  <si>
    <t>kofjux</t>
  </si>
  <si>
    <t>https://i.redd.it/e8b9n89jer861.jpg</t>
  </si>
  <si>
    <t>Priorities</t>
  </si>
  <si>
    <t>kofjwm</t>
  </si>
  <si>
    <t>https://i.redd.it/0v5rusdjer861.jpg</t>
  </si>
  <si>
    <t>Thatâ€™s how you spank the best average. PLTR baby!</t>
  </si>
  <si>
    <t>kofk42</t>
  </si>
  <si>
    <t>https://i.redd.it/yocl94qler861.jpg</t>
  </si>
  <si>
    <t>401k vs Options 2020</t>
  </si>
  <si>
    <t>kofpb8</t>
  </si>
  <si>
    <t>https://i.redd.it/io08obolfr861.jpg</t>
  </si>
  <si>
    <t>Palantir to sponsor the Ferrari Formula 1 team in 2021 ðŸš€</t>
  </si>
  <si>
    <t>news</t>
  </si>
  <si>
    <t>kofrps</t>
  </si>
  <si>
    <t>https://i.redd.it/oi76lchngr861.jpg</t>
  </si>
  <si>
    <t>Robinhood snowflakes indicate TSLAs week ahead.</t>
  </si>
  <si>
    <t>kofx26</t>
  </si>
  <si>
    <t>https://i.redd.it/yjysjet3ir861.jpg</t>
  </si>
  <si>
    <t>To new beginnings and bull markets - happy new year wsb ðŸŽ‰</t>
  </si>
  <si>
    <t>kog3ws</t>
  </si>
  <si>
    <t>https://v.redd.it/c3tbohkzjr861</t>
  </si>
  <si>
    <t>I hear you like retards</t>
  </si>
  <si>
    <t>kog3y5</t>
  </si>
  <si>
    <t>https://i.redd.it/wci077d1kr861.jpg</t>
  </si>
  <si>
    <t>WSB Browsing R/Investing Like</t>
  </si>
  <si>
    <t>kog4aj</t>
  </si>
  <si>
    <t>https://v.redd.it/dy7pom62kr861</t>
  </si>
  <si>
    <t>To whom do I address the Thank You letter for the $600 fueling my gambling addiction?</t>
  </si>
  <si>
    <t>kog6ac</t>
  </si>
  <si>
    <t>https://www.reddit.com/gallery/kog6ac</t>
  </si>
  <si>
    <t>Year of the Ox ðŸš€ðŸŒ•ðŸ’ŽðŸ™ŒðŸ»</t>
  </si>
  <si>
    <t>kog955</t>
  </si>
  <si>
    <t>https://i.redd.it/zva5wwjhlr861.jpg</t>
  </si>
  <si>
    <t>It aint much, but itâ€™s honest work</t>
  </si>
  <si>
    <t>kog9au</t>
  </si>
  <si>
    <t>https://i.redd.it/cktkt47jlr861.jpg</t>
  </si>
  <si>
    <t>Getting Around The PDT Rule</t>
  </si>
  <si>
    <t>kog9yt</t>
  </si>
  <si>
    <t>https://www.reddit.com/r/wallstreetbets/comments/kog9yt/getting_around_the_pdt_rule/</t>
  </si>
  <si>
    <t>When you take that step to [become a day trader,](https://www.stockheadslive.com/invest) you will run into situations your long term investing friends usually donâ€™t deal with. 
Individuals who are looking to to enter and exit a trade on the same day (day trade) more than 3 times a week are restricted in doing so by the Pattern Day-Trade Rule or, â€œPDTâ€. There are important exceptions to this rule that new investors should understand and consider.
1. Does not apply to cash accounts
2. Does not apply to accounts LARGER than 25k
3. For every one account you open you get 3 day trades a week.
Assuming most of us donâ€™t have $25,000 to put into an investing account right away and opening multiple accounts can over complicate your investing, we are going to go with **opening a cash account.**
A cash account in investing is a direct/non-credit account. This means you will receive no margin/funds from your [broker](https://tdameritrade.com/) to invest with on top of your initial cash balance. **There is no day trading limit on cash accounts**, keep in mind though this also means you will have to wait for your money to clear which usually takes 2-3 days from the closing date of a stock position. **Good news for options traders!** Funds from your daily option buying and selling are available the next day for you to trade with, without the PDT rule. Funds recieved from closing option contracts take less time to clear than funds recived from closing stock positions.
Many traders will allocate the amount of money they will use to buy and sell options. For new traders, lets say I have $1000, I am going to put $800 in long term positions and use $200 to trade options. If I buy an AMD contact for $180, even if I sell that AMD contract right after buying it, that $180 wonâ€™t be available for me to use again until it has cleared the following morning. This is one of the many reasons why it is important for small account holders to plan their trades, ensuring they will have funds available to them for their planned entrances.
Thatâ€™s itâ€¦ a cash account is the best option by far for aspiring day traders.\* make sure to Pay attention to the account type you have opened with your broker. They want everyone to open a margin account. Financially this makes the most since for them, but maybe not for you.</t>
  </si>
  <si>
    <t>It ainâ€™t much, but itâ€™s honest work.</t>
  </si>
  <si>
    <t>kogcft</t>
  </si>
  <si>
    <t>https://i.redd.it/y7xwvz5dmr861.jpg</t>
  </si>
  <si>
    <t>PLTR entering 2021</t>
  </si>
  <si>
    <t>kogeqq</t>
  </si>
  <si>
    <t>https://v.redd.it/gn07s7rxmr861</t>
  </si>
  <si>
    <t>Can we pretend this is in freedom dollers?</t>
  </si>
  <si>
    <t>kogpc1</t>
  </si>
  <si>
    <t>https://i.redd.it/w60hlnfopr861.png</t>
  </si>
  <si>
    <t>REMINDER: YOU HAVE 19 DAYS TO CLOSE YOUR SHORT POSITIONS BEFORE MOMMY COMES HOME â¤ï¸ðŸ“ˆâ¤ï¸ðŸ“ˆâ¤ï¸ðŸ“ˆðŸ¥µ</t>
  </si>
  <si>
    <t>kogqc5</t>
  </si>
  <si>
    <t>https://i.redd.it/gbqrjs07qr861.jpg</t>
  </si>
  <si>
    <t>Bought pltr March 16 $38 calls at its peak, then it went downhill from there. FML</t>
  </si>
  <si>
    <t>kogv8u</t>
  </si>
  <si>
    <t>https://i.redd.it/haqy66wfrr861.jpg</t>
  </si>
  <si>
    <t>All loneley guys should get a long term.ðŸ‘©â€â¤ï¸â€ðŸ‘¨ðŸ“ˆ</t>
  </si>
  <si>
    <t>kogvp3</t>
  </si>
  <si>
    <t>https://i.redd.it/up9myz1krr861.jpg</t>
  </si>
  <si>
    <t>Bet against QAnon for free money</t>
  </si>
  <si>
    <t>koh1xl</t>
  </si>
  <si>
    <t>https://www.theatlantic.com/politics/archive/2021/01/betting-against-qanon-predictit/617396/</t>
  </si>
  <si>
    <t>All of you muppets holding â€˜til Citron files Chapter 11</t>
  </si>
  <si>
    <t>koh3gq</t>
  </si>
  <si>
    <t>https://i.redd.it/277nxgtntr861.jpg</t>
  </si>
  <si>
    <t>ðŸ‘€ðŸ‘€ðŸ‘€</t>
  </si>
  <si>
    <t>koh8kq</t>
  </si>
  <si>
    <t>https://i.redd.it/1qm2z5i0vr861.jpg</t>
  </si>
  <si>
    <t>saw this on instagram today. whose ready for the 2021 robinhood financial crisis?</t>
  </si>
  <si>
    <t>koh9vg</t>
  </si>
  <si>
    <t>https://i.redd.it/72xwa90dvr861.jpg</t>
  </si>
  <si>
    <t>kohigt</t>
  </si>
  <si>
    <t>https://i.redd.it/xy87nvsowr861.jpg</t>
  </si>
  <si>
    <t>$NVDA is about to blow up and Iâ€™m tired of no one talking about it</t>
  </si>
  <si>
    <t>kohip1</t>
  </si>
  <si>
    <t>https://www.reddit.com/r/wallstreetbets/comments/kohip1/nvda_is_about_to_blow_up_and_im_tired_of_no_one/</t>
  </si>
  <si>
    <t>You heard right. Iâ€™m tired of you GME PLTR losers sucking each other off. I come to you you with a real fucking winner here. 
NVDIA has been consolidating for 3 fucking months, getting tighter and tighter and this baby is ready to pop. All time highs were at 580 and itâ€™s only at 520. It can get to 580 in to days when this baby blows. And we all know this is easily an $1000+ stock.
TLDR: $NVDA 520c 01/22/21</t>
  </si>
  <si>
    <t>Can you sell your tears? ðŸ¤¡</t>
  </si>
  <si>
    <t>kohj0d</t>
  </si>
  <si>
    <t>https://v.redd.it/9vmpskjnxr861</t>
  </si>
  <si>
    <t>ARK gets owned</t>
  </si>
  <si>
    <t>kohoej</t>
  </si>
  <si>
    <t>https://youtu.be/-9cakgSIKTg</t>
  </si>
  <si>
    <t>GME the Silent Wealth Killer ðŸš€ðŸš€ðŸš€ðŸš€ðŸš€</t>
  </si>
  <si>
    <t>kohoi8</t>
  </si>
  <si>
    <t>https://www.reddit.com/r/wallstreetbets/comments/kohoi8/gme_the_silent_wealth_killer/</t>
  </si>
  <si>
    <t>ðŸš€ðŸš€ðŸš€ðŸš€ðŸš€ GameStop ðŸš€ðŸš€ðŸš€ðŸš€ðŸš€
Look over the list of stocks that have more than tripled in 2020 and GameStop has to jump out at you. GameStop? Really. The small-box video game retailer is one of this year's biggest winners despite wrapping up what will be its third consecutive fiscal year of declining sales. We're not buying physical games these days, and that's bad news for a model that relies on folks trading in their used games and gear for in-store credit.
We're kicking off a new console cycle, but hardware is always the lowest-margin business here. Once you score your PS5 you're not going to come back to GameStop for games the way you did in the past. GameStop used to be a cash-generating machine, but it's been three years since it turned an annual profit. The once beefy dividend was nixed two years ago.
A short squeeze has propped the stock higher, and the market's underestimating what a new console cycle will mean for GameStop. This game was over before it even started, and GameStop -- like DoorDash and SeaWorld -- will be a silent wealth killer in 2021.
To the moon ðŸš€ðŸš€ðŸš€ðŸš€ðŸš€
https://www.nasdaq.com/articles/3-stocks-that-could-be-silent-wealth-killers-2020-12-29</t>
  </si>
  <si>
    <t>My stocks be like</t>
  </si>
  <si>
    <t>kohr7b</t>
  </si>
  <si>
    <t>https://i.redd.it/zilry5q00s861.jpg</t>
  </si>
  <si>
    <t>WSB GEARS UP FOR 2021 !!!!</t>
  </si>
  <si>
    <t>koht44</t>
  </si>
  <si>
    <t>https://v.redd.it/uuc65ypg0s861</t>
  </si>
  <si>
    <t>QuantumScape [Real DD]</t>
  </si>
  <si>
    <t>kohyil</t>
  </si>
  <si>
    <t>https://www.reddit.com/r/wallstreetbets/comments/kohyil/quantumscape_real_dd/</t>
  </si>
  <si>
    <t xml:space="preserve">**VW**
* **How did get tied up with QS?**
   * The VW CEO Martin Winterkorn son (also named Martin) works/worked for one of the QS Founder (Prof Prinz) at Stanford.
   * [http://npl-archive.stanford.edu/people/?m=134](http://npl-archive.stanford.edu/people/?m=134)
   * [http://npl-archive.stanford.edu/people/](http://npl-archive.stanford.edu/people/)
   * CEO Winterkorn resigned from VW (Dielgate) in  2015, but VW completed their first investment in QS in 2014 (and had a 'relationship' with QS since 2012 (according to the recent QS presentation))
* **Guess**: VW "diesel-gate" caused VW to bet bigger on clean-tech like QS, since they were already down the plan.
&amp;#x200B;
**Tech**
* **Prototype cell**:  Single-layer and 30 x 30 mm (1.1811 inch x 1.1811 inch)
   * The small size, which is quite far away from a commercial size cell makes be doubt if the results will scale to commercial size cells.
&amp;#x200B;
* **Lack of Energy Density Data**:  This is usually measured in Watt-hour/weight or Watt-hour/volume (Wh/kg or Wh/L).  QS shows a graph with their energy density at 1,000 Wh/L, but it wasn't backed up with any data, so it just looked like a goal.
   * Another point is that, when you have a 'solid' battery like QS, with no liquid electrolyte, you need  some additional materials to create the ionic conductivity between the anode and cathode (an anolyte and catholyte). No liquid electrolyte is good, since it reduces the "explosivity" of the battery.  But some in the industry think that, the need for an anolyte and catholyte, will cause the battery to have a lower energy density, and therefore not make economical sense.
&amp;#x200B;
* **Solid State Separator (SSS**):  QS's main technical achievement is in the SSS, which separates the anode from the cathode.  Why hasn't anyone developed a good SSS yet?
   * **Perfect surface:**  The SSS needs to have perfect surface qualities.  If not, dendrites grow, and end up breaking through the SSS, and shorting out the anode and cathode (think of sticking a 2-prong fork into your electric outlet).
      * **Manufacturing Costs**: To create these perfect surfaces, requires technology more similar to semiconductor manufacturing than battery manufacturing equipment.  Semicon equipment is very expensive and doesn't have high-throughput (yes, when you're selling a &lt; 0.5" square chip for $100+, it makes sense, but when you scale up to battery sizes, it doesn't make economical sense).
      * **Thin**: In order to keep energy density high the SSS needs to be thin, but the thinner it gets, the less strong it is.
      * **Fragile**: These thin and perfect SSS's are somewhat fragile, so in order to not degrade over the 100k mile life in a car, the battery pack needs to have more cushioning and other structures to make sure the SSS doesn't crack.
      * **High Temperatures**:  SSS's conduct electricity best when they are warm 30C+.  This is why the main QS results are done at 30C and 45C.  Yes, QS shows some data at lower temperatures, but if QS's SSS worked well at lower temps, why weren't all the results shown at room temp (20F or 68F)?
      * Also needing equipment to warm up your batteries, takes up more battery-pack volume, therefore decreases the energy-density, and increase cost and complexity.
Thank you for listening to my TED talk! I'm not a battery engineering, but I have been reading up a lot about batteries since the announcement of the SPAC and I hope you found this useful, please let me know if I have some wrong assumptions/ideas here.
Edit: As many are pointing out, the valuation is crazy high also, but I didn't want to go into that, since many others have already.  </t>
  </si>
  <si>
    <t>Stocks in Motion - 2020 in 60 Seconds (Bubble Chart)</t>
  </si>
  <si>
    <t>kowx0u</t>
  </si>
  <si>
    <t>https://v.redd.it/xifly9alyw861</t>
  </si>
  <si>
    <t>Why $EDIT is going to be a unique monster st(co)ck ðŸ‘€ ðŸš€ðŸš€</t>
  </si>
  <si>
    <t>koxdgl</t>
  </si>
  <si>
    <t>https://www.reddit.com/r/wallstreetbets/comments/koxdgl/why_edit_is_going_to_be_a_unique_monster_stcock/</t>
  </si>
  <si>
    <t>Rockets made u click uh retard? Welcome on board brother.
Let's start with an introduction: **Editas Medicine** is a clinical-stage [biotechnology](https://en.wikipedia.org/wiki/Biotechnology) company which is developing therapies based on [CRISPRâ€“Cas9 gene editing](https://en.wikipedia.org/wiki/CRISPR_gene_editing) technology. It can count on a strong 5 star team, such as Dr. Feng Zhang (Pioneer in CRISPR) , Dr. George Church from Harvard (this guy is actually so positively retarded that he's going to bring back **Mammoths** to life through gene editing [https://reviverestore.org/projects/woolly-mammoth/progress/](https://reviverestore.org/projects/woolly-mammoth/progress/) ) and it was also co-founded by Jennifer Doudna (Noble Prize for CRISPR).
Why am I betting onto this one? Amongst the other CRISPR related stocks, Editas shines as the only company with a 'best in class' Investigational New Drug called EDIT-101. [https://ir.editasmedicine.com/news-releases/news-release-details/editas-medicine-announces-fda-acceptance-ind-application-edit](https://ir.editasmedicine.com/news-releases/news-release-details/editas-medicine-announces-fda-acceptance-ind-application-edit) 
&amp;#x200B;
https://preview.redd.it/h5s3rsc90x861.png?width=2419&amp;format=png&amp;auto=webp&amp;s=141a3fb1679276816a3d6920e854092764d0b287
EDIT-101 is currently in early stage clinical phase, on the path to be FDA approved, and it is being developed to cure LCA (Leber Congenital Amaurosis). **WHAT THE FUCK IS LCA**? For noobs and retards like myself, in synthesis it's BLINDNESS. Here's an explanation for the brave:
* LCA is the most common cause of inherited childhood **blindness** with 3/100,000 children around the world affected
* Symptoms of LCA appear within the first years of life, resulting in significant **vision loss** and potential blindness
* Symptoms include:
   * Significant vision loss
   * Rapid involuntary eye movement
   * No measurable electroretinogram activity due to loss of **photoreceptor** cells (the cells in the eye that take in light and help us see)
* The most common form of the disease, LCA10, accounts for approximately 20-30 percent of all LCA patients
* LCA10 is caused by mutations in the *CEP290* gene
* **There are currently no treatment options available for LCA10**
Yes, there are currently no options to cure this. That's why I'm so bullish on this stock and its future, if in the next few years it gets FDA approval, you'll see this stock skyrocket to Jupiter on a SpaceX rocket made by Papa Elon. **CHECK THIS ARTICLE OUT**  [**https://ir.editasmedicine.com/news-releases/news-release-details/editas-medicine-demonstrates-dose-dependent-vivo-editing-edit**](https://ir.editasmedicine.com/news-releases/news-release-details/editas-medicine-demonstrates-dose-dependent-vivo-editing-edit) . Their treatment has been proven successful on human cells, mice and non-human primates, I'm confident the path to curing this disease is in good hands and I have faith Editas is going to be the first company to achieve such accomplishment.
[\*autistic screeching\*](https://preview.redd.it/zpnfiudg3x861.png?width=2240&amp;format=png&amp;auto=webp&amp;s=6893190b9b39fd0b8854f26587c90be5720e6025)
CRSPR and NTLA are focusing and more advanced in clinical trials on curing Sickle Cell Disease or Beta-Thalassemia, I need to look and do more research into this. Cathie Wood is betting on the disruptive technologies into the genomic space and she thinks that most of these stocks are going to outperform Tesla in the next 5/10 years. [https://www.businessinsider.in/stock-market/news/editas-surges-50-as-ark-founder-cathie-wood-sees-genomic-stocks-driving-returns-for-the-next-5-years/articleshow/79848038.cms](https://www.businessinsider.in/stock-market/news/editas-surges-50-as-ark-founder-cathie-wood-sees-genomic-stocks-driving-returns-for-the-next-5-years/articleshow/79848038.cms)
Editas is currently in both **ARKK** and **ARKG ETFs**, so you know Mama Cathie Woodiezz got your ass covered for now. Do your own DD. Risky play if it doesn't get FDA approval. Positions: **LONG** 757 shares (approx 40k) @ 64 $ . Fuck you and happy new year.</t>
  </si>
  <si>
    <t>WISH most undervalued IPO 2020</t>
  </si>
  <si>
    <t>koxpak</t>
  </si>
  <si>
    <t>https://i.redd.it/sypyyr68bx861.jpg</t>
  </si>
  <si>
    <t>In case it wasnâ€™t already obvious YOLO BTC TO THE MOON</t>
  </si>
  <si>
    <t>koxpgy</t>
  </si>
  <si>
    <t>https://i.redd.it/tr5wrgkabx861.jpg</t>
  </si>
  <si>
    <t>In case it wasnâ€™t already obvious YOLO BTC TO THE MOON!!!</t>
  </si>
  <si>
    <t>koxq96</t>
  </si>
  <si>
    <t>https://i.redd.it/p1l2p4gkbx861.jpg</t>
  </si>
  <si>
    <t>No bad for a shit for brains</t>
  </si>
  <si>
    <t>koxr0d</t>
  </si>
  <si>
    <t>https://i.redd.it/nmxdfsaubx861.jpg</t>
  </si>
  <si>
    <t>Woke up to the news that Bitcoin is all time high. Bought it in October and completely forgot about it. Stonks</t>
  </si>
  <si>
    <t>koy3uc</t>
  </si>
  <si>
    <t>https://i.redd.it/iv9c482cgx861.jpg</t>
  </si>
  <si>
    <t>koy40k</t>
  </si>
  <si>
    <t>https://i.redd.it/mb26ocxdgx861.jpg</t>
  </si>
  <si>
    <t>Waiting for stock market to open during looooong weekend.</t>
  </si>
  <si>
    <t>koy5bm</t>
  </si>
  <si>
    <t>https://i.redd.it/28y3e4mtgx861.jpg</t>
  </si>
  <si>
    <t>"You can't trust anyone except me."</t>
  </si>
  <si>
    <t>koy5ij</t>
  </si>
  <si>
    <t>https://i.redd.it/1cpglgtvgx861.jpg</t>
  </si>
  <si>
    <t>How it feels waiting for the market to open on the weekends...</t>
  </si>
  <si>
    <t>koyckz</t>
  </si>
  <si>
    <t>https://i.redd.it/mtnj6uxbjx861.jpg</t>
  </si>
  <si>
    <t>One more retard joins from Europe</t>
  </si>
  <si>
    <t>koygmk</t>
  </si>
  <si>
    <t>https://i.redd.it/d24i5hvdkx861.png</t>
  </si>
  <si>
    <t>Which one of you was at the weed store yesterday? Bullish indicator. TLRY 100C 1/8/21</t>
  </si>
  <si>
    <t>koypzo</t>
  </si>
  <si>
    <t>https://i.redd.it/jndsiu0onx861.jpg</t>
  </si>
  <si>
    <t>The Sunny Bullrun</t>
  </si>
  <si>
    <t>koyreg</t>
  </si>
  <si>
    <t>https://www.reddit.com/r/wallstreetbets/comments/koyreg/the_sunny_bullrun/</t>
  </si>
  <si>
    <t>&amp;#x200B;
Solar spot discussion and what does it mean for the financial market?
As we all know, the sun controls our lives and financial markets. Recently we have passed the halfway point of the solar activity trough. Because of this, I am predicating that SPY will reach 430 dollars by the end of 2021, as we leave the bearish cycle of the sun and enter the hyper sunshin bullrun. These are fundamentals, since the sun is a fundamental indication of our financials. -- yes I am not a fucking notradomeass for predicting stocks go up. Also made username in 2019.
Bullish spreads, selling puts here since I'm too poor to afford SPY LEAPS: 400 strike, Friday December 17, 2021
&amp;#x200B;
Unemployment vs. Sunspots: [https://i.imgur.com/zJr7b0v.png](https://i.imgur.com/zJr7b0v.png)
&amp;#x200B;
Solarspot activity [https://i.imgur.com/6cXNbvK.png](https://i.imgur.com/6cXNbvK.png)</t>
  </si>
  <si>
    <t>Dear melvins, imma fuck your wife while looking at these charts</t>
  </si>
  <si>
    <t>koyrl6</t>
  </si>
  <si>
    <t>https://i.redd.it/tn7d2xrznx861.jpg</t>
  </si>
  <si>
    <t>Local GameStop "rebranded".</t>
  </si>
  <si>
    <t>koyvzg</t>
  </si>
  <si>
    <t>https://i.redd.it/s10y02q7px861.jpg</t>
  </si>
  <si>
    <t>pretty much everyone here</t>
  </si>
  <si>
    <t>koyzad</t>
  </si>
  <si>
    <t>https://i.redd.it/pjrva0q6qx861.png</t>
  </si>
  <si>
    <t>RIOT next mon , low effort meme here, please dont gimme rewards and keep the money to buy MORE RIOT SHARES ðŸš€ðŸš€ðŸš€</t>
  </si>
  <si>
    <t>koz1ga</t>
  </si>
  <si>
    <t>https://v.redd.it/47ek6yclqx861</t>
  </si>
  <si>
    <t>Youâ€™ll have a good year with some Goodyear (GT). They went to the ðŸŒ• in the 50â€™s so why not ride the ðŸš€ðŸš€ðŸš€ ðŸš€to the ðŸŒ• again?? .10 put/call ratio on Thursday meaning expect a big ride upwards for the year!</t>
  </si>
  <si>
    <t>koz43f</t>
  </si>
  <si>
    <t>https://i.redd.it/wst7p9korx861.jpg</t>
  </si>
  <si>
    <t>PLTR on January 26, 2021. Am I right or am I right? ðŸš€ðŸš€ðŸš€</t>
  </si>
  <si>
    <t>koz5dy</t>
  </si>
  <si>
    <t>https://www.reddit.com/r/wallstreetbets/comments/koz5dy/pltr_on_january_26_2021_am_i_right_or_am_i_right/</t>
  </si>
  <si>
    <t>&amp;#x200B;
https://preview.redd.it/x7qenuprrx861.png?width=1541&amp;format=png&amp;auto=webp&amp;s=a956723cec5d868a74ccdb7b55e4fb2309a75111</t>
  </si>
  <si>
    <t>The Legend Strikes Again</t>
  </si>
  <si>
    <t>koz78x</t>
  </si>
  <si>
    <t>https://i.imgur.com/DLkdhIk.jpg</t>
  </si>
  <si>
    <t>Hunger Gamestop: Custom-built trailer for Papa Cohenâ€™s GME soldiers</t>
  </si>
  <si>
    <t>kozbd7</t>
  </si>
  <si>
    <t>https://v.redd.it/zv82qfnatx861</t>
  </si>
  <si>
    <t>Me hearing one bad news headline on $PLTR after spending my life savings on it</t>
  </si>
  <si>
    <t>kozeu4</t>
  </si>
  <si>
    <t>https://i.redd.it/e67vycguux861.jpg</t>
  </si>
  <si>
    <t>Nothing held backðŸš€ (THIS LOCATION ONLY)</t>
  </si>
  <si>
    <t>kozjc5</t>
  </si>
  <si>
    <t>https://i.redd.it/rduclzf0wx861.jpg</t>
  </si>
  <si>
    <t>GME on Monday -- Here it Comes!</t>
  </si>
  <si>
    <t>kozlvy</t>
  </si>
  <si>
    <t>https://v.redd.it/n1lurwuhwx861</t>
  </si>
  <si>
    <t>Traders be like...</t>
  </si>
  <si>
    <t>koznlq</t>
  </si>
  <si>
    <t>https://i.redd.it/8r2rch87xx861.jpg</t>
  </si>
  <si>
    <t>How WSB retards â€œinvestâ€ their money</t>
  </si>
  <si>
    <t>koznul</t>
  </si>
  <si>
    <t>https://i.redd.it/uiwgher9xx861.jpg</t>
  </si>
  <si>
    <t>Yup...</t>
  </si>
  <si>
    <t>kozqsb</t>
  </si>
  <si>
    <t>https://i.redd.it/pna0ajp1yx861.jpg</t>
  </si>
  <si>
    <t>BBBY earnings report swing</t>
  </si>
  <si>
    <t>kozrdq</t>
  </si>
  <si>
    <t>https://www.reddit.com/r/wallstreetbets/comments/kozrdq/bbby_earnings_report_swing/</t>
  </si>
  <si>
    <t>What's everyone's thoughts on BBBY for a short term trade this week? Earnings are being released Friday with the last earnings report exceeding estimates. Checking the previous impact against the price, the value of the stock increased significantly in relation to the earnings report exceeding estimates. Could we see this happen again? 
The price is currently at a strong support at 18.04 with a top end resistance of 25.04. A good earnings report Friday could see a sound slingshot up 38%.
Anyone else's thoughts?
*Edit*
Bed Bath &amp; Beyond, Inc. $17.76 Bed Bath &amp; Beyond, Inc. (BBBY) is confirmed to report earnings at approximately 7:00 AM ET on Thursday, January 7, 2021. The consensus earnings estimate is $0.21 per share on revenue of $2.77 billion and the Earnings Whisper Â® number is $0.31 per share. Investor sentiment going into the company's earnings release has 61% expecting an earnings beat.</t>
  </si>
  <si>
    <t>So itâ€™s year of the Ox = Bull year = we go to the moon!! ðŸš€ðŸš€ðŸš€ðŸš€ðŸš€ðŸš€ All aboard retards</t>
  </si>
  <si>
    <t>kozx3m</t>
  </si>
  <si>
    <t>https://v.redd.it/ev7pabnnzx861</t>
  </si>
  <si>
    <t>Reditt reducing us to meme subðŸ˜‚ðŸ˜‚</t>
  </si>
  <si>
    <t>kozyr0</t>
  </si>
  <si>
    <t>https://i.redd.it/om97q5e60y861.jpg</t>
  </si>
  <si>
    <t>Bitcoin Right Now.</t>
  </si>
  <si>
    <t>kp01c6</t>
  </si>
  <si>
    <t>https://i.redd.it/tqmr7myv0y861.jpg</t>
  </si>
  <si>
    <t>Bitcoin right now.</t>
  </si>
  <si>
    <t>kp01n2</t>
  </si>
  <si>
    <t>https://i.redd.it/6t2k11mz0y861.jpg</t>
  </si>
  <si>
    <t>GME checkðŸš€ðŸš€ðŸš€ GME to the moonðŸŒ‘ðŸŒ‘ðŸš€ðŸš€ðŸš€</t>
  </si>
  <si>
    <t>kp02um</t>
  </si>
  <si>
    <t>https://i.redd.it/oml6hmwb1y861.jpg</t>
  </si>
  <si>
    <t>NASA research confirms MT is going to the moon.</t>
  </si>
  <si>
    <t>kp068u</t>
  </si>
  <si>
    <t>https://v.redd.it/0rilcg272y861</t>
  </si>
  <si>
    <t>Lol lets go</t>
  </si>
  <si>
    <t>kp0dup</t>
  </si>
  <si>
    <t>https://i.redd.it/bfs157jc4y861.jpg</t>
  </si>
  <si>
    <t>CRSR DD - Discounted stock! ðŸš€ðŸš€ðŸš€</t>
  </si>
  <si>
    <t>kp0dzb</t>
  </si>
  <si>
    <t>https://www.reddit.com/r/wallstreetbets/comments/kp0dzb/crsr_dd_discounted_stock/</t>
  </si>
  <si>
    <t>Hi fellow retards and autists,
It is time to quit lurking and give you a DD of my own: CRSR - Corsair Gaming, Inc.
This will be a long read, but fear not I will post a TL;DR section at the end.
Lets start off with something more trivial, but important nonetheless.
1) Management: Maybe you do not know the site â€œOwlerâ€ but one of its features is that members of the website can rank CEOs. Andrew Paul (Corsairâ€™s CEO) has a rating of 92/100. Apart from Andrew the team consists of people believing in the brand and having proven to be successful. Read up on them https://www.corsair.com/us/en/team
2) Market sentiment: It seems people have generally gotten scared last couple of days and letting their hands turn into paper. If you have any position in CRSR, keep it. If not itâ€™s a great time to buy. Although it would seem there is a bearish sentiment on the stock there actually isnâ€™t. Thanks to /u/maxfort86 for making a handy tool for checking options (seems to be down though at the moment) we can see there are actually a lot more call options than puts telling us the sentiment is bullish. Apart from options we can also turn to the general analyst price target on finance.yahoo being a $40,11. It also enjoys a Zacks rank of 1 - Strong buy.
Heck even /u/SIR_JACK_A_LOT became a millionaire with the stock and loaded back in 5 days ago and although some people think he dumped, Iâ€™m pretty sure heâ€™s going to ride it with me to a PT of $55-$60 unless it rockets hard and well than weâ€™ll just strap in for more %.
So even if it follows conservative analysts you can make over 10% in a pretty short term without actually making full on retarded plays.
3) Earnings date: They crushed their last earning report and nothing tells us the next one is going to be different. It is estimated that they will report earnings feb 09, 2021. The moment they will report their earnings you know this sucker is gonna soar. They almost doubled their previous consesus EPS and the way things are going I believe they will beat it again easily since the next consesus EPS is still lower then the realised one for Q3 and as I said nothing really changed or will change by then. Corona still got a lot of people at home and more and more people are buying equipment for pcs and also breaking them through more (sometimes abusive) usage. More sales = more profit = stonk go up.
4) Confirmation bias: Who doesnâ€™t love hearing they are right? Well everything is screaming that CRSR is going to make moves, yes it is discounted now and heck maybe itâ€™ll discount a little further a maximum of 10%, but the reward surely outweighs the risk on this one. Everyone is saying this is a must buy and will rise back sooner than later. Just look at finance.yahoo or zacks like I mentioned or any other of the gazilion sites that exist. None of them are saying this stock isnâ€™t going to go up, the contrary is very much true in this case.
Disclaimer: I am not a professional or financial adviser, if you want to buy the stock because of the DD it is at your own risk. These are my convictions not a sure prediction of the market.
Positions: 488 stocks @ 37,39, donâ€™t dabble in options.
TL;DR; buy stonk, make money. Hold longer, make more money ðŸš€ðŸš€ðŸš€ðŸš€ðŸš€ðŸš€ðŸš€</t>
  </si>
  <si>
    <t>Game stop to the...</t>
  </si>
  <si>
    <t>kp0i8t</t>
  </si>
  <si>
    <t>https://i.redd.it/2ctbnhzl5y861.jpg</t>
  </si>
  <si>
    <t>Tesla reports nearly 500,000 vehicle deliveries for 2020, hitting target</t>
  </si>
  <si>
    <t>kp0k5i</t>
  </si>
  <si>
    <t>https://www.cnbc.com/2021/01/02/tesla-tsla-q4-2020-vehicle-delivery-and-production-numbers.html</t>
  </si>
  <si>
    <t>Hehe not my grandma's moneyy</t>
  </si>
  <si>
    <t>kp0np1</t>
  </si>
  <si>
    <t>https://i.redd.it/9cf967b17y861.jpg</t>
  </si>
  <si>
    <t>Wall Street Week Ahead for the trading week beginning January 4th, 2021 (Happy New Year r/wallstreetbets!)</t>
  </si>
  <si>
    <t>kp0nzx</t>
  </si>
  <si>
    <t>https://www.reddit.com/r/wallstreetbets/comments/kp0nzx/wall_street_week_ahead_for_the_trading_week/</t>
  </si>
  <si>
    <t>Good Saturday morning to all of you here on r/wallstreetbets. Happy New Year! I hope everyone on this sub made out pretty nicely in the market this past week, and is ready for the new trading week, month and year ahead.
Here is everything you need to know to get you ready for the trading week beginning January 4th, 2021.
# **Politics will be front and center as a catalyst in the first week of the new year  - [(Source)](https://www.cnbc.com/2020/12/31/politics-will-be-front-and-center-as-a-catalyst-in-the-first-week-of-the-new-year-.html)**
*****
&gt; Stocks exit 2020 with strong gains and are riding a tailwind, but already in the dawn of the new year, the market could face its first big challenge.
*****
&gt; The final outcome of the 2020 election plays out Tuesday, when voters in Georgia will pick their senators and decide which party controls the U.S. Senate.
*****
&gt; With President-elect Joe Biden heading to the White House and a Democratic-controlled House of Representatives, Wall Street has been comfortable with the view that Biden and the Democrats could not succeed with tax hikes and more progressive policy changes while Republicans hold the Senate.
*****
&gt; The runoff election for the two Senate seats Tuesday is widely expected to result in one or both of the incumbent Republican senators retaining their seats. But Democrats are close in the polls and should they win, each party would have 50 seats with Vice President-elect Kamala Harris the tie breaker.
*****
&gt; â€œGeorgia is the most important thing to the Biden presidency for the next two years,â€ said Ed Mills, Washington policy analyst at Raymond James. â€œItâ€™s going to determine what is the legislative agenda and who can get confirmed by the United States Senate.â€
*****
&gt; Sen. David Perdue is being challenged by Democrat Jon Ossoff, while GOP Sen. Kelly Loeffler is running against Democrat Raphael Warnock. None of the candidates had more than 50% of the vote in the Nov. 3 election, so Georgia law requires a runoff election between the two leading candidates for each seat.
*****
&gt; â€œItâ€™s a binary event,â€ said Mills, adding itâ€™s of growing interest to markets. â€œThe general sense for the market is that Republicans are well positioned to maintain their majority in the Senate. But I think the 2020 election as well as the 2016 election and to some extent, the 2018 election has humbled us â€¦ The Senate outcomes, in particular, seem to be less predictable than almost any other elections.â€
*****
&gt; Mills said the results may take several days to determine, adding to the uncertainty the event could hold for markets. According to an RBC investor survey, 88% expect Republicans to maintain control, and most say that is a positive for the stock market.
*****
&gt; â€œThe market tends to shoot first and ask questions later. There will certainly be a reaction if Democrats win both those seats,â€ said Peter Boockvar, chief investment officer at Bleakley Advisory Group. Strategists say there could be a relief rally if Republican incumbents see a clear victory.
*****
&gt; â€œThat totally dominates [trading] because itâ€™s about do we have status quo or do we have Democrats controlling all parts of Washington and what that means for spending and taxes,â€ Boockvar said. â€œI think you could see the worries about taxes overwhelming any thoughts on the benefits of more spendingâ€ by Democrats.
*****
&gt; # By the numbers
&gt; A year of extreme volatility ended with a big win for stocks, as the pandemic steered the course for markets. The S&amp;P 500 was up 16.3% for the year, ending at 3,756. That gain comes after a 34% decline early in the year, followed by a powerful more-than 65% rebound. Technology was the big winner for the year, and the Nasdaq was up 43.6% at 12,888.
*****
&gt; Besides the runoff vote, the market will be watching a stream of data in the coming week, including the important December jobs report Friday. That could show fewer than 100,000 jobs were added as the spreading virus impacted hiring and layoffs. There were 245,000 jobs created in November.
*****
&gt; There is also ISM manufacturing data Tuesday, and a number of Fed speakers, including Vice Chairman Richard Clarida on Friday.
*****
&gt; The virus itself could also be a factor for stocks.
*****
&gt; Conventional wisdom for the coming year has been that vaccines will be widely distributed, and by the second half things will start to get back to normal and the economy will pick up. But the initial distribution has been slow, and far short of the 20 million targeted for December by President Donald Trumpâ€™s task force.
*****
&gt; In that recent RBC survey, three quarters of investors were optimistic about vaccine distribution with 80% expecting a majority to be vaccinated by the end of 2021. â€œWe suspect that the positive outlook for the stock market and the economy would deteriorate if expectations for a smooth vaccine rollout are not met,â€ RBC strategists wrote.
*****
&gt; They also noted that nearly 60% of the investors surveyed believe high stock market valuations are problematic.
*****
&gt; â€œThis suggests to us that any threat to the economic and earnings recovery story could spark profit-taking. On this point, it is worth noting that the vaccine was the No. 1 issue keeping investors up at night, closely followed by monetary policy and excessive optimism on the recovery,â€ the strategists noted.
*****
&gt; Chris Rupkey, chief financial economist at MUFG Union Bank, said investors will also be watching the formal acceptance of the Electoral College vote Wednesday. Strategists expect the vote count to confirm Bidenâ€™s presidency.
*****
&gt; However, Missouri Sen. Josh Hawley says he will challenge the certification, and several House Republicans have already vowed to contest the election at that time. If one House member and a senator jointly object to a stateâ€™s slate of electors, the two houses of Congress must separately debate and vote on the objection.
*****
&gt; Strategists see little chance of any impact on the election outcome, but there could be fireworks. Trump has been claiming since the election that there was fraud but multiple courts failed to find any truth to the claims.
*****
&gt; Rupkey said investors are not taking into account enough potential for political risk from the deep animosity between the two political parties.
*****
&gt; â€œI think the additional stimulus and hopes for additional stimulus, and infrastructure spending in 2021, I donâ€™t know that that is such a slam dunk, because of the issue of political instability,â€ he said.
*****
# **This past week saw the following moves in the S&amp;P:**
###### **([CLICK HERE FOR THE FULL S&amp;P TREE MAP FOR THE PAST WEEK!](https://i.imgur.com/cAXzkxf.png))**
# **Major Indices for this past week:**
###### **([CLICK HERE FOR THE MAJOR INDICES FOR THE PAST WEEK!](https://i.imgur.com/HnhSggu.png))**
# **Major Futures Markets as of Thursday's close:**
###### **([CLICK HERE FOR THE MAJOR FUTURES INDICES AS OF THURSDAY!](https://i.imgur.com/5egoYkS.png))**
# **Economic Calendar for the Week Ahead:**
###### **([CLICK HERE FOR THE FULL ECONOMIC CALENDAR FOR THE WEEK AHEAD!](https://i.imgur.com/UlNY0Um.png))**
# **Percentage Changes for the Major Indices, WTD, MTD, QTD, YTD as of Friday's close:**
###### **([CLICK HERE FOR THE CHART!](https://i.imgur.com/z4wSKuc.png))**
# **S&amp;P Sectors for the Past Week:**
###### **([CLICK HERE FOR THE CHART!](https://i.imgur.com/32Ma7rG.png))**
# **Major Indices Pullback/Correction Levels as of Thursday's close:**
###### **([CLICK HERE FOR THE CHART!](https://i.imgur.com/mRJqU8A.png)**
# **Major Indices Rally Levels as of Thursday's close:**
###### **([CLICK HERE FOR THE CHART!](https://i.imgur.com/J7B4Njx.png))**
# **Most Anticipated Earnings Releases for this week:**
###### **([CLICK HERE FOR THE CHART!](https://i.imgur.com/5udYrpD.png))**
# **Here are the upcoming IPO's for this week:**
###### **([CLICK HERE FOR THE CHART!](https://i.imgur.com/JJmAiwp.png))**
# **Thursday's Stock Analyst Upgrades &amp; Downgrades:**
###### **([CLICK HERE FOR THE CHART!](https://i.imgur.com/1ARzFfu.png))**
*****
&gt; # Why A Year-End Rally Bodes Well For 2021
&gt; Welcome to the last day of 2020! It has been a devastating year in so many ways, yet for investors it has been quite rewarding. Much of the gains in 2020 have taken place the final two months, with the S&amp;P 500 Index up more than 14% in November and December so far, the best end to a year since WWII.
&gt; A big end of year rally could have bulls smiling in 2021. â€œTurns out a 10% or more gain the final two months of the year has equaled a higher S&amp;P 500 the following year every single time since World War II,â€ explained LPL Financial Chief Market Strategist Ryan Detrick. â€œIn fact, January was also higher every single time as well, so maybe this strong rally to end the year is a clue for higher prices into next year.â€
&gt; As shown in the LPL Chart of the Day, the S&amp;P 500 gained an average of more than 18% the year following a 10% or more surge during the final two months of the year. Meanwhile, January was up 5 for 5 as well, rising an impressive 3% on average.
&gt; ###### **([CLICK HERE FOR THE CHART!](https://i0.wp.com/lplresearch.com/wp-content/uploads/2020/12/12.31.20-Blog-Chart-1.png?ssl=1))**
&gt; Hereâ€™s what the average year looks like after the prior year gains 10% or more the final two months compared to a typical year. Once again, strong returns are the playbook historically.
&gt; ###### **([CLICK HERE FOR THE CHART!](https://i2.wp.com/lplresearch.com/wp-content/uploads/2020/12/blog-12.31.20-2.png?ssl=1))**
&gt; We wish everyone a happy and safe New Years Eve and weâ€™ll see you in 2021!
*****
&gt; # Fifty to Zero in 283 Days
&gt; In a year with some pretty crazy charts, the one below is right up there with some of the best. After all the markets have been through this year, bot the S&amp;P 500 and Long-Term Treasuries have seen nearly identical returns on a total return basis. That's right, with just a few hours left in the trading year, the S&amp;P 500's total return in 2020 has been a gain of 17.6%, while Long Term US Treasuries, as measured by the B of A Merrill Lynch Long-Term Treasury Index has rallied 17.3%. What makes this nearly identical performance all the more incredible is that on March 23rd, the performance gap between the two was more than 50 percentage points.
&gt; ###### **([CLICK HERE FOR THE CHART!](https://media.bespokepremium.com/uploads/2020/12/123120-Stocks-Bonds.png))**
&gt; The fact that stocks and bonds have essentially seen identical returns this year isn't typical. The chart below shows the annual performance spread between the S&amp;P 500 and long-term US Treasuries going back to 1978. During that time, the S&amp;P 500 has historically outperformed long-term US Treasuries by an average of 3.9 percentage points per year, but the average gap in performance between the two has been over 15 percentage points. In the 43 years since 1978, there have only been seven other years where the performance spread between the two asset classes was less than five percentage points and just two years (1985 and 1992) where the performance spread was less than a percentage point.
&gt; ###### **([CLICK HERE FOR THE CHART!](https://media.bespokepremium.com/uploads/2020/12/123120-Stocks-Bonds-Annual-Spreads.png))**
*****
&gt; # Back-to-Back Big Years for Technology
&gt; With just two trading days (including today) left in 2020, the S&amp;P 500 Technology sector is on pace for its second year in a row of rallying more than 40%. Going back to 1990, the only time the Technology sector experienced back-to-back returns of more than 40% was in 1998 and 1999. Back then, not only was the Technology sector up 40%+ in back-to-back years, but it was also up over 75% in both of those years. If you think markets are pretty crazy these days, they still have nothing on the last two years of the 1990s!
&gt; In terms of cumulative returns, the Technology sector is up 210% since the last trading day of 2018, whereas in 1999 it was up 317% in a two-year span. What's also interesting to note about the last 31 years of returns for the Technology sector is how it has only experienced five down years, while the S&amp;P 500 has been down in ten different years during that span. Furthermore, since 2009 there has only been one down year and the decline was a paltry 1.6%. Not a bad 12-year run!
&gt; ###### **([CLICK HERE FOR THE CHART!](https://media.bespokepremium.com/uploads/2020/12/123020-Technology-Sector-Performance.png))**
&gt; Given that the sector has more than doubled in the last two years, there have been some big individual winners. Topping the list with a gain of just under 400% is Advanced Micro Devices (AMD). On the last day of 2018, AMD traded hands for under $20 per share. Today's it's over $90. AMD has a lead of more than 100 percentage points over the next closest stock - NVIDIA (NVDA) - which is up 288%. Interestingly, there aren't a lot of major outliers to the upside compared to the sector's 210% gain, but that's because Apple (AAPL), the sector's largest stock, has paced the sector's gains by rallying more than 240%.
&gt; On the downside, just four stocks in the Technology sector have declined in the last two years. The worst of these has been DXC Technology (DXC) which has lost more than half of its value, while Juniper (JNPR) and HP Enterprise (HPE) are down between 10% and 20%. Lastly, FLIR Systems (FLIR) has declined less than 2%, so depending on how it acts in the next two days, it could move into positive territory just as Intel (INTC) did yesterday after Third Point bailed it out and moved the stock barely into positive territory for the last two years.
&gt; ###### **([CLICK HERE FOR THE CHART!](https://media.bespokepremium.com/uploads/2020/12/123020-Technology-Sector-Stocks.png))**
*****
&gt; # Growth Dragging on Small Caps
&gt; In the past couple of weeks, we have frequently been keeping tabs on small-cap equities which have been particularly strong performers of late resulting in very overbought readings as well as extended valuations. More specifically, taking a look at growth-oriented small-caps, with only a couple days left in the year small-cap growth stocksâ€”proxied by the Russell 2000 Growth ETF (IWO)â€”are on pace to have outperformed large-cap equivalents in 2020. On December 10th, IWO surpassed the S&amp;P 500 Growth ETF (IVW) in terms of YTD performance, and even after pulling back in the past week, IWO is still in the lead.
&gt; ###### **([CLICK HERE FOR THE CHART!](https://media.bespokepremium.com/uploads/2020/12/123020-Small-Large1.png))**
&gt; As a result of recent moves, there has been a sharp reversal on a relative basis between the two ETFs in the past week. In the chart below, we show the ratio of the Russell 2000 Growth ETF (IWO) versus the S&amp;P 500 Growth ETF (IVW). This ratio took off beginning in the early fall meaning small-cap growth drastically outperformed large-cap growth. But the former's weakness in the past several days has put a halt to that move.
&gt; ###### **([CLICK HERE FOR THE CHART!](https://media.bespokepremium.com/uploads/2020/12/123020-Small-Large2.png))**
&gt; As to just how sharp of a reversal this was, in the five days through yesterday's close, the decline in the ratio of IWO to IVW was the largest since June. Before that, April and March saw declines that were even larger. Not only was this one of the biggest drops in the relative performance of small-cap growth to large-cap growth in the past few months, but that also stands in the bottom 0.5% of all readings going back to 2000 when the ETF first began trading. Outside of this past spring, the only other periods that have also experienced this type of underperformance of small-cap growth relative to large-cap growth was at various points in 2011, 2008, and a handful of times in the early 2000s.
&gt; ###### **([CLICK HERE FOR THE CHART!](https://media.bespokepremium.com/uploads/2020/12/123020-Small-Large3.png))**
&gt; Small-cap underperformance has not necessarily been broad though. For value stocks, small caps (IWN) have generally outperformed large caps (IVE) for the entirety of the new bull market. While there was a bit of a turn lower in recent days, it has been nowhere close to as dramatic of a move as growth stocks.
&gt; ###### **([CLICK HERE FOR THE CHART!](https://media.bespokepremium.com/uploads/2020/12/123020-Small-Large4.png))**
&gt; In the charts below, we show average performance over the past week of Russell 2000 stocks broken into deciles based on their price to sales and price to book ratios. As shown, the most aggressively valued deciles have averaged the worst performance in the past week. Stocks with low P/S and P/B ratios have not been immune from the weakness, but they have held up significantly better.
&gt; ###### **([CLICK HERE FOR THE CHART!](https://media.bespokepremium.com/uploads/2020/12/123020-RTY-Decile.png))**
*****
###### **([CLICK HERE FOR NEXT WEEK'S MOST NOTABLE EARNINGS RELEASES!](https://i.imgur.com/5udYrpD.png))**
###### **([CLICK HERE FOR NEXT WEEK'S HIGHEST VOLATILITY EARNINGS RELEASES!](https://i.imgur.com/hQIRBYI.png))**
*****
Below are some of the notable companies coming out with earnings releases this upcoming trading week ahead which includes the date/time of release &amp; consensus estimates courtesy of Earnings Whispers:
*****
&gt; # ***Monday 1.4.21 Before Market Open:***
&gt; ###### ([CLICK HERE FOR MONDAY'S PRE-MARKET EARNINGS TIME &amp; ESTIMATES!]())
(NONE.)
&gt; # ***Monday 1.4.21 After Market Close:*** 
&gt; ###### ([CLICK HERE FOR MONDAY'S AFTER-MARKET EARNINGS TIME &amp; ESTIMATES LINK!]())
(NONE.)
*****
&gt; # ***Tuesday  1.5.21 Before Market Open:***
&gt; ###### ([CLICK HERE FOR TUESDAY'S PRE-MARKET EARNINGS TIME &amp; ESTIMATES!](https://i.imgur.com/ZAbC0jw.png))
&gt; # ***Tuesday 1.5.21 After Market Close:*** 
&gt; ###### ([CLICK HERE FOR TUESDAY'S AFTER-MARKET EARNINGS TIME &amp; ESTIMATES!](https://i.imgur.com/wKzyMxp.png))
*****
&gt; # ***Wednesday 1.6.21 Before Market Open:*** 
&gt; ###### ([CLICK HERE FOR WEDNESDAY'S PRE-MARKET EARNINGS TIME &amp; ESTIMATES!](https://i.imgur.com/BUFtffd.png))
&gt; # ***Wednesday 1.6.21 After Market Close:*** 
&gt; ###### ([CLICK HERE FOR WEDNESDAY'S AFTER-MARKET EARNINGS TIME &amp; ESTIMATES!](https://i.imgur.com/cDQHHqx.png))
*****
&gt; # ***Thursday 1.7.21 Before Market Open:*** 
&gt; ###### ([CLICK HERE FOR THURSDAY'S PRE-MARKET EARNINGS TIME &amp; ESTIMATES!](https://i.imgur.com/NhUT413.png))
&gt; # ***Thursday 1.7.21 After Market Close:*** 
&gt; ###### ([CLICK HERE FOR THURSDAY'S AFTER-MARKET EARNINGS TIME &amp; ESTIMATES!](https://i.imgur.com/7p03h4M.png))
*****
&gt; # ***Friday 1.8.21 Before Market Open:*** 
&gt; ###### ([CLICK HERE FOR FRIDAY'S PRE-MARKET EARNINGS TIME &amp; ESTIMATES!]())
(NONE.)
*****
&gt; # ***Friday 1.8.21 After Market Close:***
&gt; ###### ([CLICK HERE FOR FRIDAY'S AFTER-MARKET EARNINGS TIME &amp; ESTIMATES!]())
(NONE.)
*****
&gt; # Micron Technology, Inc. $75.18
**Micron Technology, Inc. (MU)** is confirmed to report earnings at approximately 4:00 PM ET on Thursday, January 7, 2021. The consensus earnings estimate is $0.71 per share on revenue of $5.73 billion and the Earnings Whisper Â® number is $0.78 per share. Investor sentiment going into the company's earnings release has 72% expecting an earnings beat The company's guidance was for earnings of $0.40 to $0.54 per share. Consensus estimates are for year-over-year earnings growth of 69.05% with revenue increasing by 11.39%. Short interest has decreased by 20.0% since the company's last earnings release while the stock has drifted higher by 53.6% from its open following the earnings release to be 46.1% above its 200 day moving average of $51.46. Overall earnings estimates have been revised higher since the company's last earnings release. On Wednesday, December 30, 2020 there was some notable buying of 14,441 contracts of the $72.50 call expiring on Friday, April 16, 2021. Option traders are pricing in a 7.5% move on earnings and the stock has averaged a 7.5% move in recent quarters.
&gt; #([CLICK HERE FOR THE CHART!](http://elite.finviz.com/chart.ashx?t=MU&amp;ty=c&amp;ta=st_c,sch_200p,sma_50,sma_200,sma_20,sma_100,bb_20_2,rsi_b_14,macd_b_12_26_9,stofu_b_14_3_3&amp;p=d&amp;s=l))
*****
&gt; # Bed Bath &amp; Beyond, Inc. $17.76
**Bed Bath &amp; Beyond, Inc. (BBBY)** is confirmed to report earnings at approximately 7:00 AM ET on Thursday, January 7, 2021. The consensus earnings estimate is $0.21 per share on revenue of $2.77 billion and the Earnings Whisper Â® number is $0.31 per share. Investor sentiment going into the company's earnings release has 61% expecting an earnings beat. Consensus estimates are for year-over-year earnings growth of 155.26% with revenue increasing by 0.39%. Short interest has increased by 0.3% since the company's last earnings release while the stock has drifted lower by 3.0% from its open following the earnings release to be 40.2% above its 200 day moving average of $12.66. Overall earnings estimates have been revised higher since the company's last earnings release. On Tuesday, December 22, 2020 there was some notable buying of 6,626 contracts of the $19.00 put expiring on Friday, January 15, 2021. Option traders are pricing in a 17.0% move on earnings and the stock has averaged a 15.4% move in recent quarters.
&gt; #([CLICK HERE FOR THE CHART!](http://elite.finviz.com/chart.ashx?t=BBBY&amp;ty=c&amp;ta=st_c,sch_200p,sma_50,sma_200,sma_20,sma_100,bb_20_2,rsi_b_14,macd_b_12_26_9,stofu_b_14_3_3&amp;p=d&amp;s=l))
*****
&gt; # Simply Good Foods Company $31.36
**Simply Good Foods Company (SMPL)** is confirmed to report earnings at approximately 7:00 AM ET on Wednesday, January 6, 2021. The consensus earnings estimate is $0.20 per share on revenue of $208.89 million and the Earnings Whisper Â® number is $0.23 per share. Investor sentiment going into the company's earnings release has 59% expecting an earnings beat. Consensus estimates are for earnings to decline year-over-year by 9.09% with revenue increasing by 37.29%. Short interest has increased by 5.9% since the company's last earnings release while the stock has drifted higher by 52.9% from its open following the earnings release to be 47.2% above its 200 day moving average of $21.31. Overall earnings estimates have been revised lower since the company's last earnings release. On Wednesday, December 23, 2020 there was some notable buying of 508 contracts of the $30.00 call expiring on Friday, January 15, 2021. Option traders are pricing in a 17.5% move on earnings and the stock has averaged a 5.3% move in recent quarters.
&gt; #([CLICK HERE FOR THE CHART!](http://elite.finviz.com/chart.ashx?t=SMPL&amp;ty=c&amp;ta=st_c,sch_200p,sma_50,sma_200,sma_20,sma_100,bb_20_2,rsi_b_14,macd_b_12_26_9,stofu_b_14_3_3&amp;p=d&amp;s=l))
*****
&gt; # Walgreens Boots Alliance Inc $39.88
**Walgreens Boots Alliance Inc (WBA)** is confirmed to report earnings at approximately 7:00 AM ET on Thursday, January 7, 2021. The consensus earnings estimate is $1.02 per share on revenue of $34.89 billion and the Earnings Whisper Â® number is $1.11 per share. Investor sentiment going into the company's earnings release has 55% expecting an earnings beat. Consensus estimates are for earnings to decline year-over-year by 25.55% with revenue increasing by 1.60%. Short interest has decreased by 15.2% since the company's last earnings release while the stock has drifted higher by 9.7% from its open following the earnings release to be 1.0% below its 200 day moving average of $40.29. Overall earnings estimates have been revised lower since the company's last earnings release. On Thursday, December 31, 2020 there was some notable buying of 14,690 contracts of the $40.00 call expiring on Friday, February 19, 2021. Option traders are pricing in a 6.3% move on earnings and the stock has averaged a 4.9% move in recent quarters.
&gt; #([CLICK HERE FOR THE CHART!](http://elite.finviz.com/chart.ashx?t=WBA&amp;ty=c&amp;ta=st_c,sch_200p,sma_50,sma_200,sma_20,sma_100,bb_20_2,rsi_b_14,macd_b_12_26_9,stofu_b_14_3_3&amp;p=d&amp;s=l))
*****
&gt; # Constellation Brands, Inc. $219.05
**Constellation Brands, Inc. (STZ)** is confirmed to report earnings at approximately 7:30 AM ET on Thursday, January 7, 2021. The consensus earnings estimate is $2.39 per share on revenue of $2.22 billion and the Earnings Whisper Â® number is $2.45 per share. Investor sentiment going into the company's earnings release has 54% expecting an earnings beat. Consensus estimates are for year-over-year earnings growth of 11.68% with revenue increasing by 1.76%. Short interest has decreased by 37.7% since the company's last earnings release while the stock has drifted higher by 14.7% from its open following the earnings release to be 22.6% above its 200 day moving average of $178.74. Overall earnings estimates have been revised higher since the company's last earnings release. On Thursday, December 24, 2020 there was some notable buying of 2,291 contracts of the $212.50 call expiring on Friday, January 8, 2021. Option traders are pricing in a 5.6% move on earnings and the stock has averaged a 4.0% move in recent quarters.
&gt; #([CLICK HERE FOR THE CHART!](http://elite.finviz.com/chart.ashx?t=STZ&amp;ty=c&amp;ta=st_c,sch_200p,sma_50,sma_200,sma_20,sma_100,bb_20_2,rsi_b_14,macd_b_12_26_9,stofu_b_14_3_3&amp;p=d&amp;s=l))
*****
&gt; # RPM International Inc. $90.78
**RPM International Inc. (RPM)** is confirmed to report earnings at approximately 6:45 AM ET on Wednesday, January 6, 2021. The consensus earnings estimate is $1.00 per share on revenue of $1.46 billion and the Earnings Whisper Â® number is $1.10 per share. Investor sentiment going into the company's earnings release has 40% expecting an earnings beat. Consensus estimates are for year-over-year earnings growth of 31.58% with revenue increasing by 4.19%. Short interest has decreased by 23.0% since the company's last earnings release while the stock has drifted higher by 4.5% from its open following the earnings release to be 15.8% above its 200 day moving average of $78.42. Overall earnings estimates have been revised higher since the company's last earnings release. Option traders are pricing in a 4.3% move on earnings and the stock has averaged a 2.5% move in recent quarters.
&gt; #([CLICK HERE FOR THE CHART!](http://elite.finviz.com/chart.ashx?t=RPM&amp;ty=c&amp;ta=st_c,sch_200p,sma_50,sma_200,sma_20,sma_100,bb_20_2,rsi_b_14,macd_b_12_26_9,stofu_b_14_3_3&amp;p=d&amp;s=l))
*****
&gt; # MSC Industrial Direct Co. Inc. $84.39
**MSC Industrial Direct Co. Inc. (MSM)** is confirmed to report earnings at approximately 6:30 AM ET on Wednesday, January 6, 2021. The consensus earnings estimate is $1.07 per share on revenue of $774.61 million and the Earnings Whisper Â® number is $1.15 per share. Investor sentiment going into the company's earnings release has 25% expecting an earnings beat. Consensus estimates are for earnings to decline year-over-year by 11.57% with revenue decreasing by 5.95%. Short interest has decreased by 21.2% since the company's last earnings release while the stock has drifted higher by 27.3% from its open following the earnings release to be 22.5% above its 200 day moving average of $68.91. Overall earnings estimates have been revised higher since the company's last earnings release. Option traders are pricing in a 5.0% move on earnings and the stock has averaged a 3.4% move in recent quarters.
&gt; #([CLICK HERE FOR THE CHART!](http://elite.finviz.com/chart.ashx?t=MSM&amp;ty=c&amp;ta=st_c,sch_200p,sma_50,sma_200,sma_20,sma_100,bb_20_2,rsi_b_14,macd_b_12_26_9,stofu_b_14_3_3&amp;p=d&amp;s=l))
*****
&gt; # Conagra Brands, Inc. $36.26
**Conagra Brands, Inc. (CAG)** is confirmed to report earnings at approximately 7:30 AM ET on Thursday, January 7, 2021. The consensus earnings estimate is $0.73 per share on revenue of $2.99 billion and the Earnings Whisper Â® number is $0.77 per share. Investor sentiment going into the company's earnings release has 53% expecting an earnings beat The company's guidance was for earnings of $0.70 to $0.74 per share. Consensus estimates are for year-over-year earnings growth of 15.87% with revenue increasing by 6.00%. Short interest has increased by 17.1% since the company's last earnings release while the stock has drifted higher by 0.3% from its open following the earnings release to be 3.7% above its 200 day moving average of $34.96. Overall earnings estimates have been revised lower since the company's last earnings release. On Monday, December 21, 2020 there was some notable buying of 4,915 contracts of the $38.00 call expiring on Friday, January 15, 2021. Option traders are pricing in a 6.3% move on earnings and the stock has averaged a 6.7% move in recent quarters.
&gt; #([CLICK HERE FOR THE CHART!](http://elite.finviz.com/chart.ashx?t=CAG&amp;ty=c&amp;ta=st_c,sch_200p,sma_50,sma_200,sma_20,sma_100,bb_20_2,rsi_b_14,macd_b_12_26_9,stofu_b_14_3_3&amp;p=d&amp;s=l))
*****
&gt; # UniFirst Corporation $211.69
**UniFirst Corporation (UNF)** is confirmed to report earnings at approximately 8:00 AM ET on Wednesday, January 6, 2021. The consensus earnings estimate is $1.68 per share on revenue of $440.79 million and the Earnings Whisper Â® number is $1.79 per share. Investor sentiment going into the company's earnings release has 18% expecting an earnings beat The company's guidance was for earnings of $1.55 to $1.70 per share on revenue of $433.00 million to $443.00 million. Consensus estimates are for earnings to decline year-over-year by 33.33% with revenue decreasing by 5.29%. Short interest has decreased by 62.4% since the company's last earnings release while the stock has drifted higher by 10.4% from its open following the earnings release. Overall earnings estimates have been revised lower since the company's last earnings release.
&gt; #([CLICK HERE FOR THE CHART!](http://elite.finviz.com/chart.ashx?t=UNF&amp;ty=c&amp;ta=st_c,sch_200p,sma_50,sma_200,sma_20,sma_100,bb_20_2,rsi_b_14,macd_b_12_26_9,stofu_b_14_3_3&amp;p=d&amp;s=l))
*****
&gt; # Helen of Troy Ltd. $222.19
**Helen of Troy Ltd. (HELE)** is confirmed to report earnings at approximately 6:45 AM ET on Thursday, January 7, 2021. The consensus earnings estimate is $3.10 per share on revenue of $560.13 million and the Earnings Whisper Â® number is $3.25 per share. Investor sentiment going into the company's earnings release has 55% expecting an earnings beat. Consensus estimates are for year-over-year earnings growth of 5.08% with revenue increasing by 17.99%. Short interest has increased by 53.4% since the company's last earnings release while the stock has drifted higher by 10.9% from its open following the earnings release to be 19.2% above its 200 day moving average of $186.47. Overall earnings estimates have been revised higher since the company's last earnings release. Option traders are pricing in a 7.0% move on earnings and the stock has averaged a 6.1% move in recent quarters.
&gt; #([CLICK HERE FOR THE CHART!](http://elite.finviz.com/chart.ashx?t=HELE&amp;ty=c&amp;ta=st_c,sch_200p,sma_50,sma_200,sma_20,sma_100,bb_20_2,rsi_b_14,macd_b_12_26_9,stofu_b_14_3_3&amp;p=d&amp;s=l))
*****
# DISCUSS!
What are you all watching for in this upcoming trading week?
*****
I hope you all have a wonderful weekend and a great trading year ahead r/wallstreetbets.</t>
  </si>
  <si>
    <t>DOGECOIN TO MARS ðŸš€ðŸš€</t>
  </si>
  <si>
    <t>kp0sy6</t>
  </si>
  <si>
    <t>https://i.redd.it/zem68c4i8y861.jpg</t>
  </si>
  <si>
    <t>You all know the paradigm ðŸ“ˆðŸ“ˆ</t>
  </si>
  <si>
    <t>kp0tcw</t>
  </si>
  <si>
    <t>https://i.redd.it/xib8fr7m8y861.jpg</t>
  </si>
  <si>
    <t>NIO Inc. Provides December, Fourth Quarter and Full Year 2020 Delivery Update</t>
  </si>
  <si>
    <t>kphnd3</t>
  </si>
  <si>
    <t>https://www.globenewswire.com/news-release/2021/01/03/2152248/0/en/NIO-Inc-Provides-December-Fourth-Quarter-and-Full-Year-2020-Delivery-Update.html</t>
  </si>
  <si>
    <t>Bear and degenerate energy within, perhaps 30% autistic energy too. Well guess what? i donâ€™t give a flying fuck, i am going to grab my balls just like hairy balled ass bears do and hold like a motherfucking berenstain bear from PBmotherfuckingS. DIE SPY â˜ ï¸</t>
  </si>
  <si>
    <t>kpi3f1</t>
  </si>
  <si>
    <t>https://i.redd.it/wluoro8kc3961.jpg</t>
  </si>
  <si>
    <t>One word: Doge</t>
  </si>
  <si>
    <t>kpivuy</t>
  </si>
  <si>
    <t>https://i.redd.it/hvow7q9jo3961.jpg</t>
  </si>
  <si>
    <t>What went so good?</t>
  </si>
  <si>
    <t>kpiwof</t>
  </si>
  <si>
    <t>https://i.redd.it/etxbvwtvo3961.jpg</t>
  </si>
  <si>
    <t>Jack ma gone missing looking for BABA tendies</t>
  </si>
  <si>
    <t>kpizoy</t>
  </si>
  <si>
    <t>https://www.opindia.com/2021/01/jack-ma-alibaba-disappears-african-talent-show-relationship-china/amp/</t>
  </si>
  <si>
    <t>The story of my life</t>
  </si>
  <si>
    <t>kpj5t3</t>
  </si>
  <si>
    <t>https://i.redd.it/0rsyka3gs3961.jpg</t>
  </si>
  <si>
    <t>CRISPIR TO THE MOON</t>
  </si>
  <si>
    <t>kpjdgn</t>
  </si>
  <si>
    <t>https://advances.sciencemag.org/content/early/2020/12/10/sciadv.abe3703?T=AU</t>
  </si>
  <si>
    <t>Buckle up for nio people (found on r/nio)</t>
  </si>
  <si>
    <t>kpje64</t>
  </si>
  <si>
    <t>https://i.redd.it/n6kt5q61w3961.jpg</t>
  </si>
  <si>
    <t>I saw your young Elon and Cathie photos, but never forget our grandpa. He was pumping the market for 29years. Of course Janet is going to fuck your puts ðŸš€ðŸš€ðŸš€</t>
  </si>
  <si>
    <t>kpjlxh</t>
  </si>
  <si>
    <t>https://i.redd.it/2xsri6uoy3961.jpg</t>
  </si>
  <si>
    <t>The perfect crossover doesnâ€™t exis- ðŸš€ðŸš€</t>
  </si>
  <si>
    <t>kpk0s9</t>
  </si>
  <si>
    <t>https://i.redd.it/w7jcvbb754961.jpg</t>
  </si>
  <si>
    <t>Anyone else a greedy piece of shit?</t>
  </si>
  <si>
    <t>kpk6l2</t>
  </si>
  <si>
    <t>https://i.redd.it/lk9ih4nf74961.jpg</t>
  </si>
  <si>
    <t>Why did PLTR sell off last week? (An analysis)</t>
  </si>
  <si>
    <t>kpkd97</t>
  </si>
  <si>
    <t>https://www.reddit.com/r/wallstreetbets/comments/kpkd97/why_did_pltr_sell_off_last_week_an_analysis/</t>
  </si>
  <si>
    <t># Everybody that wanted in, was already in
According to finviz.com, retail investors own 79% of PLTR's float (shares available for trading), suggesting that much of the price increase from $10 to over $30 in the past 3 months was driven by said class of investors. It's unlikely that risk-sensitive institutions would be heavily involved in such a feverish stock. For example, Palantir's market cap increased by more than $10 billion in a couple days after the announcement of a $44 million 3-year partnership with the FDA. $44 million over 3 years is a rounding error relative to its annual revenue.
After hitting its $33 peak, PLTR pulled back and consolidated at a $25 to $29 price range. During this time, people continue to be bullish for the stock with many believing that it'll soon break all-time-highs again. Unfortunately, at least in the short term, everyone that wanted in was already in and the lack of new buying primed the stock for a sell-off. Another way to spot this is when /r/WallStreetBets starts being filled with bullish commentary for the stock. On a few days in November and December, the majority of the subreddit was talking about PLTR. If you think about it, users would only create a bullish post or upvote bullish posts of a stock if they already had a long position.
Once the buying pressure waned, a small amount of selling compounded with other bearish factors discussed below were sufficient to trigger large waves of selling.
# Options market makers selling hedged stocks for sold calls
Options market makers are institutions contracted by an exchange to supply liquidity to the options market, even when there's no willing external buyer or seller. Market makers make money by buying or selling options to traders at slightly worse prices than the actual price, and pocketing the difference. As such, they aren't interested in making a directional bet on a stock's price by being short or long options and whenever you sell or buy an option from them, they need to hedge their position.
Specifically, when a market maker sells a call option to a trader, the market maker needs to hedge by buying the underlying stock. When a market maker buys a call option from a trader, the market maker shorts the underlying stock. Vice versa for puts.
PLTR had a large number of open call positions expiring at year-end. As price fell, most of these options expired worthless and the market makers that sold them had to unwind their hedges. Because market makers buy the underlying stock to hedge against a sold call position, they sell said stock when unwinding the hedge. As large numbers of PLTR's call options expired worthless at year-end, options market makers sold the PLTR they bought as a hedge which contributed to the year-end price decline.
# Institutional funds rebalancing
Even though retail investors own most of Palantir's tradeable shares, institutions do own a non-trivial amount (12% of the float, according to finviz.com) that were mostly acquired during the IPO. These institutions include Morgan Stanley, BlackRock, and Soros Fund Management. Funds have a target ownership percentage for each portfolio stock and when its price increases or decreases dramatically in a short period, the fund needs to rebalance by selling or buying said stock. Rebalancing happens either at a fixed time period or when an imbalance threshold is crossed. Because PLTR's price appreciated so rapidly in just a couple months, it probably fell victim to year-end institutional rebalancing.
# Frontrunning profit-taking in 2021
Because PLTR's price increased so rapidly in 2020, traders are expected to sell in 2021 to defer taxes for one year. It's likely that some traders attempted to get ahead of this expectation by selling a few days before December 30th (trades executed on and after this date settle in 2021). PLTR's price started to fall off a cliff on December 28th and it kept falling until the year's last trading day on December 31st. As such, the selling on the 28th and 29th is partially attributed to traders frontrunning new-year-profit-taking while the selling on the 30th and 31st is new-year-profit-taking.
# Frontrunning the 2021 lock-up period expiry
Palantir's IPO was a direct listing meaning that it only made existing shares sellable on the market. No new shares were created and sold. This means that insiders (founders, employees, and VCs) own most of Palantir's shares. During the IPO, these insiders could only sell 20% of their holdings and the other 80% are locked up until after 2021's first earnings report. Unsurprisingly, traders expect more selling than usual when these shares unlock since 80% is a lot of shares. Long time PLTR holders will want to divest at least some of their holdings. It's plausible that, like new-year-profit-taking, traders are selling early to get ahead of the lock-up period ending.
# Price chart sell signals
Technical analysis (using price charts to determine when to buy or sell) is controversial but still popularly used to predict short term price movements. PLTR's chart displayed several sell signals ever since it peaked at $33. For one, the chart has a giant double top with rejections at $33 and $31 on November 27th and December 8th respectively. A double top is a very popular sell signal. Bullish momentum and volume has also waned since the price peak with daily MACD (a technical indicator) becoming bearish on December 10th. Falling momentum is no bueno for a stock driven by momentum.
You can find more of my stock market analyses in the [FinanceTLDR blog](https://www.financetldr.com).</t>
  </si>
  <si>
    <t>Saw this on r/funny.. guessing heâ€™s a $GME bag holder ðŸ¤ðŸ’ŽðŸš€</t>
  </si>
  <si>
    <t>kpl6nx</t>
  </si>
  <si>
    <t>https://i.redd.it/7wbnavf6k4961.jpg</t>
  </si>
  <si>
    <t>Story of my life</t>
  </si>
  <si>
    <t>kplhon</t>
  </si>
  <si>
    <t>https://v.redd.it/2hc8zmhpn4961</t>
  </si>
  <si>
    <t>Pump it up</t>
  </si>
  <si>
    <t>kpli0s</t>
  </si>
  <si>
    <t>https://i.redd.it/spi6sqsxn4961.png</t>
  </si>
  <si>
    <t>I joined WSB on November 25th. This is how my portfolio went after getting y'all's "advice." Just a warning for the newbies on here. Don't listen to the confident idiots who poured their entire life into a sub-par stock. ðŸš€ðŸš€ðŸš€ðŸš€ðŸš€ (Added rockets to attract retards)</t>
  </si>
  <si>
    <t>kplibu</t>
  </si>
  <si>
    <t>https://www.reddit.com/gallery/kplibu</t>
  </si>
  <si>
    <t>Am I doing it right guys</t>
  </si>
  <si>
    <t>kplpn4</t>
  </si>
  <si>
    <t>https://i.redd.it/4q3p9sbfq4961.jpg</t>
  </si>
  <si>
    <t>This is how you invest, right?</t>
  </si>
  <si>
    <t>kplqio</t>
  </si>
  <si>
    <t>https://i.redd.it/0gcwojhpq4961.jpg</t>
  </si>
  <si>
    <t>TSN</t>
  </si>
  <si>
    <t>kplvyo</t>
  </si>
  <si>
    <t>https://i.redd.it/ynph5p3ts4961.jpg</t>
  </si>
  <si>
    <t>Lionel Hutz teaches Marge about wallstreetbets</t>
  </si>
  <si>
    <t>kpm1j6</t>
  </si>
  <si>
    <t>https://v.redd.it/l8qyahx7u4961</t>
  </si>
  <si>
    <t>cant go to the moon... the mistake is we know not every stonk can, only $GME, $PLTR &amp; $BBBY (please 15 Jan 20c 30 shares)</t>
  </si>
  <si>
    <t>kpm2zf</t>
  </si>
  <si>
    <t>https://finance.yahoo.com/news/exploding-debt-levels-mean-stocks-221234260.html</t>
  </si>
  <si>
    <t>OCGN - India approves vaccines from Bharat Biotech and Oxford/AstraZeneca</t>
  </si>
  <si>
    <t>kpm47g</t>
  </si>
  <si>
    <t>https://www.bbc.com/news/world-asia-india-55520658</t>
  </si>
  <si>
    <t>All in on ETH</t>
  </si>
  <si>
    <t>kpmcgb</t>
  </si>
  <si>
    <t>https://i.redd.it/x0dg4grmx4961.jpg</t>
  </si>
  <si>
    <t>*Insert Multiple Rocket Ships* This is it guys, the big pump that will break ATH.</t>
  </si>
  <si>
    <t>kpmoc0</t>
  </si>
  <si>
    <t>https://i.redd.it/o5n01v6115961.jpg</t>
  </si>
  <si>
    <t>Was anybody in that M2 fight last night?</t>
  </si>
  <si>
    <t>kpmvbw</t>
  </si>
  <si>
    <t>https://i.redd.it/c955f75235961.jpg</t>
  </si>
  <si>
    <t>I want to thank $PLTR for reaming me hard this past week on my DEC 31 24 C , 25 C &amp; 25.5 C. -$860 blown In a matter of minutes.</t>
  </si>
  <si>
    <t>kpn16s</t>
  </si>
  <si>
    <t>https://v.redd.it/2at48yof45961</t>
  </si>
  <si>
    <t>Once addicted to trading... During weekend</t>
  </si>
  <si>
    <t>kpnasr</t>
  </si>
  <si>
    <t>https://i.redd.it/92xt3tsb75961.jpg</t>
  </si>
  <si>
    <t>Recovery Rebate Credit: If you were claimed as a dependent but paid taxes, you may be still be able to claim $1,200 on your taxes this year.</t>
  </si>
  <si>
    <t>kpnm3m</t>
  </si>
  <si>
    <t>https://www.reddit.com/r/wallstreetbets/comments/kpnm3m/recovery_rebate_credit_if_you_were_claimed_as_a/</t>
  </si>
  <si>
    <t>**Good Morning Yâ€™all.**
The other day I was reading the news and saw [this](https://www.google.com/amp/s/www.wzzm13.com/amp/article/money/first-stimulus-payment-tax-claim/67-c48b059f-0457-4abe-b00d-3748a01cdf1f). Thereâ€™s no rocket or moon emojis so I know none of you will read it. But hereâ€™s the main point: 
&gt; â€œIf a college student worked in 2020 they're still eligible," said Greene-Lewis. If the student files their taxes independently for 2020, they can use the Recovery Rebate Credit to get up to $1,200. Most students are also not eligible for the second stimulus check, so they can also use the credit next year to get $600.â€
Many of you guys, like me, are claimed as a dependent by your parentsâ€”even if youâ€™re basically living on your own as a college student and file your taxes independently. This meant that when stimulus checks were sent out, you didnâ€™t receive the $1,200 you so desperately wanted to throw at TSLA weeklies. **Thereâ€™s a way that you can get what you deserve.**
The Rebate Recovery credit is a tax credit that you can claim if you were a dependent last season. You can file independently this year and claim up to $1,200. Remember this when you file this tax season. And, yaâ€™ know, get back at Mitch a little.
Along with the $3,000 in losses youâ€™re gonna claim anyways, you can now also claim the stimmy money this tax season. Now, you wonâ€™t be able to pay back that loan your dad gave you; but, throw your tax refund into enough GME calls, and you may be able to return your account to even.
*Bookmark this post and when your W-2s come in, donâ€™t forget the Recovery Rebate Credit when you file.*  
**Read more:**
[The Original News Article](https://www.google.com/amp/s/www.wzzm13.com/amp/article/money/first-stimulus-payment-tax-claim/67-c48b059f-0457-4abe-b00d-3748a01cdf1f) 
[Stimulus check: How you'll claim missing money with the Recovery Rebate Credit](https://www.cnet.com/personal-finance/stimulus-check-how-youll-claim-missing-money-with-the-recovery-rebate-credit/)
[Recovery Rebate Credit](https://www.irs.gov/newsroom/recovery-rebate-credit)  
**TL;DR** *If you were claimed as a dependent last year on your parents taxes, you can claim up to $1,200 for not getting the stimulus when you file taxes this year, if you file independently. Itâ€™s called the Recovery Rebate Credit*</t>
  </si>
  <si>
    <t>Was looking up copy trading, guess he must have had a good day after all.</t>
  </si>
  <si>
    <t>kpnqsa</t>
  </si>
  <si>
    <t>https://i.redd.it/a0zutxkpb5961.jpg</t>
  </si>
  <si>
    <t>NIO beats December delivery projections! Go go go ðŸš€ðŸš€ðŸš€</t>
  </si>
  <si>
    <t>kpnud9</t>
  </si>
  <si>
    <t>https://ir.nio.com/news-events/news-releases/news-release-details/nio-inc-provides-december-fourth-quarter-and-full/</t>
  </si>
  <si>
    <t>PLTR GANG RISE UP!!!!! This is our year ðŸš€ðŸš€ðŸš€ðŸš€ðŸš€ðŸš€</t>
  </si>
  <si>
    <t>kpnw4l</t>
  </si>
  <si>
    <t>https://v.redd.it/qkdxn0m1d5961</t>
  </si>
  <si>
    <t>Can you tell when I started and stopped taking WSB seriously</t>
  </si>
  <si>
    <t>kpnwcy</t>
  </si>
  <si>
    <t>https://i.redd.it/ol99hww4d5961.jpg</t>
  </si>
  <si>
    <t>Print out and frame: the 2021 trading strategy</t>
  </si>
  <si>
    <t>kpnzm0</t>
  </si>
  <si>
    <t>https://i.redd.it/fj5ke0b2c5961.png</t>
  </si>
  <si>
    <t>Nio Launches 'NIO Certified' Used Car Service in China Amid Competitive Pressure From Tesla</t>
  </si>
  <si>
    <t>kpo0xq</t>
  </si>
  <si>
    <t>https://www.benzinga.com/node/18991409</t>
  </si>
  <si>
    <t>Xi Reeducating Jack Ma? Careful with that BABA</t>
  </si>
  <si>
    <t>kpo86x</t>
  </si>
  <si>
    <t>https://www.dailymail.co.uk/news/article-9108421/Chinese-tech-billionaire-Jack-Ma-not-seen-public-TWO-MONTHS.html</t>
  </si>
  <si>
    <t>What is SNOWâ€™s Actual Moat?</t>
  </si>
  <si>
    <t>kpoegu</t>
  </si>
  <si>
    <t>https://i.redd.it/9j7mk9suh5961.jpg</t>
  </si>
  <si>
    <t>After unsuccessfully shorting 3 times, I am finally on the green! YEAAH BABY let's buy some tendies!</t>
  </si>
  <si>
    <t>kpogai</t>
  </si>
  <si>
    <t>https://i.redd.it/tyr1v032i5961.jpg</t>
  </si>
  <si>
    <t>Getting a margin loan from my wifeâ€™s boyfriend</t>
  </si>
  <si>
    <t>kpomss</t>
  </si>
  <si>
    <t>https://i.redd.it/qhla7nl0k5961.jpg</t>
  </si>
  <si>
    <t>PLTR 7th Jan Launch Date Confirmed</t>
  </si>
  <si>
    <t>kq5h42</t>
  </si>
  <si>
    <t>https://i.redd.it/pfyd7uwdca961.jpg</t>
  </si>
  <si>
    <t>TSLA $724 in the pre-market ðŸš€ðŸš€ðŸš€ðŸš€ðŸš€ðŸš€ðŸš€ðŸš</t>
  </si>
  <si>
    <t>kq5k63</t>
  </si>
  <si>
    <t>https://i.redd.it/04qdizirda961.png</t>
  </si>
  <si>
    <t>A little late but still relevant</t>
  </si>
  <si>
    <t>kq5q5e</t>
  </si>
  <si>
    <t>https://i.redd.it/sj09zplyfa961.jpg</t>
  </si>
  <si>
    <t>JPM/Blackrock analyst uses my autistic post as DD ON LinkedIn ðŸš€ðŸš€ðŸš€ðŸš€</t>
  </si>
  <si>
    <t>kq5syb</t>
  </si>
  <si>
    <t>https://v.redd.it/h4pf3s1tga961</t>
  </si>
  <si>
    <t>So how long are we going to ride this?</t>
  </si>
  <si>
    <t>kq5t0b</t>
  </si>
  <si>
    <t>https://v.redd.it/guj3lf4vca961</t>
  </si>
  <si>
    <t>I found one of us while trying to steal WiFi because my wife's boyfriend wont let me use the internet.</t>
  </si>
  <si>
    <t>kq5x2m</t>
  </si>
  <si>
    <t>https://i.redd.it/hgmezz2yha961.jpg</t>
  </si>
  <si>
    <t>moon.exe</t>
  </si>
  <si>
    <t>kq60c9</t>
  </si>
  <si>
    <t>https://i.redd.it/uvigw4otja961.jpg</t>
  </si>
  <si>
    <t>TO â¬†ï¸ THE ðŸš€MOON ðŸŒ</t>
  </si>
  <si>
    <t>kq615w</t>
  </si>
  <si>
    <t>https://i.redd.it/m6exnzq6ka961.jpg</t>
  </si>
  <si>
    <t>MT up by 5% on Amsterdam exchange. Never doubt the steel ðŸ¤§</t>
  </si>
  <si>
    <t>kq61ob</t>
  </si>
  <si>
    <t>https://i.redd.it/6jnzc5geka961.jpg</t>
  </si>
  <si>
    <t>Why is no one talking about LG Stocks? They had a great performance last month. Does someone has an explanation for this? Because I canâ€™t find any news.</t>
  </si>
  <si>
    <t>kq6ee6</t>
  </si>
  <si>
    <t>https://i.redd.it/qlqn5dsopa961.jpg</t>
  </si>
  <si>
    <t>Nickel up by ~5%. Do I hear VALE ripping? ðŸ¤­</t>
  </si>
  <si>
    <t>kq6epc</t>
  </si>
  <si>
    <t>https://i.redd.it/s504bh3tpa961.jpg</t>
  </si>
  <si>
    <t>Pleas fly again ðŸš€ðŸŒšðŸ†ðŸ’¦</t>
  </si>
  <si>
    <t>kq6gjd</t>
  </si>
  <si>
    <t>https://i.redd.it/sewlw65kqa961.jpg</t>
  </si>
  <si>
    <t>XPEV: Xpeng delivered record 5,700 electric vehicles in December, up 326% year-over-year</t>
  </si>
  <si>
    <t>kq6hpa</t>
  </si>
  <si>
    <t>https://electriccarsreport.com/2021/01/xpeng-delivered-record-5700-electric-vehicles-in-december-up-326-year-over-year/</t>
  </si>
  <si>
    <t>Daily Discussion Thread for January 04, 2021</t>
  </si>
  <si>
    <t>daily</t>
  </si>
  <si>
    <t>kq6j02</t>
  </si>
  <si>
    <t>https://www.reddit.com/r/wallstreetbets/comments/kq6j02/daily_discussion_thread_for_january_04_2021/</t>
  </si>
  <si>
    <t>Your daily trading discussion thread. Please keep the shitposting to a minimum. 
^Navigate ^WSB |^We ^recommend ^best ^daily ^DD
:--|:--                                 
**DD** | [All](https://reddit.com/r/wallstreetbets/search?sort=new&amp;restrict_sr=on&amp;q=flair%3ADD) / [**Best Daily**](https://www.reddit.com/r/wallstreetbets/search?sort=top&amp;q=flair%3ADD&amp;restrict_sr=on&amp;t=day) / [Best Weekly](https://www.reddit.com/r/wallstreetbets/search?sort=top&amp;q=flair%3ADD&amp;restrict_sr=on&amp;t=week)
**Discussion** | [All](https://reddit.com/r/wallstreetbets/search?sort=new&amp;restrict_sr=on&amp;q=flair%3ADiscussion) / [**Best Daily**](https://www.reddit.com/r/wallstreetbets/search?sort=top&amp;q=flair%3ADiscussion&amp;restrict_sr=on&amp;t=day) / [Best Weekly](https://www.reddit.com/r/wallstreetbets/search?sort=top&amp;q=flair%3ADiscussion&amp;restrict_sr=on&amp;t=week)
**YOLO** | [All](https://reddit.com/r/wallstreetbets/search?sort=new&amp;restrict_sr=on&amp;q=flair%3AYOLO) / [**Best Daily**](https://www.reddit.com/r/wallstreetbets/search?sort=top&amp;q=flair%3AYOLO&amp;restrict_sr=on&amp;t=day) / [Best Weekly](https://www.reddit.com/r/wallstreetbets/search?sort=top&amp;q=flair%3AYOLO&amp;restrict_sr=on&amp;t=week)
**Gain** | [All](https://reddit.com/r/wallstreetbets/search?sort=new&amp;restrict_sr=on&amp;q=flair%3AGain) / [**Best Daily**](https://www.reddit.com/r/wallstreetbets/search?sort=top&amp;q=flair%3AGain&amp;restrict_sr=on&amp;t=day) / [Best Weekly](https://www.reddit.com/r/wallstreetbets/search?sort=top&amp;q=flair%3AGain&amp;restrict_sr=on&amp;t=week)
**Loss** | [All](https://reddit.com/r/wallstreetbets/search?sort=new&amp;restrict_sr=on&amp;q=flair%3ALoss) / [**Best Daily**](https://www.reddit.com/r/wallstreetbets/search?sort=top&amp;q=flair%3ALoss&amp;restrict_sr=on&amp;t=day) / [Best Weekly](https://www.reddit.com/r/wallstreetbets/search?sort=top&amp;q=flair%3ALoss&amp;restrict_sr=on&amp;t=week)
[Weekly Earnings Discussion Thread](https://www.reddit.com/r/wallstreetbets/search?sort=new&amp;restrict_sr=on&amp;q=flair%3A%22Earnings%20Thread%22)
Read the [rules](https://www.reddit.com/r/wallstreetbets/wiki/contentguide) and consider using [WSBVoteBot](https://www.reddit.com/r/wallstreetbets/wiki/votebot) to help us enforce them in [new submissions](https://www.reddit.com/r/wallstreetbets/new/) and keep WSB great.
[WSB Stats Panel](http://wsb.gold/public/dashboard/5aaaf624-7563-4c89-9f69-a91cc069acc2)
Try [No Meme Mode](https://www.reddit.com/r/wallstreetbets/search/?q=-flair%3AMeme%20-flair%3ASatire%20-flair%3AShitpost&amp;restrict_sr=1&amp;t=day&amp;sort=hot), also accessible through the top bar.</t>
  </si>
  <si>
    <t>kq6j3j</t>
  </si>
  <si>
    <t>https://www.reddit.com/r/wallstreetbets/comments/kq6j3j/daily_discussion_thread_for_january_04_2021/</t>
  </si>
  <si>
    <t>Life is a pyramid scheme</t>
  </si>
  <si>
    <t>kq6kld</t>
  </si>
  <si>
    <t>https://i.redd.it/rfduizv4sa961.jpg</t>
  </si>
  <si>
    <t>My autistic friend pulled a Bill Ackman back in March with pre-split puts (he was balls deep in OTM Calls after that)</t>
  </si>
  <si>
    <t>kq6tgk</t>
  </si>
  <si>
    <t>https://i.redd.it/k6ls1yg9va961.jpg</t>
  </si>
  <si>
    <t>When the market opens after a 3 day weekend ðŸ‘€ðŸš€ðŸŒš</t>
  </si>
  <si>
    <t>kq75ou</t>
  </si>
  <si>
    <t>https://i.redd.it/m42psovqza961.jpg</t>
  </si>
  <si>
    <t>For everyone thinking of selling there GME shares.</t>
  </si>
  <si>
    <t>kq76g7</t>
  </si>
  <si>
    <t>https://i.redd.it/ktmml08gza961.gif</t>
  </si>
  <si>
    <t>Palantir $22.5M contract with Japan</t>
  </si>
  <si>
    <t>kq7dq0</t>
  </si>
  <si>
    <t>https://www.reddit.com/r/wallstreetbets/comments/kq7dq0/palantir_225m_contract_with_japan/</t>
  </si>
  <si>
    <t>DENVER--(BUSINESS WIRE)-- Palantir Technologies Inc. (NYSE:PLTR) announced today that on December 28, 2020, it was awarded a $22.5 million, one-year contract in partnership with SOMPO Holdings for the â€œReal Data Platform for Security, Health, and Wellbeingâ€. SOMPOâ€™s visionary Real Data Platform, or â€œRDPâ€ is a collaborative ecosystem between public and private sectors that will improve healthcare in Japan, streamline supply chains across industries, and increase security and resilience in the region.
In November 2019, SOMPO and Palantir jointly established Palantir Technologies Japan K.K., a technology company that would provide Palantirâ€™s platforms and services in Japan. Already, Palantir Japan has actively supported elder care transformation, with active work across dozens of facilities to make care plans more efficient and effective and improve facility operations.
SOMPOâ€™s RDP objectives will accelerate the digital transformation of Japanese commercial and governmental institutions, and create connected infrastructure across key industries. Japanese industries, ranging from healthcare to automotive to manufacturing, have generated a tremendous amount of â€œreal dataâ€ over the past few decades. For example, Japan alone has more than 60,000 elder care facilities, each generating real data from suppliers, facilities, care plans, training programs, and more. The RDP, with SOMPO at the forefront, will serve as the connected infrastructure for this and other industries, including logistics, transportation, research, and government agencies.
Further updates on the RDP will be provided in a forthcoming joint press release between SOMPO and Palantir.
[Link](https://investors.palantir.com/news-details/2021/Palantir-Technologies-Expands-Japan-Business-with-New-22.5-Million-Contract/default.aspx)</t>
  </si>
  <si>
    <t>BABA to the starsðŸš€ðŸš€ðŸš€</t>
  </si>
  <si>
    <t>kq7g9n</t>
  </si>
  <si>
    <t>https://i.redd.it/hjwotnyt2b961.png</t>
  </si>
  <si>
    <t>TESLA AND MT ARE PRINTING ON THE EUROPEAN STOCK EXCHANGE, GET READY TO CASH SOME TENDIES ðŸš€ðŸš€ðŸš€</t>
  </si>
  <si>
    <t>kq7n8z</t>
  </si>
  <si>
    <t>https://www.reddit.com/gallery/kq7n8z</t>
  </si>
  <si>
    <t>First they ignore you. Then they talk shit about you. We all know the last step. XPENG ðŸš€ðŸš€ðŸš€</t>
  </si>
  <si>
    <t>kq7vzq</t>
  </si>
  <si>
    <t>https://i.redd.it/4yr81xi58b961.jpg</t>
  </si>
  <si>
    <t>Heritage Environmental Services and Romeo Power ($rmo) Launch Commercial Fleet Electrification Program</t>
  </si>
  <si>
    <t>kq81n3</t>
  </si>
  <si>
    <t>https://www.businesswire.com/news/home/20210104005218/en/Heritage-Environmental-Services-and-Romeo-Power-Launch-Commercial-Fleet-Electrification-Program</t>
  </si>
  <si>
    <t>r/WallStreetBets is a subreddit known for its aggressive trading strategies based around speculative, leveraged trading options. Users are often young traders and investors who ignore traditional investment practices and risk management techniques.</t>
  </si>
  <si>
    <t>kq82e3</t>
  </si>
  <si>
    <t>https://www.reddit.com/r/wikipedia/comments/kq6m4a/rwallstreetbets_is_a_subreddit_known_for_its/?utm_source=share&amp;utm_medium=ios_app&amp;utm_name=iossmf</t>
  </si>
  <si>
    <t>GME Squishmallows &amp; Minibrands sale = ðŸš€ðŸš€ðŸš€ðŸš€ (Blockbuster didn't have these)</t>
  </si>
  <si>
    <t>kq8asp</t>
  </si>
  <si>
    <t>https://i.redd.it/dsud8dxxcb961.png</t>
  </si>
  <si>
    <t>PLTR to the moon! ðŸš€ðŸš€ðŸš€</t>
  </si>
  <si>
    <t>kq8ecw</t>
  </si>
  <si>
    <t>https://i.redd.it/4sex7291eb961.jpg</t>
  </si>
  <si>
    <t>After a long weekend... itâ€™s finally here good luck retards!</t>
  </si>
  <si>
    <t>kq8fyg</t>
  </si>
  <si>
    <t>https://i.redd.it/4vlaymnjeb961.jpg</t>
  </si>
  <si>
    <t>Palantir Technologies Expands Japan Business with New $22.5 Million Contract</t>
  </si>
  <si>
    <t>kq8gdr</t>
  </si>
  <si>
    <t>https://investors.palantir.com/news-details/2021/Palantir-Technologies-Expands-Japan-Business-with-New-22.5-Million-Contract/default.asp</t>
  </si>
  <si>
    <t>Stock Market News for Today | TSLA, NIO, LMND, FUBO, ROKU &amp; Other Stock Market News [01-04]</t>
  </si>
  <si>
    <t>kq8hac</t>
  </si>
  <si>
    <t>https://www.reddit.com/r/wallstreetbets/comments/kq8hac/stock_market_news_for_today_tsla_nio_lmnd_fubo/</t>
  </si>
  <si>
    <t>**Stocks end 2020 on the high note with Tesla closing over 700$. Is Lemonade overvalued? FuboTv keeps on crumbling while NIO posts great sales numbers, letâ€™s talk about this &amp; other stock market news**
Hello everyone and Good Morning! So, letâ€™s start with the recap of the last trading day of 2020, as we saw both the broad stock market [SP500](https://ibb.co/bHgX2sf) and the [Dow Jones Industrial](https://ibb.co/D471c7X) finish up over 0.60% and finishing at record highs, while the tech heavy [Nasdaq Composite](https://ibb.co/vzGgSBb)  finished barely up for the day, gaining .14%. We also saw the [VIX](https://ibb.co/2YrvMpT) finishing just down for the day, but itâ€™s still up from a [week](https://ibb.co/LxdGJ8c) ago, as the volatility still remains way above the [levels](https://ibb.co/XbWkzW4) before March when it rose to over 80.
We just about saw a positive ratio of companies [advancing](https://ibb.co/5TwrM2m) to close out the year as the volume was belove average with just 100 new highs, as we saw 10 of the 11 [sectors](https://ibb.co/yyrTGGP) finishing in the green with Utilities, Financials, Real Estate &amp; Health Care gaining more than 1% while Energy was the only sector to finish the day with a loss.  
We also saw most factor groups [finishing](https://ibb.co/dmvNJgL) the day in the red with only Large-Cap Value companies posting a gain of .3%, as you can see in Thursdayâ€™s [HEAT MAP](https://ibb.co/wBGr7cR) with gains all around the board, while losses were concentrated in the Biotech and Oil &amp; Gas industry.
Here is the weekly [HEAT MAP](https://ibb.co/zQWD12B) with names like Alibaba, Shopify, Palantir, Square and Zoom being some of the biggest losers, while TESLA continued to push higher as Tesla finished the month of [December](https://ibb.co/ZX09X8Z) with a gain of more than 20% as you can see here, while many of the other big tech names also had a strong month, with most of the losses being concentrated in the communication sector and of course Alibaba which was hit by a lot of negative news.
We also [finished](https://ibb.co/r5JRk5b) the year with most sectors in the green as you can see here, led by Technology, Consumer Cyclicals and Communications. But gains were had in most other sectors as well, except the Financial, Travel and Energy sectors, which finished the year down.
The biggest [losers](https://ibb.co/nDgRs1S) in the SP500 which finished the year up more than 16% were by far stocks like Carnival, OXY, Norwegian Cruise Line, United Airlines and many more others. The Nasdaq 100 wasnâ€™t safe either despite jumping almost 50% in 2020, having the best gains in 11years, with companies like Walgreens, Fox and Intel posting losses of over 17%, while the Dow was the laggard finishing just over 7% up for the year as Boeing, Chevron and Intel dragged the index lower.
We also saw huge [winners](https://ibb.co/n7yP7cM)  in 2020, as the SP500 was led higher by stocks like Apple, Nvidia, PayPal, Amazon and many others that posted huge gains. While the Nasdaq 100 jumped to record highs lead by Tesla which posted an incredible year with other stocks like Moderna, Peloton &amp; Zoom also rising by more than 300%. The Dow also had big winners but still lagged as the biggest gainers here were the tech giants Apple &amp; Microsoft joined by some other stocks like Nike, Disney &amp; Salesforce.
We also got some economic data since Thursday as Macauâ€™s gaming [revenue](https://ibb.co/NWBrC3s) continued the slow recovery, but the visits in the travel dependent region were 20% higher in the Holiday period compared to the start of December, which may be another positive sign for the Macau Gambling business.
Meanwhile we also received the latest jobless [numbers](https://ibb.co/Km8px8X), which dipped below 800K again, 19K less than last week and more than 40K less than expected, as the continuing jobless claims also fell to just over 5.2M more than 100K better than expected and the previous [report](https://ibb.co/gJLQYPB).
While this [week](https://ibb.co/mDnXFZY) we start to receive important economic data that alongside the results of the Georgia runoff election might push the market either to more gains, or if the results and data donâ€™t show up as investors &amp; analysts expected it, we might see an increase in volatility again which will lead to a market pullback or correction, which in my opinion would be a good time to go out and find deals to buy again.
We also really donâ€™t get any significant [earnings](https://ibb.co/60QM77h) releases this week, with most of the interesting ones like Micron, Walgreens &amp; Bed Bath &amp; Beyond coming on Thursday.
So, in some other stock market news, Tesla topped [expectations](https://ibb.co/g9048Ry) of 163K deliveries in Q4 again but did finish just shy of the 500K mark. The company delivered more than 180K vehicle in the last quarter, as we saw [Tesla](https://ibb.co/th7Hhnc)  pricing the model Y at just over $50.000 in China and are expecting to start deliveries this month as they keep expanding their sales in the worldâ€™s biggest car market, as they are targeting to make this their biggest market surpassing the US. Tesla closed over 700$ for the first time and if you want to see my opinion on this stock, check out my prediction on Tesla [HERE](https://www.reddit.com/r/wallstreetbets/comments/kci2lk/my_tesla_stock_price_predictions_buy_or_sell/).
Some other EV makers from China also posted sales numbers with [Li Auto](https://ibb.co/LYCSs1N) increasing deliveries five-fold year/year with a 32% increase month/month in December, while [XPENG](https://ibb.co/Zc7FSQC) also announced record delivery numbers up 35% month/month and more than 300% year/year for December. We also saw [NIO](https://ibb.co/4VWGX78) posting a monthly deliveries record of just over 7K, up over 120% year/year and finishing the year with over 43K deliveries, which were also up over 110% year/year, as they are also planning on revealing some new sedan models and their latest developments on self-driving and other technologies next week.
Meanwhile we saw [Lemonade](https://ibb.co/dKh6kx0) take a ride after another short-seller released a statement, pointing out to the final lock-up period after the IPO, as a moment that will bring huge selling to this stock, despite the [company](https://ibb.co/YWksq6g) needing just over 4 years to reach the first million customers, less than 5 times the time it took companies like StateFarm, Geico and Allstate to reach their first million. I personally am an investor in this company, and I really like what they are doing, so I am not going to sell my shares anytime soon.
Guys, personally I canâ€™t wait to see the sales numbers and how the services business is growing for [Apple](https://ibb.co/cx07jJs) as the top-of-the-line products keep having great demand, but we do have to see what happens in the US-China relations, as this could impact the Apple revenue stream, this after the New York Stock Exchange has [started](https://ibb.co/599nrxc) the process of delisting telecom giants from China. You can check out my prediction on Apple [HERE](https://www.reddit.com/r/wallstreetbets/comments/kmzvqv/apple_stock_price_predictions_buy_or_sell_aapl/)
We also saw a [memo](https://ibb.co/qyBfzrq) from DELTAâ€™s CEO, as he expects the company to return to positive cashflow in the spring, as they are planning to start paying down debt as soon as that happens to reduce the burden the company has taken on since March 2020.
Meanwhile [FuboTV](https://ibb.co/Dg5jZ6x) continues its sharp decline after a number of firms have started to short the stock pointing to insane valuations and outlook. Fubo plunged again almost 16% Thursday and is down almost 50% in the past week as the IPO lockup period expired, more than tripling the shares float.
And on last piece of news that just came out is that [Roku](https://ibb.co/gM8Z4Bv) is looking to buy the content catalog from Quibi, this would give a boost to Rokuâ€™s exclusive programming, as the stock has seen an immediate reaction and is up over 3.5% in pre-market trading.
Letâ€™s hope for a good day in the market as US [FUTURES](https://ibb.co/zf9tMYZ) seem to be pointing at a good open, with the SP500 leading the way to start off the year as we wait to receive the first economic [data](https://ibb.co/f24tRCS) this year in the early morning, while the global stock [markets](https://ibb.co/sjvZMrx) started on a positive note except Japan.
Thank you everyone for reading! Hope you enjoyed the content! Be sure to leave a comment down below with your opinion on the stock market!
Have a great day and see you next time!</t>
  </si>
  <si>
    <t>Hahahah the funny Number</t>
  </si>
  <si>
    <t>kq8lz2</t>
  </si>
  <si>
    <t>https://i.redd.it/e65c64jfgb961.jpg</t>
  </si>
  <si>
    <t>Praying to this song after a week of a whole lotta red</t>
  </si>
  <si>
    <t>kq8o8g</t>
  </si>
  <si>
    <t>https://i.redd.it/iujzm5b5hb961.jpg</t>
  </si>
  <si>
    <t>Pre-Market GME up .69%!!! Tis a sign, ðŸ’Žâœ‹ðŸš€ðŸš€ðŸš€ðŸš€ðŸš€ðŸš€ðŸš€</t>
  </si>
  <si>
    <t>kq8qzg</t>
  </si>
  <si>
    <t>https://i.redd.it/v5taulh1ib961.jpg</t>
  </si>
  <si>
    <t>kq8r9d</t>
  </si>
  <si>
    <t>https://i.redd.it/epkz14c4ib961.jpg</t>
  </si>
  <si>
    <t>Jack's Ma's looking for him. He's gone on tour</t>
  </si>
  <si>
    <t>kq8y8v</t>
  </si>
  <si>
    <t>https://i.redd.it/zfu0er85kb961.png</t>
  </si>
  <si>
    <t>Decoding Canooâ€™s cryptic tweet: Building, Battery, Partnership, Location, Incoming? Can anyone do better?</t>
  </si>
  <si>
    <t>kq8zyy</t>
  </si>
  <si>
    <t>https://i.redd.it/s4x4b49qkb961.jpg</t>
  </si>
  <si>
    <t>Lord give me the strength...</t>
  </si>
  <si>
    <t>kq90d1</t>
  </si>
  <si>
    <t>https://i.redd.it/vl6snn0skb961.png</t>
  </si>
  <si>
    <t>Okay, which of you fucks tried to buy into this without a limit and is trying to B/E?</t>
  </si>
  <si>
    <t>kq91ko</t>
  </si>
  <si>
    <t>https://i.redd.it/1ayqaedykb961.png</t>
  </si>
  <si>
    <t>I was promised tendies...</t>
  </si>
  <si>
    <t>kq985w</t>
  </si>
  <si>
    <t>https://i.redd.it/re9tiva8nb961.jpg</t>
  </si>
  <si>
    <t>Quick news on Nokia, 5 new smartphones and a 5G line at H1 2021 launch. ðŸš€</t>
  </si>
  <si>
    <t>kq9bky</t>
  </si>
  <si>
    <t>https://nokiapoweruser.com/new-nokia-smartphones-that-may-be-targeted-at-a-h1-2021-launch/</t>
  </si>
  <si>
    <t>Iâ€™ve never been more proud of a bunch of strangers. To the moon ðŸš€ðŸš€ðŸš€ðŸš€ðŸš€ðŸš€ðŸš€</t>
  </si>
  <si>
    <t>kq9ca4</t>
  </si>
  <si>
    <t>https://i.redd.it/j38x9uadob961.jpg</t>
  </si>
  <si>
    <t>Canoo is a Distinctive EV Play That Is Worth a Look Right Now</t>
  </si>
  <si>
    <t>kq9ehb</t>
  </si>
  <si>
    <t>https://investorplace.com/2021/01/goev-stock-is-a-distinctive-ev-play-that-is-worth-a-look/</t>
  </si>
  <si>
    <t>Tendies ahead!</t>
  </si>
  <si>
    <t>kq9gga</t>
  </si>
  <si>
    <t>https://www.reddit.com/r/wallstreetbets/comments/kq9gga/tendies_ahead/</t>
  </si>
  <si>
    <t>A catalyst and a promising chart, that's all we need to go to *Tendie Town!* We have both, with APHA and TLRY. That's right boys, I am going to talk about POT stocks, so if you are bearish on the industry please stop reading. In case you don't know, they are going to merge under the ticker; TLRY. 
Both of the companies are Canadian and they will create the biggest cannabis company.  The new CEO will be the current Chief Executive of APHRIA. After the merger, they will move their HQ to the USA to bolster its presence in the u.s market, which is projected to be a 39-46 Billion market by 2024 compared to the 4.75 Billion Canadian markets.
I think it's a turning point for Tilray. Why? Well, their cost of production is very high (5.38 USD/gram), and margins are very poor at the same time. That is why they have to dilute shareholder's value. While APHRIA's cost of production is much lower (1.41 USD/gram). So TILRAY will capitalize at an instant if they can move their production to APHRIA. But how does APHA benefit from this deal?! They will get Tilray's demand revenue and distribution network.
Of course, there are some involved as well. If the merger will no happen, TLRY will fall as quickly as a one-legged fat man. Secondly, TLRY still has a lot of debt, and it will not disappear as your wife did. Lastly, cannabis is still illegal on the federal level, it will take some time until it will be legalized (if it will)...
Let's head to the charts and draw some magic crayons to see whether it is a good entry point or not because the wrong timing can f&amp;@k up everything. 
I can assure you, that we have here the most predictable chart like ever. If you take a look at the 4-hour chart, you will recognize that we had a massive breakout on 16th Dec. Since we are making lower highs and lows. The general picture remained bullish. I see 3 possible scenarios ahead:
\&gt;1:(bullish): we are not going back below 8.11, and test the 8.71 resistance (high volume needed). This will be a good implication for a trend reversal/ bottom.
\&gt;2:(less bullish): we will bounce back from the 7.61 level and test the upper resistance. Strong momentum and high volume are crucial.
\&gt;3:(bearish): No bounce back will occur, in this case, we will tank until some positive news is coming out.
[4-hour](https://preview.redd.it/j3voio6ylb961.jpg?width=1920&amp;format=pjpg&amp;auto=webp&amp;s=90eb3868cfc0f2b2ef34884904c0d94c97d9affb)
Check the 1-hour chart to see the exact entry point I am watching.
[1-hour](https://preview.redd.it/qdlbihernb961.jpg?width=1920&amp;format=pjpg&amp;auto=webp&amp;s=f318c7d873d33f85fd898d6e069e1907de2a57ea)
IV is very low. So we can profit only from IV rise as well.
Position: 9-10 calls Exp: 19.Feb.21 (if the signs will be bullish enough)</t>
  </si>
  <si>
    <t>Another day, another margin call</t>
  </si>
  <si>
    <t>kq9ifu</t>
  </si>
  <si>
    <t>https://i.redd.it/4i4zhx34qb961.jpg</t>
  </si>
  <si>
    <t>God is telling me something, $GME to the moon ðŸš€ðŸš€ðŸš€ðŸš€</t>
  </si>
  <si>
    <t>kqsj98</t>
  </si>
  <si>
    <t>https://i.redd.it/8pzidsq3lg961.jpg</t>
  </si>
  <si>
    <t>9K to 25K through tesla shares in my Roth IRA. Im now a wsb warrior with 10k in GME, and another 10k in PLTR, MT, PSTH, and ARKG. Last 5K is TSLA</t>
  </si>
  <si>
    <t>kqsngo</t>
  </si>
  <si>
    <t>https://imgur.com/32wfU2L</t>
  </si>
  <si>
    <t>Am I retarded in not believing this boomer chart</t>
  </si>
  <si>
    <t>kqsrmv</t>
  </si>
  <si>
    <t>https://i.redd.it/afyr7a92og961.jpg</t>
  </si>
  <si>
    <t>â€œDiversity is an old wooden shipâ€</t>
  </si>
  <si>
    <t>kqsuru</t>
  </si>
  <si>
    <t>https://i.redd.it/dkgy4nm6pg961.jpg</t>
  </si>
  <si>
    <t>SBUX LOST -3.63% TODAY EASY $$$ ðŸš€ðŸš€</t>
  </si>
  <si>
    <t>kqt2z1</t>
  </si>
  <si>
    <t>https://www.reddit.com/r/wallstreetbets/comments/kqt2z1/sbux_lost_363_today_easy/</t>
  </si>
  <si>
    <t>To all you smart tards out there: Tired of sucking butt and losing Tendie money this monday? Well rest be assured Starbucks lost -3.63% today in one day. I Guarantee it will go right back up to where it was this week and you will be making some EZ Mombucks back to earn double the tendies you lost. Once the white girls know you trade and made Dough from Starbucks Options They will attach to you like their Skinny Vanilla latte Extra advocado coconut sauce Iced green tea, unsweetened, Splenda. Iced skinny caramel macchiato, extra caramel drinks. 
so, for a quick buck short a SBUX $106-$107 Jan 08th or 15th CALL.
SBUX ðŸš€ðŸš€ðŸš€ $107
Edit: just Made 25% in the first 5 minutes. Thanks for listening to my ted talks</t>
  </si>
  <si>
    <t>Literally no one: ... WSB:</t>
  </si>
  <si>
    <t>kqt4zu</t>
  </si>
  <si>
    <t>https://v.redd.it/rrcicjyjsg961</t>
  </si>
  <si>
    <t>My new favorite thing in the last 24 hrs!</t>
  </si>
  <si>
    <t>kqt66p</t>
  </si>
  <si>
    <t>https://i.redd.it/ggnra217tg961.jpg</t>
  </si>
  <si>
    <t>ALL OF THESE WILL PRINT. ðŸ’ŽðŸ‘ LETS GO ðŸš€ðŸš€</t>
  </si>
  <si>
    <t>kqtdy1</t>
  </si>
  <si>
    <t>https://i.redd.it/w5fg41e3wg961.png</t>
  </si>
  <si>
    <t>Idk what Iâ€™m doing. Hope I make some money. ðŸš€</t>
  </si>
  <si>
    <t>kqtjuq</t>
  </si>
  <si>
    <t>https://i.redd.it/8kekxzpeyg961.jpg</t>
  </si>
  <si>
    <t>Palantir Japan website is now live.</t>
  </si>
  <si>
    <t>kqtmck</t>
  </si>
  <si>
    <t>https://www.palantir.com/japan/en.html</t>
  </si>
  <si>
    <t>My door reminds me of my Robinhood account .</t>
  </si>
  <si>
    <t>kqtpyd</t>
  </si>
  <si>
    <t>https://i.redd.it/uxbsggti0h961.jpg</t>
  </si>
  <si>
    <t>Thank you fellow degenerates</t>
  </si>
  <si>
    <t>kqtt3v</t>
  </si>
  <si>
    <t>https://i.redd.it/je9fii1y0h961.png</t>
  </si>
  <si>
    <t>Even my door reminds me of my Robin Hood account..</t>
  </si>
  <si>
    <t>kqttfl</t>
  </si>
  <si>
    <t>https://i.redd.it/r1ylz6rl1h961.jpg</t>
  </si>
  <si>
    <t>This would explain my losses. ðŸ¤”</t>
  </si>
  <si>
    <t>kqtznh</t>
  </si>
  <si>
    <t>https://i.redd.it/ns56ifxq3h961.jpg</t>
  </si>
  <si>
    <t>That would explain my losses. ðŸ¤”</t>
  </si>
  <si>
    <t>kqu0yy</t>
  </si>
  <si>
    <t>https://i.redd.it/3zonw4274h961.jpg</t>
  </si>
  <si>
    <t>THIS WILL 100% MAKE YOU CONVERT TO ðŸ’°GME GANG (extreme pump is coming)</t>
  </si>
  <si>
    <t>kqu62m</t>
  </si>
  <si>
    <t>https://m.youtube.com/watch?v=MJhS9Yg8KfE</t>
  </si>
  <si>
    <t>The God demands sacrifice, 1 award = ðŸš€</t>
  </si>
  <si>
    <t>kqufrz</t>
  </si>
  <si>
    <t>https://i.redd.it/fskxvwg49h961.jpg</t>
  </si>
  <si>
    <t>kqugb3</t>
  </si>
  <si>
    <t>https://i.redd.it/p25l587m9h961.jpg</t>
  </si>
  <si>
    <t>This is my 5th NIO ðŸš€ðŸš€ post just fucking buy in you idiots you will be rich at any strike price hitting 100 a share by next month NIO ðŸš€ðŸš€</t>
  </si>
  <si>
    <t>kqus0x</t>
  </si>
  <si>
    <t>https://i.redd.it/ez3vm5sidh961.jpg</t>
  </si>
  <si>
    <t>FEYE to 75</t>
  </si>
  <si>
    <t>kqux2q</t>
  </si>
  <si>
    <t>https://www.reddit.com/r/wallstreetbets/comments/kqux2q/feye_to_75/</t>
  </si>
  <si>
    <t>Keep wasting your time with crowdstrike and PANW retards. No one makes money off shit with such fat options premiums. Yeah weâ€™re down like 15% from previous high. Yeah no one knows whatâ€™s going on the with solar winds hack. Yeah the stocks been sideways for years, but so were 90% of the stocks you were cooming over this year. One piece of info every genius here seems to be ignoring us that fireeyes own proprietary penetration testing tools were stolen by the hackers. This means only they can create tools to detect and protect against their old tools. Majority of Fortune 500 companies and some of the largest public sector spenders in the history of the world are all dependent on FEYE to protect them. Iâ€™m expecting big news in 2 quarters. My calls are up like 10x for now but thereâ€™s 0 chance Iâ€™m selling. Godspeed</t>
  </si>
  <si>
    <t>China ðŸ‡¨ðŸ‡³ is asshole! Calls on Forced Labor Factories</t>
  </si>
  <si>
    <t>kqv4n4</t>
  </si>
  <si>
    <t>https://i.redd.it/ymwbmtlthh961.jpg</t>
  </si>
  <si>
    <t>SBOBET | AGEN SBOBET LOGIN MOBILE ONLINE INDONESIA RESMI</t>
  </si>
  <si>
    <t>kqvo4i</t>
  </si>
  <si>
    <t>http://sbobetindonesia.me/</t>
  </si>
  <si>
    <t>Daily Discussion Thread for January 05, 2021</t>
  </si>
  <si>
    <t>kqw962</t>
  </si>
  <si>
    <t>https://www.reddit.com/r/wallstreetbets/comments/kqw962/daily_discussion_thread_for_january_05_2021/</t>
  </si>
  <si>
    <t>If you have a headache, take some ibuprofen den</t>
  </si>
  <si>
    <t>kqwxxc</t>
  </si>
  <si>
    <t>https://v.redd.it/jhjvbjam4i961</t>
  </si>
  <si>
    <t>Just a little ZOM humor</t>
  </si>
  <si>
    <t>kqwzc0</t>
  </si>
  <si>
    <t>https://i.redd.it/hfzj4pia5i961.jpg</t>
  </si>
  <si>
    <t>We All Know who was Behind Yesterdayâ€™s Selloff...</t>
  </si>
  <si>
    <t>kqx6py</t>
  </si>
  <si>
    <t>https://i.redd.it/vn2t89vs7i961.jpg</t>
  </si>
  <si>
    <t>Remember give them nothing, but take from them everything.</t>
  </si>
  <si>
    <t>kqx7yq</t>
  </si>
  <si>
    <t>https://v.redd.it/u191hb987i961</t>
  </si>
  <si>
    <t>My Europoorian morning be like</t>
  </si>
  <si>
    <t>kqxbcr</t>
  </si>
  <si>
    <t>https://i.redd.it/1mca00d69i961.png</t>
  </si>
  <si>
    <t>MT, Completely missed this one throughout all the hype but been doing rummaging around and came across this gem. MT is finalising the purchase of Italian steel manufacturer Ilva which will see dominance of the European market with increases in EBITDA and dividends. But yeah all the shitposts are MM.</t>
  </si>
  <si>
    <t>kqxnc2</t>
  </si>
  <si>
    <t>https://seekingalpha.com/article/4393568-arcelormittal-accretive-ilva-deal-accelerates-bull-case</t>
  </si>
  <si>
    <t>All aboard the space machine!</t>
  </si>
  <si>
    <t>kqxrob</t>
  </si>
  <si>
    <t>https://i.redd.it/6c3cc5snei961.jpg</t>
  </si>
  <si>
    <t>New LIDAR SPAC could be next LAZR</t>
  </si>
  <si>
    <t>kqxzmj</t>
  </si>
  <si>
    <t>https://www.google.com/amp/s/www.bloomberg.com/amp/news/articles/2021-01-04/apple-veterans-lidar-startup-adds-200-million-to-spac-deal</t>
  </si>
  <si>
    <t>BlackBerry Is the Turnaround Story of 2020 | a hidden gem?</t>
  </si>
  <si>
    <t>kqy259</t>
  </si>
  <si>
    <t>https://www.fool.com/investing/2021/01/05/blackberry-is-the-turnaround-story-of-2020</t>
  </si>
  <si>
    <t>A message for $BABA short sellers</t>
  </si>
  <si>
    <t>kqy47u</t>
  </si>
  <si>
    <t>https://v.redd.it/2yc5en2fii961</t>
  </si>
  <si>
    <t>Waiting out the GameShorts...</t>
  </si>
  <si>
    <t>kqy53o</t>
  </si>
  <si>
    <t>https://v.redd.it/qevkbtvzii961</t>
  </si>
  <si>
    <t>CALLS ON $SHAK BOYS</t>
  </si>
  <si>
    <t>kqy8wc</t>
  </si>
  <si>
    <t>https://www.reddit.com/r/pics/comments/kqoo8d/peta_spreading_fake_news_like_this_is_a_new_low/</t>
  </si>
  <si>
    <t>Her 24 month old belongs to this sub</t>
  </si>
  <si>
    <t>kqybev</t>
  </si>
  <si>
    <t>https://i.redd.it/slpz9hz5li961.jpg</t>
  </si>
  <si>
    <t>Buy the freaking dip ðŸ‘ðŸ‘„ðŸ‘</t>
  </si>
  <si>
    <t>kqyc0o</t>
  </si>
  <si>
    <t>https://i.redd.it/el49xjtdli961.jpg</t>
  </si>
  <si>
    <t>LET ME DRINK ALL THE MILKSHAKE IN THE YARD. PEAK AUTISM, I DESIRE. ALL IN GME PLTR TSLA. AND FUK A BEAR</t>
  </si>
  <si>
    <t>kqydub</t>
  </si>
  <si>
    <t>https://i.redd.it/rq8zuqezli961.png</t>
  </si>
  <si>
    <t>Future MOD</t>
  </si>
  <si>
    <t>kqyfi6</t>
  </si>
  <si>
    <t>https://i.redd.it/e4giv9jjmi961.jpg</t>
  </si>
  <si>
    <t>Remember to always invest st ATH</t>
  </si>
  <si>
    <t>kqyh0a</t>
  </si>
  <si>
    <t>https://i.redd.it/934l9uq0ni961.jpg</t>
  </si>
  <si>
    <t>PLTR Support at 22.51 and then the stock will retrace and start its ascent back into space... the ðŸš€ðŸš€ðŸš€ is fueling up!</t>
  </si>
  <si>
    <t>kqyhgw</t>
  </si>
  <si>
    <t>https://imgur.com/7VnrHOk</t>
  </si>
  <si>
    <t>Game fuel bois</t>
  </si>
  <si>
    <t>krhb10</t>
  </si>
  <si>
    <t>https://i.redd.it/vtbzderren961.jpg</t>
  </si>
  <si>
    <t>#WheresJacko</t>
  </si>
  <si>
    <t>krhj4t</t>
  </si>
  <si>
    <t>https://i.redd.it/ydwt4bq6hn961.png</t>
  </si>
  <si>
    <t>GA senate elections</t>
  </si>
  <si>
    <t>krhl6u</t>
  </si>
  <si>
    <t>https://i.redd.it/fmb7cx7whn961.jpg</t>
  </si>
  <si>
    <t>Not a gay bear, but this seems way too obvious ðŸš€ðŸš€ðŸš€</t>
  </si>
  <si>
    <t>krhmf6</t>
  </si>
  <si>
    <t>https://i.redd.it/7tq38upain961.jpg</t>
  </si>
  <si>
    <t>Letâ€™s have it, who Fâ€™d up today?</t>
  </si>
  <si>
    <t>krhmwg</t>
  </si>
  <si>
    <t>https://i.redd.it/9rryjs5gin961.jpg</t>
  </si>
  <si>
    <t>FOMO into PLTR calls, I truly belong on this sub ðŸ˜Œ</t>
  </si>
  <si>
    <t>krhn8a</t>
  </si>
  <si>
    <t>https://www.reddit.com/gallery/krhn8a</t>
  </si>
  <si>
    <t>Some serious gains</t>
  </si>
  <si>
    <t>krhwu6</t>
  </si>
  <si>
    <t>https://i.redd.it/qe73yh4hln961.png</t>
  </si>
  <si>
    <t>Elon has made a lot of people money</t>
  </si>
  <si>
    <t>krhxql</t>
  </si>
  <si>
    <t>https://i.redd.it/sdgzmedxln961.jpg</t>
  </si>
  <si>
    <t>will I be able to buy a yacht by Friday??</t>
  </si>
  <si>
    <t>krib48</t>
  </si>
  <si>
    <t>https://i.redd.it/zlgxxgdjqn961.jpg</t>
  </si>
  <si>
    <t>$XPEV Feb 21 $54 Yolo bet, 3rd time doing this. Doubled the last two times</t>
  </si>
  <si>
    <t>kricbd</t>
  </si>
  <si>
    <t>https://i.redd.it/p3b6v0myqn961.png</t>
  </si>
  <si>
    <t>Tesla is now bigger (in market cap) than the next 10 biggest automakers</t>
  </si>
  <si>
    <t>krihm9</t>
  </si>
  <si>
    <t>https://www.reddit.com/r/dataisbeautiful/comments/kr3wy9/oc_tesla_is_now_bigger_in_market_cap_than_the/?ref=share&amp;ref_source=link</t>
  </si>
  <si>
    <t>Started with 0.02 and a dream</t>
  </si>
  <si>
    <t>krin9m</t>
  </si>
  <si>
    <t>https://i.redd.it/rb8e6ghwun961.jpg</t>
  </si>
  <si>
    <t>Some people call him the SPCE Cowboy.</t>
  </si>
  <si>
    <t>krj70u</t>
  </si>
  <si>
    <t>https://v.redd.it/r41vbc0x1o961</t>
  </si>
  <si>
    <t>Ask for proof or ban he said. Here it is. Iâ€™m poorer and more retarded than ever</t>
  </si>
  <si>
    <t>krj8lh</t>
  </si>
  <si>
    <t>https://i.redd.it/smww9cgn2o961.jpg</t>
  </si>
  <si>
    <t>My flexmobile after loosing my life savings on yolos.</t>
  </si>
  <si>
    <t>krjb6f</t>
  </si>
  <si>
    <t>https://v.redd.it/4uvht3kl3o961</t>
  </si>
  <si>
    <t>$GME meets $SPY calls</t>
  </si>
  <si>
    <t>krjdcs</t>
  </si>
  <si>
    <t>https://i.redd.it/wwxctaal4o961.jpg</t>
  </si>
  <si>
    <t>Purchased some SNDL shares. It was only fitting that I represent r/trees. Blaze up to the moon retards.</t>
  </si>
  <si>
    <t>krjk2m</t>
  </si>
  <si>
    <t>https://i.redd.it/aoyzdr207o961.jpg</t>
  </si>
  <si>
    <t>APHA earnings January 14th. Get in now boys and this can be you</t>
  </si>
  <si>
    <t>krjn5m</t>
  </si>
  <si>
    <t>https://streamable.com/wzxmvv?fbclid=IwAR2-a3rRmvaCVg8ZUiAXeJXVIyg9fncfDWtcJrXOY5FOFlzEenokKC0_tiU</t>
  </si>
  <si>
    <t>"Donâ€™t worry about stocks if Democrats win the Senate"</t>
  </si>
  <si>
    <t>krkh7r</t>
  </si>
  <si>
    <t>https://finance.yahoo.com/news/dont-worry-about-stocks-if-democrats-win-the-senate-162327534.html</t>
  </si>
  <si>
    <t>ðŸ¥¸</t>
  </si>
  <si>
    <t>krkll2</t>
  </si>
  <si>
    <t>https://i.redd.it/8ekrgtp6lo961.jpg</t>
  </si>
  <si>
    <t>Watch CCP stock DADA, fuckinh skyrocketðŸš€ðŸš€ðŸš€ to tendies Jupiter from this threat to short seller firm Citron. DADA to 130 or giant squid is dropped. From yours truly Incel messiah. ONE WORD DADA!!!!!!</t>
  </si>
  <si>
    <t>krktno</t>
  </si>
  <si>
    <t>https://i.redd.it/nwlyw4kkoo961.jpg</t>
  </si>
  <si>
    <t>Is TLRY repeating election day price action, or will there be sustained bullish pressure?</t>
  </si>
  <si>
    <t>krkvxs</t>
  </si>
  <si>
    <t>https://www.reddit.com/r/wallstreetbets/comments/krkvxs/is_tlry_repeating_election_day_price_action_or/</t>
  </si>
  <si>
    <t>Left all but clinched the senate, putting them in control of all chambers of government, obviously being favorable for cannabis legalization.
So, of course, TLRY is fawking mewning 19% pre-market, and it's only like 5 AM
Is it too late to pick up calls at the open?
I remember getting screwed by buying TLRY shares at the open after biden's election win, and yes I bought the top and sold the bottom so I am not trying to make this a reoccuring thing you know?
So.... what's the deal, is the TLRY trade too late? I know theres tons of bagholders out there, but anyone FOMOing on calls that have not already?
I guess what I am trying to say, now that the dems have clear path to legislation, and with federal cannabis legalization being a hot ticket item on the list , it looks like there will be sustained bull pressure on cannabis for the near term
I mean at this point, the next two years are extremely bullish for cannabis legislation, I am just not sure on TLRY as a company, I feel like the sentiment is that its a dog shit company, but does it even matter if there is a narrative such as the one that has developed over night?
TL;DR, are you thinking about buying TLRY calls at the open? if not, why? if so shares or options?
Please mods dont delete this post, im just asking a question, I removed my explicit language if thats the reason why it got deleted the first time
&amp;#x200B;
&amp;#x200B;</t>
  </si>
  <si>
    <t>Papa Musk watching the Q4 delivery numbers roll in</t>
  </si>
  <si>
    <t>krl50g</t>
  </si>
  <si>
    <t>https://i.redd.it/0mfb0vs3to961.gif</t>
  </si>
  <si>
    <t>Jack Ma arrested? Chinese media says Alibaba founder 'embracing supervision' A.K.A: laying low in the sun at a winter fun camp</t>
  </si>
  <si>
    <t>krlkxj</t>
  </si>
  <si>
    <t>https://www.businesstoday.in/current/world/jack-ma-arrested-chinese-media-says-alibaba-founder-embracing-supervision/story/426979.html</t>
  </si>
  <si>
    <t>Daily Discussion Thread for January 06, 2021</t>
  </si>
  <si>
    <t>krlpdb</t>
  </si>
  <si>
    <t>https://www.reddit.com/r/wallstreetbets/comments/krlpdb/daily_discussion_thread_for_january_06_2021/</t>
  </si>
  <si>
    <t>If Buffett can achieve 50% you can achieve at least 100%</t>
  </si>
  <si>
    <t>krm3xy</t>
  </si>
  <si>
    <t>https://youtu.be/8nq2NH-BfUk</t>
  </si>
  <si>
    <t>PLTR plese fly ðŸš€ðŸš€</t>
  </si>
  <si>
    <t>krmao3</t>
  </si>
  <si>
    <t>https://v.redd.it/t53mhys39p961</t>
  </si>
  <si>
    <t>As a PLTR bagholder this hits hard ðŸš€ðŸš€</t>
  </si>
  <si>
    <t>krmche</t>
  </si>
  <si>
    <t>https://i.redd.it/tozsqj0p9p961.jpg</t>
  </si>
  <si>
    <t>When r/all user meets wsb</t>
  </si>
  <si>
    <t>krmgbh</t>
  </si>
  <si>
    <t>https://v.redd.it/rd8qb0ftap961</t>
  </si>
  <si>
    <t>Just in: Futes ripping after attempted U.S. coup. Reconfirms that stonks only go up.</t>
  </si>
  <si>
    <t>ks50wb</t>
  </si>
  <si>
    <t>https://i.redd.it/ybk405b82u961.jpg</t>
  </si>
  <si>
    <t>Potentially another massive tendy ðŸš€ ðŸš€ day Friday!?!? Thoughts!? In Elon we trust.</t>
  </si>
  <si>
    <t>ks571v</t>
  </si>
  <si>
    <t>https://www.google.com/amp/s/www.teslarati.com/tesla-evs-ca-15b-stimulus-plan-hydrogen-vehicles/amp/</t>
  </si>
  <si>
    <t>GME Recap</t>
  </si>
  <si>
    <t>ks59iy</t>
  </si>
  <si>
    <t>https://i.redd.it/wdsg9nak4u961.gif</t>
  </si>
  <si>
    <t>I need help my graph been dipping ever since Iâ€™m trying recover ðŸ¤¦ðŸ½â€â™‚ï¸ðŸ¤¦ðŸ½â€â™‚ï¸ðŸ¤¦ðŸ½â€â™‚ï¸</t>
  </si>
  <si>
    <t>ks5an7</t>
  </si>
  <si>
    <t>https://www.reddit.com/gallery/ks5an7</t>
  </si>
  <si>
    <t>I think IO is an easy tenbagger! Turnaround play. Look up 2020 insider buying.</t>
  </si>
  <si>
    <t>ks5cje</t>
  </si>
  <si>
    <t>https://ca.finance.yahoo.com/news/ion-geophysical-io-deploys-source-155503873.html</t>
  </si>
  <si>
    <t>ðŸ¤¡ We all have this list!</t>
  </si>
  <si>
    <t>ks5j0x</t>
  </si>
  <si>
    <t>https://i.redd.it/v89jmyd77u961.png</t>
  </si>
  <si>
    <t>Hi Mom</t>
  </si>
  <si>
    <t>ks5k26</t>
  </si>
  <si>
    <t>https://i.redd.it/p5ilr7mj7u961.png</t>
  </si>
  <si>
    <t>Heck ya!</t>
  </si>
  <si>
    <t>ks5m1u</t>
  </si>
  <si>
    <t>https://i.redd.it/lzx8nx698u961.jpg</t>
  </si>
  <si>
    <t>Lol</t>
  </si>
  <si>
    <t>ks5rr6</t>
  </si>
  <si>
    <t>https://i.redd.it/a4ukqjd2au961.jpg</t>
  </si>
  <si>
    <t>What does it mean when the dollar number goes down??</t>
  </si>
  <si>
    <t>ks5tbr</t>
  </si>
  <si>
    <t>https://v.redd.it/iqrzsrbhau961</t>
  </si>
  <si>
    <t>2020 Progress. Never traded options ðŸ™ƒ just held mostly tech stocks.</t>
  </si>
  <si>
    <t>ks60tg</t>
  </si>
  <si>
    <t>https://i.redd.it/l8d2yfpvcu961.png</t>
  </si>
  <si>
    <t>TSLA was very good to me. Whatâ€™s next? $ECDP</t>
  </si>
  <si>
    <t>ks60wn</t>
  </si>
  <si>
    <t>https://i.redd.it/dqk8u6ywcu961.jpg</t>
  </si>
  <si>
    <t>Road to a million from $500. Lets go boys! Still far but hey! Done well in 1.5 months all investing, 2 call options, havenâ€™t sold and is negative as of now. Yoloâ€™d 3 times and now little divestment but still will YOLO if I feel confident in the company.</t>
  </si>
  <si>
    <t>ks68rp</t>
  </si>
  <si>
    <t>https://i.redd.it/jvshp3k9fu961.jpg</t>
  </si>
  <si>
    <t>$PLTR ðŸš€ðŸš€ðŸš€ðŸš€ fuck ðŸŒˆðŸ»</t>
  </si>
  <si>
    <t>ks6ee6</t>
  </si>
  <si>
    <t>https://v.redd.it/tu2fkbmlgu961</t>
  </si>
  <si>
    <t>Maybe I will get lucky(shitpost)</t>
  </si>
  <si>
    <t>ks6f9a</t>
  </si>
  <si>
    <t>https://v.redd.it/cvvog6omgu961</t>
  </si>
  <si>
    <t>Just some shares... promise Iâ€™m not a boomer. Thanks papa Elon.</t>
  </si>
  <si>
    <t>ks6h7g</t>
  </si>
  <si>
    <t>https://i.redd.it/j4lsqckvhu961.jpg</t>
  </si>
  <si>
    <t>PLTR CEO live interview TODAY @ 10AM EST on Washington Post ðŸš€ðŸš€ðŸš€</t>
  </si>
  <si>
    <t>ks6of6</t>
  </si>
  <si>
    <t>https://wapo.st/karp</t>
  </si>
  <si>
    <t>More GME confirmarion bias from Tradytics AI</t>
  </si>
  <si>
    <t>ks6x6a</t>
  </si>
  <si>
    <t>https://twitter.com/tradyticsaibot/status/1347031063730683906?s=21</t>
  </si>
  <si>
    <t>Ad placement during the Electoral College - CLX to the moon!</t>
  </si>
  <si>
    <t>ks778j</t>
  </si>
  <si>
    <t>https://i.imgur.com/wqdhCl7.png</t>
  </si>
  <si>
    <t>How are my gains looking?</t>
  </si>
  <si>
    <t>ks7a8u</t>
  </si>
  <si>
    <t>https://i.redd.it/cukmis3mru961.jpg</t>
  </si>
  <si>
    <t>When some retard tells u to buy $Abb calls cuz ppl might mistake if for Airbnb IPO but it actually moons for no reason at all ðŸš€ðŸš€ðŸš€</t>
  </si>
  <si>
    <t>ks7dxb</t>
  </si>
  <si>
    <t>https://i.redd.it/t6lo1xlvsu961.jpg</t>
  </si>
  <si>
    <t>$TSLA Bulls vs Bears: A WallStreetBets Story</t>
  </si>
  <si>
    <t>ks7g64</t>
  </si>
  <si>
    <t>https://v.redd.it/70r2909asu961</t>
  </si>
  <si>
    <t>https://discord.gg/bkygnPg7DC A serve where you get to Learn a lil bit about everything to become Wealthy. First 100 members will be for free. Happy holidays.</t>
  </si>
  <si>
    <t>ks7gdq</t>
  </si>
  <si>
    <t>https://i.redd.it/zfuzj6jrtu961.jpg</t>
  </si>
  <si>
    <t>Me when retards say NVDA is just a semiconductor company</t>
  </si>
  <si>
    <t>ks7h1z</t>
  </si>
  <si>
    <t>https://i.redd.it/8nok11l0uu961.jpg</t>
  </si>
  <si>
    <t>Found a retard in the wild</t>
  </si>
  <si>
    <t>ks7i04</t>
  </si>
  <si>
    <t>https://v.redd.it/5bwxvrc7uu961</t>
  </si>
  <si>
    <t>One of these was achieved today</t>
  </si>
  <si>
    <t>ks7mnm</t>
  </si>
  <si>
    <t>https://i.redd.it/0zoe8qopvu961.jpg</t>
  </si>
  <si>
    <t>GOING TO SKYROCKET</t>
  </si>
  <si>
    <t>ks7oyr</t>
  </si>
  <si>
    <t>https://i.redd.it/lm5y8tlswu961.jpg</t>
  </si>
  <si>
    <t>ðŸŒˆðŸ», are you lubed up and ready for tomorrow?</t>
  </si>
  <si>
    <t>ks80i3</t>
  </si>
  <si>
    <t>https://i.redd.it/b97ei8751v961.jpg</t>
  </si>
  <si>
    <t>ks81mv</t>
  </si>
  <si>
    <t>https://i.redd.it/bjwzzhjj1v961.jpg</t>
  </si>
  <si>
    <t>ks85dc</t>
  </si>
  <si>
    <t>https://i.redd.it/71qbr7n03v961.jpg</t>
  </si>
  <si>
    <t>Not there yet, but WSB gave me hope ðŸš€ðŸš€</t>
  </si>
  <si>
    <t>ks85ra</t>
  </si>
  <si>
    <t>https://www.reddit.com/gallery/ks85ra</t>
  </si>
  <si>
    <t>You made me do this...</t>
  </si>
  <si>
    <t>ks8aac</t>
  </si>
  <si>
    <t>https://imgur.com/a/CBKlA3d</t>
  </si>
  <si>
    <t>It is certainly not about making money.</t>
  </si>
  <si>
    <t>ks8alb</t>
  </si>
  <si>
    <t>https://i.redd.it/9jw89187ir961.jpg</t>
  </si>
  <si>
    <t>ks8asp</t>
  </si>
  <si>
    <t>https://i.redd.it/1nbce0k15v961.jpg</t>
  </si>
  <si>
    <t>PLUG POWER TO THE MOON ðŸš€ðŸš€ðŸš€ðŸš€</t>
  </si>
  <si>
    <t>ks8cbn</t>
  </si>
  <si>
    <t>https://i.redd.it/vs4ffh4p5v961.jpg</t>
  </si>
  <si>
    <t>ks8d4v</t>
  </si>
  <si>
    <t>https://i.redd.it/s7j94ssz5v961.jpg</t>
  </si>
  <si>
    <t>ks8ezt</t>
  </si>
  <si>
    <t>https://i.redd.it/okdn7adq6v961.jpg</t>
  </si>
  <si>
    <t>PLEASE HELP ME AM I Dumb?</t>
  </si>
  <si>
    <t>ks8h9r</t>
  </si>
  <si>
    <t>https://v.redd.it/vngsqvxg7v961</t>
  </si>
  <si>
    <t>This year at Fur Con:</t>
  </si>
  <si>
    <t>ks8hj5</t>
  </si>
  <si>
    <t>https://i.redd.it/iy401zfn7v961.png</t>
  </si>
  <si>
    <t>I'm considering posting daily alternative data reports, here's a prototype</t>
  </si>
  <si>
    <t>ks8y2v</t>
  </si>
  <si>
    <t>https://i.redd.it/1iy6paxjdv961.png</t>
  </si>
  <si>
    <t>There is just one future in that we win!</t>
  </si>
  <si>
    <t>ks9wbb</t>
  </si>
  <si>
    <t>https://v.redd.it/dg7aqngtpv961</t>
  </si>
  <si>
    <t>Papa Musk at the World Heavyweight Richest Man Championship title belt fight</t>
  </si>
  <si>
    <t>ksa24v</t>
  </si>
  <si>
    <t>https://i.redd.it/crbv98hasv961.gif</t>
  </si>
  <si>
    <t>Not much but itâ€™s progress bought my first call yesterday!</t>
  </si>
  <si>
    <t>kssdyr</t>
  </si>
  <si>
    <t>https://i.redd.it/vho7eqk9l0a61.jpg</t>
  </si>
  <si>
    <t>Short JPM</t>
  </si>
  <si>
    <t>kssfxd</t>
  </si>
  <si>
    <t>https://i.redd.it/c7g3s37tl0a61.jpg</t>
  </si>
  <si>
    <t>When I Explain to My Accountant How I Learned to Trade Options</t>
  </si>
  <si>
    <t>kssfyl</t>
  </si>
  <si>
    <t>https://v.redd.it/bq1fiqnnk0a61</t>
  </si>
  <si>
    <t>Hell of a ride. Next stop: PDT FREEDOM. Method of transportation: $NIO &amp; $SOLO ðŸš€ðŸš€</t>
  </si>
  <si>
    <t>kssgg9</t>
  </si>
  <si>
    <t>https://i.redd.it/es1jixwhl0a61.png</t>
  </si>
  <si>
    <t>Time to short NVRO? Video report in the link</t>
  </si>
  <si>
    <t>ksshqg</t>
  </si>
  <si>
    <t>https://www.zer0es.tv</t>
  </si>
  <si>
    <t>The Market: Season 1, Episode 1</t>
  </si>
  <si>
    <t>kssihn</t>
  </si>
  <si>
    <t>https://i.redd.it/x6c5w4fkm0a61.jpg</t>
  </si>
  <si>
    <t>Gains. First day trading Options. Did i do i right.</t>
  </si>
  <si>
    <t>kssj65</t>
  </si>
  <si>
    <t>https://i.redd.it/cifs6r2e50a61.jpg</t>
  </si>
  <si>
    <t>I had forgotten what the color green looked like.</t>
  </si>
  <si>
    <t>kssjwv</t>
  </si>
  <si>
    <t>https://i.redd.it/m6fuy44ym0a61.jpg</t>
  </si>
  <si>
    <t>Hello all- I am excited to announce my transition into full retard mode. Iâ€™ve been losing money playing options for the past 5+ years. Help is appreciated. Iâ€™m in college with no income. I have $75 in my account and an OEG 2.5 call expiring next Friday. Thanks lads</t>
  </si>
  <si>
    <t>ksslhw</t>
  </si>
  <si>
    <t>https://i.redd.it/j5umko5dn0a61.jpg</t>
  </si>
  <si>
    <t>Elon Musk Right Now</t>
  </si>
  <si>
    <t>kssowl</t>
  </si>
  <si>
    <t>https://www.youtube.com/watch?v=tLFarbIM0bQ</t>
  </si>
  <si>
    <t>$CMC - another increase - another reason to buy - ðŸš€ðŸš€ðŸš€</t>
  </si>
  <si>
    <t>ksswax</t>
  </si>
  <si>
    <t>https://www.reddit.com/r/wallstreetbets/comments/ksswax/cmc_another_increase_another_reason_to_buy/</t>
  </si>
  <si>
    <t>As I had been alluding to in previous posts, I was waiting for scrap moves and here is one of the first dominos to fall to start the month.  
https://emma-assets.s3.amazonaws.com/luycb/3f8de298a37cd8f951aba5daf5a49f91/CMC_Steel_Central_Price_Increase__50_01-07-2021__Rebar_.pdf
I expect there to be further increases once China comes into the market for scrap this month. 
Last month we saw 3 increases - for a total of $135 - a record. 
I believe we will see scrap move up $80-100/ton for January deals. 
Closing in on 2008 levels. 
Good evening to all. 
ðŸ¦¾ðŸ¦¾ðŸ¦¾
ðŸš€ðŸš€ðŸš€</t>
  </si>
  <si>
    <t>Y'all trying to hit up the supreme court next or</t>
  </si>
  <si>
    <t>ksswb8</t>
  </si>
  <si>
    <t>https://i.imgur.com/OG5hIOL.png</t>
  </si>
  <si>
    <t>$TLRY Following 2017 Fractal. What if....</t>
  </si>
  <si>
    <t>kst2om</t>
  </si>
  <si>
    <t>https://i.imgur.com/47aMkEb.jpg</t>
  </si>
  <si>
    <t>Lighting your money on fire but actually getting something out of it.</t>
  </si>
  <si>
    <t>kst3m9</t>
  </si>
  <si>
    <t>https://i.redd.it/ch4ob78gs0a61.jpg</t>
  </si>
  <si>
    <t>TD Ameritradeâ€™s step by step guide on shorting TSLA from 2 months ago</t>
  </si>
  <si>
    <t>kst48p</t>
  </si>
  <si>
    <t>https://youtu.be/kyHid5c0LeA</t>
  </si>
  <si>
    <t>It's a Boomer play but it's absolutely guaranteed to print: $PRYMY (Prysmian Group), a play on upcoming infrastructure/grid upgrades</t>
  </si>
  <si>
    <t>kst6uo</t>
  </si>
  <si>
    <t>https://www.reddit.com/r/wallstreetbets/comments/kst6uo/its_a_boomer_play_but_its_absolutely_guaranteed/</t>
  </si>
  <si>
    <t>I am amending my post two weeks advocating for $GE leaps in order to take advantage of upcoming electrical grid upgrades. I talked to a ton of people, spent two weeks doing nonstop reading, am **narrowing the play to the Prysmian Group ($PRYMY, an ADR**), as well as some in ABB GE and SIEG. Please see an amended DD below. **This DD isn't TA.** It is a series of political, market, and energy trend facts/assumptions, within the technical realities of grid management. 
* **WARNING**: this post is long. By necessity, one has to flesh out linear chains of reasoning in long form. I'll give you the one-paragraph **TLDR** at the end. No rockets. 
* **Context:** This is a 10 bagger play but it'll take time, possibly 2-3 years. There aren't any options available for this. Prysmian is guaranteed to print, but slowly, but it is literally guaranteed to print. It think it'll double by EOY at least. 
&amp;#x200B;
\---------------------------------------------------------------------------------
&amp;#x200B;
Below is a series of **linear** chain of reasoning with known facts that lead to an outcome that is guaranteed but not priced in. The market isn't carrying the implications of known-trends to their logical conclusion (the material provider--Prysmian) and is currently undervaluing Prysmian Group. Imagine this as a chain of dominos. I will lay each one down consecutively, showing a near-future reality in which a company is set to quintuple if not 10x it's revenue over the next 10 years. 
&amp;#x200B;
1. **EVs are going to see mass adoption**. Every automaker + Apple is trying to get in on this. BEV advantages are simply too great. It is highly likely that by 2025, 25-35% or more of new car sales will be electric. This will only continue to 2030. The average car life is [12 years](https://www.aarp.org/auto/trends-lifestyle/info-2018/how-long-do-cars-last.html#:~:text=A%20typical%20passenger%20car%20should,Lyman%2C%20chief%20analyst%20at%20TrueCar). It is likely that by 2033-2035, a majority of U.S cars are electric. 
2. **This will cause big increases in demand on the grid**. [This](https://www.energy.gov/sites/prod/files/2019/12/f69/GITT%20ISATT%20EVs%20at%20Scale%20Grid%20Summary%20Report%20FINAL%20Nov2019.pdf) **is a fantastic read--the "high" (EV adoption) scenario doesn't show 90% EVs till 2040...which smaller than what is currently happening with new EV models / State/Country bans on ICE vehicles**. The average American home uses \~33 kWh of energy per day. I own a model 3 (75kWh battery), BARELY drive (no commute) and still charge 6-7 times a month (from 20% to 80%), averaging around 13 kWh per day.  A commuter may use around 30-35 kWh per day just to drive, especially when heating the car. **For a non-commuter thats a 30-40% increase, for a daily commuter that's almost a 100% increase.** By 2025, if \~30% of the U.S. fleet is electric, that'll cause a significant increase in grid demand. More important, though, is that energy generation planning, permitting, and construction takes a long time. They have to front run this big time because generation facilities (wind/solar) take time to plan, permit, build, and hook-in (HVDC). We're already seeing an absolute renaissance in wind and its only going to keep accelerating along with the EV adoption curve. 
   1. (2B) Additionally, there are other factors behind growing grid demand: California is considering banning gas heating in new homes (Electric heating and anti-gas legislation will increase electric demand for thermal units), an increased interest in hydrogen (via electrosis, for aviation / industry)
   2. (2C) Some people think that added capacity will be curtailed because everyone will charge at night where there is bandwidth for capacity boosts from existing generation facilities. **These people are wrong**. While night-charging will *assuage* total added generation capacity requirements, there isn't enough current night (natural gas) generation capacity to meet the demand of 40-50% EVs, and (see below) its unlikely Natural Gas is gonna keep as fast as it has been, for political reasons. Additionally (1) Not everyone is going to have home charging (apartment buildings, street parking rowhomes) and thus will supercharge at work/while commuting, (2) many people aren't that disciplined to save $3-4 on a charge, (3) people will live their lives normally--charging when they need, often during the day. **A ton of added capacity is needed.** 
3. **Added capacity is likely to be green**. As of yesterday, /r/Energy had an [article](https://renewablesnow.com/news/renewables-make-71-of-new-us-power-capacity-in-11-mo-2020-727014/) showing how 71% of the added energy (8000mW wind, 6500mW solar) capacity in 2020 was renewables. This phenomenon has two causes. **(1)** Finance: Coal isn't cost competitive with solar and wind anymore. Solar is getting very, very cheap and more and more efficient. Offshore wind is having a renaissance. Nuclear is greener, but more expensive (\~$4,200 per kW), and NIMBYism will prevail. Solar/wind is FAR cheaper than $4,200 per kW right now. Banks are scared of liberals: Alaskan oil can't even get bank financing now (Just this week, Trump opened up those Alaskan areas for bidding and nobody bidded, literally), and Coal isn't expanding. People see the end of oil (and, honestly, nuclear) is near. **(2)** Politics. Dem administration for the next 4 years, and green energy isn't the political football it was 10 years ago. Fighting renewables isn't the focus of the right anymore. Additionally, Democrats resist natural gas expansion (as noted above). Natural gas isn't that green (big methane problems) and while it's cheap af, its not everywhere (pipeline limits), and I deem it unlikely that population centers (NE Corridor, Cali, Chicago, etc etc), which are ALL liberal, are going to be OK with more and more natural gas plants. I deem it unlikely that we're gonna be a 50%+ natural gas country. Don't believe me? Go read up on California banning natural gas. Yea, Cali can be crazy, but it is almost ALWAYS the harbinger of progressive thinking. Expect that to carry forward. 
4. **Biden will do an infrastructure bill**. This will happen. Its popular, its needed, and its perfect for his huge desire to be seen as a bipartisan president. Its an amazing kick off to his first year in office. He needs to find a way to boost employment before 2022 in order to have a growth-narrative for the midterms. 2022 midterms don't look good for democrats, and if he doesn't have a strong 2021 year (or at least, optically) he'll get lame ducked in 2023-2024. He's not running in 2024, he's too fucking old. So, how does he go into the twilight of his career with the narrative of a 'Unifier'? He does something everyone can get behind: infrastructure. With the recent Trump supporter capital storming, Biden has some great political bandwidth to hit the ground running. 
5. **Biden will try and include moderate green elements in this bill because he knows he won't get green policies otherwise**. Even with the two blue Georgia seats, there is \*\*ZERO\*\* chance the Dems blow the filibuster. You have (1) a president that won by a narrow margin, that (2) isn't that popular, (3) who has a bad-looking 2022 midterm, that (4) won't run in 2024 cause he's ancient, with (5) a not-too-popular VP, can't afford to run roughshod over norms and weaken their 2022 prospects. No-filibuster 50-50 plus Kamala casting the deciding vote? Please. Not happening. Yet, Biden does need to cater to his liberal supporters and fire up the DNC base in 2022. A great way to get people onboard is to blend an infrastructure bill with elements of the Green New Deal. He has to do this. Its the only way to sneak green policies into implementation to cater to the Left. Standalone 'Green New Deal' isn't happening and McConnell isn't going to let something named that pass, but may let green elements be sluffed into a general infrastructure bill. All this aside, infrastructure is *NEEDED.* Everyone and their mother knows this. It's pushing on an open door, at precisely the right time. 
6. **Green elements in an infrastructure bill will have to benefit Red states** in order to get passed. We're not gonna get a carbon tax / cap and trade system. We're not gonna get massive oil taxes. Yeah, he'll help EV adoption, but that's pretty limited to subsidies (the $7,500 subsidy expansion for Tesla and GM just failed as a line item) and research subsidies. Not good enough for the Left. 
7. **A lot of Red states are RICH in renewables**. Look at the maps below for for U.S. solar and Wind geographic advantages. What do you notice? For the most part, there are huge wind opportunities in the Midwest, Great Lakes, and NE Offshore region. There is huge solar potential across Texas and the South. Outside of California and Northeast Corridor/Great Lakes offshore wind, renewables are concentrated in the Midwest and South. **If you want to do a Green Energy bill that also serves as a bipartisan stimulus, there are geographic comparative advantages that give you a compelling reason to create green energy in Red states.** 
[Solar Irradiance Map \(2018\)](https://preview.redd.it/uilz3fxoc0a61.jpg?width=5101&amp;format=pjpg&amp;auto=webp&amp;s=25925051c0038ace93d3cd47392b88a231f1af0c)
[Wind Power Map--Note the Great Lakes, Midwest, and NE Corridor Offshore](https://preview.redd.it/dwhto5huc0a61.png?width=1087&amp;format=png&amp;auto=webp&amp;s=7f5b15711a5dbf1ee5454007d153d0504dad168a)
&amp;#x200B;
**However, the Grid currently isn't configured to transport the level of green energy needed to meet the heightened demand environment in 2030-2040. Guess what links huge solar fields and onshore/offshore wind to population centers? HVDC does. The HVDC network to pipe "local" (regional) renewable hotspots to population centers doesn't exist. See the below map of the U.S. HVDC Grid, and compare it to Europe and China's:**
&amp;#x200B;
https://preview.redd.it/g5cn24w2h0a61.png?width=560&amp;format=png&amp;auto=webp&amp;s=8fcd18d57aea8a5ad24b080d9f5dc6e77e48d34a
&amp;#x200B;
[Note all the Offshore Wind to the North Sea, and the connections between Renewable hot spots \(Iceland, etc\) to population centers](https://i.redd.it/hmijqzkxh0a61.gif)
[This won't be surprising. The Chinese do big infrastructure, and half the Party back in the 90s were hydrologic engineers. ](https://preview.redd.it/9ycsi1d5i0a61.jpg?width=1240&amp;format=pjpg&amp;auto=webp&amp;s=fafd25e782fbd27964d1b1f958e80ea46fc855d6)
In addition to these maps, look at the [**global list of HVDC projects Wikipedia page**](https://en.wikipedia.org/wiki/List_of_HVDC_projects)**. Observe how many are in Asia/Euro vs the U.S.** It's not our fault, in the past grid owners could easily locate generation facilities near enough to minimize high voltage lines. However, things are changing--wind and solar take space, aren't as location-independent as gas/coal/nuclear. 
&amp;#x200B;
* (8) **Microgrids won't solve the issue.** Obviously Tesla city-level distributed powerpacks will happen, but this isn't an either-or situation. **The speed of EV adoption and the heightened demand environment are going to vastly outpace the adoption of rooftop solar (what many microgrid proponents suggest can fully-deal with grid demand)**. Grid-level wind/solar is still needed, and those sources need to be connected in, so again, a regionalized HVDC connection system from renewable --&gt; population center is still needed. 
* (9) **The more HVDC connections that are installed, the more compelling it will be to form longer-linkages (more HVDC) between population centers (and therefore, storage).** Connected regional grids (think--Minnesota, Wisconsin, Michigan and Pennsylvania connected mutually via Great Lakes Wind farms that are, in turn, connected to the NE Corridor) marginally decrease the amount of total net storage needed in the system, as "the wind is always blowing/sun is always shining somewhere". This process will continue until we eventually have a 'Supergrid'--but NOT one by original purpose--which is what people usually argue against when people mention that word, but convenience--alongside thousands of microgrids. 
   * If this seems extreme to you, sit back, consider the 2nd point of this post, then imagine 80% of Cars are EVs within 15 years. A vast majority of Semi-trucks are electric. Advances in batteries mean that Planes, shipping, and tons of military applications now all use huge amounts of power. Grid demand is way, WAY higher than it was when the biggest demand source were light bulbs and your shitty AC unit. 
* (10) **The way to play this is by going to the manufacturer / installer**. **Prysmian Group ($PRYMY, an ADR) is the largest HVDC provider in the world. It's also a pure play.** It is based in Milan, but its a union of 3 companies--one of which is General Cable (American), which produces HVDC domestically. See the below image, which is from Prysmian's 2019 annual report. The green dots are energy cable (HVDC) manufacturing facilities. See a trend? They're almost all in Red states (again--renewables largely in Red States, HVDC manufacturing in Red states...)
https://preview.redd.it/m5vyb46so0a61.png?width=601&amp;format=png&amp;auto=webp&amp;s=202e61a596fcac6e73c1584e3a5eeec9059dec58
* (11) **45% of Prysmian's revenue is Grid work. It has a P/E of 44. What happens when Prysmian's revenue goes up by 3x over the next 5 years, and 10x by 2030?** There is SO much work to be done modernizing the U.S. grid, but then on to the rest of the world. The realities I am describing--EVs--&gt; heightened demand --&gt; green is cheap --&gt; it needs to be hooked in --&gt; regional grid connections lower net amount of storage needed in aggregate, etc etc etc, aren't unique to the first world. Other countries will follow suit. 
# Conclusion
I do not believe this reality is baked into the price. Although everyone knows grid upgrades are coming (hence 44 P/E), I don't think that people are taking these large-phenomenon down to their lower level logical-conclusions. The gradual, inadvertent development of the Supergrid is inevitable, necessary, and politically convenient for a guy so desperate to bridge the political divide. Prysmian is well suited to take full advantage of American infrastructure as well as the rest of the world. 
\------------------
TL/DR:
**EVs adoption curves are getting faster and faster, and are going to drive higher electrical demands from the Grid, which will be met with Green Energy. This will require a huge increase in HVDC installations. This is occurring at exactly the time Biden needs a big infrastructure plan for political-economic reasons, and the realities of Green energy in the U.S. actually benefit Red States pretty bigly. Gradually, HVDC networks will reach a point where a macro-regional 'Supergrids' become a reality (in order to lower aggregate storage requirements and add more safety/redundancy). $PRYMY (Prysmian Group) is the worlds largest HVDC provider and they manufacture HVDC in the U.S. They are primed to benefit from this trend, and it is currently vastly undervalued.** 
Sorry no rockets. Also, there aren't options available, so you'll have to slow boat this.</t>
  </si>
  <si>
    <t>Decisions decisions</t>
  </si>
  <si>
    <t>kst6vo</t>
  </si>
  <si>
    <t>https://i.redd.it/vnvy9cmet0a61.jpg</t>
  </si>
  <si>
    <t>Our Michael is very sensitive</t>
  </si>
  <si>
    <t>ksticp</t>
  </si>
  <si>
    <t>https://www.reddit.com/gallery/ksticp</t>
  </si>
  <si>
    <t>Dad asked why my whole port is TSLA</t>
  </si>
  <si>
    <t>kstljo</t>
  </si>
  <si>
    <t>https://i.redd.it/dxh4rf1px0a61.jpg</t>
  </si>
  <si>
    <t>Tendies Friday. Proudly paid by my PLUG tendies</t>
  </si>
  <si>
    <t>kstu66</t>
  </si>
  <si>
    <t>https://i.redd.it/k53wnwq301a61.jpg</t>
  </si>
  <si>
    <t>Im a simple man, I see "ðŸš€" next to a ticker name and i buy</t>
  </si>
  <si>
    <t>kstw0w</t>
  </si>
  <si>
    <t>https://i.redd.it/9fxxtalm01a61.jpg</t>
  </si>
  <si>
    <t>perky "tips"</t>
  </si>
  <si>
    <t>kstwtt</t>
  </si>
  <si>
    <t>https://www.youtube.com/watch?v=IQ4ZvB-at5E</t>
  </si>
  <si>
    <t>Why is RH restricting certain securities?</t>
  </si>
  <si>
    <t>kstxo5</t>
  </si>
  <si>
    <t>https://robinhood.com/us/en/support/articles/changes-securities-robinhood-2021/?region=US</t>
  </si>
  <si>
    <t>What should I do ? Exp 2/5</t>
  </si>
  <si>
    <t>kstzuv</t>
  </si>
  <si>
    <t>https://i.redd.it/t46j7c8q11a61.jpg</t>
  </si>
  <si>
    <t>What should I do?</t>
  </si>
  <si>
    <t>ksu0ur</t>
  </si>
  <si>
    <t>https://i.redd.it/aoav3hi021a61.jpg</t>
  </si>
  <si>
    <t>SPAC Discussion</t>
  </si>
  <si>
    <t>ksu16b</t>
  </si>
  <si>
    <t>https://www.reddit.com/r/wallstreetbets/comments/ksu16b/spac_discussion/</t>
  </si>
  <si>
    <t xml:space="preserve">  I have a few questions I'd like to consult you SPAC Expert Autists. 
1. If a SPAC common stock price is at $10 and after 2 years, the founders canâ€™t find an acquisition, will shareholders receive $10 back or less?
2. Letâ€™s say if a SPAC raises 250m then it acquires Company X worth 1B, how will the equity interest be calculated for SPAC shareholders? 
3. If you are a retail shareholder of a SPAC, will you be informed in a vote for a potential merger?
4. If a target is announced and the SPAC share price moves from $10 to $20, how will this move affect the SPACâ€™s equity interest in the merger or the transaction will be determined at $10? 
5. If I buy in a SPAC at $15, and the SPAC transaction fails and shares are redeemed back to their shareholders, the redeemed value may just be $10 or slightly less so I will incur a loss of at least $5 per share. Is it correct?
As the way I understand, it should be a merger, not an acquisition as two companies merge together to become one and assets and liabilities are a combination of both.</t>
  </si>
  <si>
    <t>My whole life Iâ€™ve been lied to. Long $NSRGY ?</t>
  </si>
  <si>
    <t>ksu1b8</t>
  </si>
  <si>
    <t>https://i.redd.it/kpd8vyf521a61.jpg</t>
  </si>
  <si>
    <t>$GME dropped the latest COD ðŸš€</t>
  </si>
  <si>
    <t>ksu1ik</t>
  </si>
  <si>
    <t>https://i.redd.it/19ctf5k721a61.jpg</t>
  </si>
  <si>
    <t>Nio day, I can feel it</t>
  </si>
  <si>
    <t>ksu6y4</t>
  </si>
  <si>
    <t>https://i.redd.it/6co4xpoq31a61.jpg</t>
  </si>
  <si>
    <t>Papa Musk taking over one ATH at a time</t>
  </si>
  <si>
    <t>ksu71x</t>
  </si>
  <si>
    <t>https://i.redd.it/qoscqcfn31a61.gif</t>
  </si>
  <si>
    <t>MT is on the list</t>
  </si>
  <si>
    <t>ksuccy</t>
  </si>
  <si>
    <t>https://i.redd.it/vytgc6lb51a61.jpg</t>
  </si>
  <si>
    <t>*me after reading that Credit Suzie predicts SPY 420</t>
  </si>
  <si>
    <t>ksuovn</t>
  </si>
  <si>
    <t>https://i.redd.it/d765uvns81a61.jpg</t>
  </si>
  <si>
    <t>MT ðŸš€</t>
  </si>
  <si>
    <t>ksup9k</t>
  </si>
  <si>
    <t>https://i.imgur.com/q56Fee9.jpg</t>
  </si>
  <si>
    <t>Top 10 anime redemption arcs</t>
  </si>
  <si>
    <t>ksur2a</t>
  </si>
  <si>
    <t>https://i.redd.it/gp5eem7m91a61.jpg</t>
  </si>
  <si>
    <t>MFW Credit Suzie predicts SPY 420</t>
  </si>
  <si>
    <t>ksus2z</t>
  </si>
  <si>
    <t>https://i.redd.it/nsk3913r91a61.jpg</t>
  </si>
  <si>
    <t>The Evolution Of GME on WSB</t>
  </si>
  <si>
    <t>ksusal</t>
  </si>
  <si>
    <t>https://v.redd.it/pwgi7kys91a61</t>
  </si>
  <si>
    <t>ksut5t</t>
  </si>
  <si>
    <t>https://i.redd.it/x8fib137a1a61.jpg</t>
  </si>
  <si>
    <t>â€œTeslaâ€™s in a bubble.â€ - Says the same people who said Amazon was going to burst.</t>
  </si>
  <si>
    <t>ktaomy</t>
  </si>
  <si>
    <t>https://www.reddit.com/gallery/ktaomy</t>
  </si>
  <si>
    <t>Just flipped my last posts position of 11k into 29k. This will be close to 1,000,000 in a year. I will be posting the gainz at that time. Until then adios fellow autists. ðŸš€ðŸš€ðŸš€ðŸš€</t>
  </si>
  <si>
    <t>ktaqc2</t>
  </si>
  <si>
    <t>https://i.redd.it/uq957ay826a61.jpg</t>
  </si>
  <si>
    <t>Tesla Bubble Will Burst</t>
  </si>
  <si>
    <t>ktarfj</t>
  </si>
  <si>
    <t>https://www.reddit.com/r/wallstreetbets/comments/ktarfj/tesla_bubble_will_burst/</t>
  </si>
  <si>
    <t>Since the week of 9/14/20 where Tesla was trading around $400/share post-split, it has had little to no institutional accumulation. This means that the stock price has more than doubled on almost pure speculation, and my guess is that the big boys have been unloading some shares to retail investors who will buy them, but at a slow enough rate to not alarm anyone. When the big boys decide to rug pull it will be ugly. I donâ€™t know when this will happen but itâ€™ll be sooner than later. 
I understand Teslaâ€™s at the forefront of world changing things, but the parabolic growth is beyond the realm of its reality. 
This is just my opinion and I donâ€™t have a position in Tesla. I donâ€™t care if it goes up or down this is just what I see.
Edit: like I said I donâ€™t have positions in Tesla. I have amd $100c 3/19 and snap $80c 1/21/22 for my options rn.</t>
  </si>
  <si>
    <t>Leverage is infinite money cheat</t>
  </si>
  <si>
    <t>ktargt</t>
  </si>
  <si>
    <t>https://www.reddit.com/r/wallstreetbets/comments/ktargt/leverage_is_infinite_money_cheat/</t>
  </si>
  <si>
    <t>TLDR: When everyone is on &gt;1x leverage, and leverages up on every stock going up, we have infinite demand for a stock.
&amp;#x200B;
For those who did not understand right away:
  1. let's say we all buy $TSLA on 3x leverage.
  2. $TSLA goes up 2% tomorrow.
Which means we have more buying power (remember, 3x leverage)
  3.  we use the new 4% of buying power to buy more tesla stock. This promts it to go up another x%. 
Repeat from step 1</t>
  </si>
  <si>
    <t>3000% SPY YOLO GAINS</t>
  </si>
  <si>
    <t>ktatnk</t>
  </si>
  <si>
    <t>https://i.redd.it/log9a1cjs5a61.jpg</t>
  </si>
  <si>
    <t>My art project screw all the bears GME 1000c 1/11</t>
  </si>
  <si>
    <t>ktawfl</t>
  </si>
  <si>
    <t>https://imgur.com/gallery/8SkRvpC</t>
  </si>
  <si>
    <t>Im long on degenerate gambling $CBOE</t>
  </si>
  <si>
    <t>ktaxon</t>
  </si>
  <si>
    <t>https://www.reddit.com/r/wallstreetbets/comments/ktaxon/im_long_on_degenerate_gambling_cboe/</t>
  </si>
  <si>
    <t>More and more retards have joined our ranks during 2020 with over a million new subscribers on this subreddit just this year alone. And what do we all have in common? Degenerate options gambling habbits. Which is why im long CBOE as of just now because every retard in reddit, tiktok, preschool, nursing homes are playing god damm options. You know those small few cent regulatory fees that you have to pay even on "free" brokers when you play options? Who do you think gets that shit, thats right its CBOE, the Chicago Board of Options Exchange. 
To be more specific,  CBOE generates a majority of its money through transaction fees. 76% of their revenue is based on their exclusive license agreements regarding S&amp;P 500 Index options (42%) and volatility-based options and futures (36%). And with daily volume in single-stock options averaging17.3 million contracts during 2020, up 68% from 2019, CBOE WILL BE SWIMMING IN MONEY. 
In fact their Q1 revenue jumped by 300 million from Q4 2019, due to the popularity of VIX and associated derivatives during the crash, but have since fallen off as the market recovered and these products were used less. Personally I bought 105 calls expiring after earnings to take advantage of the IV hike that happens before earnings. I dont plan on holding through earnings doe. 
TLDR: Retard like option, CBOE make option, CBOE MOON ðŸš€  ðŸš€  ðŸš€  ðŸš€</t>
  </si>
  <si>
    <t>Expect GM to fly on Tuesday ðŸš€ðŸš€ (hopefully right after GME)</t>
  </si>
  <si>
    <t>ktb0eo</t>
  </si>
  <si>
    <t>http://www.bloomberg.com/amp/news/articles/2020-12-23/gm-to-tout-electrifiction-drive-battery-powered-pickup-at-ces</t>
  </si>
  <si>
    <t>Mostly all thanks to papa musk. Remember, pigs get fat but hogs get slaughtered. Donâ€™t forget to take your profits.</t>
  </si>
  <si>
    <t>ktb2iu</t>
  </si>
  <si>
    <t>https://i.redd.it/2hah4al556a61.jpg</t>
  </si>
  <si>
    <t>GME, Ryan Cohen, Short Squeeze</t>
  </si>
  <si>
    <t>ktb2ms</t>
  </si>
  <si>
    <t>https://v.redd.it/826j8ac356a61</t>
  </si>
  <si>
    <t>Alright, which one of you is it?</t>
  </si>
  <si>
    <t>ktb340</t>
  </si>
  <si>
    <t>https://i.redd.it/ete6byca56a61.jpg</t>
  </si>
  <si>
    <t>ðŸ’ŽðŸ™Œ Till next friday. Thanks Papa Elon.</t>
  </si>
  <si>
    <t>ktb60t</t>
  </si>
  <si>
    <t>https://i.redd.it/ven1ni8z56a61.png</t>
  </si>
  <si>
    <t>Tendies or nah?</t>
  </si>
  <si>
    <t>ktb7ue</t>
  </si>
  <si>
    <t>https://i.redd.it/sc81k5ze66a61.jpg</t>
  </si>
  <si>
    <t>BREAKING: DR PP IS BILLIONAIRE CHAMATH EXPOSED</t>
  </si>
  <si>
    <t>ktb9vi</t>
  </si>
  <si>
    <t>https://i.redd.it/0o9xrgrw66a61.jpg</t>
  </si>
  <si>
    <t>RH's not available here, and US options are hard to get. Been doing what I could with 10k since a week before the US election</t>
  </si>
  <si>
    <t>ktb9yr</t>
  </si>
  <si>
    <t>https://i.redd.it/jitb7eto66a61.png</t>
  </si>
  <si>
    <t>TSLA Go Brrrr</t>
  </si>
  <si>
    <t>ktba9r</t>
  </si>
  <si>
    <t>https://i.redd.it/r31aydb076a61.jpg</t>
  </si>
  <si>
    <t>BREAKING DR PP IS BILLIONAIRE CHAMATH EXPOSED</t>
  </si>
  <si>
    <t>ktbaey</t>
  </si>
  <si>
    <t>https://i.redd.it/zn6wvoh176a61.jpg</t>
  </si>
  <si>
    <t>Iâ€™m guessing you degenerates are buying the wrong Signal after Elon tweets â€œUse Signalâ€</t>
  </si>
  <si>
    <t>ktbatt</t>
  </si>
  <si>
    <t>https://i.redd.it/ntnted0576a61.jpg</t>
  </si>
  <si>
    <t>How to play the market right now</t>
  </si>
  <si>
    <t>ktbb0d</t>
  </si>
  <si>
    <t>https://www.reddit.com/r/wallstreetbets/comments/ktbb0d/how_to_play_the_market_right_now/</t>
  </si>
  <si>
    <t>The market is very volatile right now, and as we all know, it can be very hard to make money.
Iâ€™m a financial analyst, and here is my guide on how to go about this;
1. Resources to use
There are many available websites that can help you find the next big play. wheeldecide.com works great for me. Also, you can assign a stock a number and use googles Random number generator. If you are more an old fashioned kinda guy, a normal dice works too. 
[Here is a template ](https://wheeldecide.com/index.php?c1=Tesla+calls&amp;amp;c2=Buy+Tesla+&amp;amp;c3=Buy+an+actual+Tesla+&amp;amp;c4=Sell+Tesla+puts&amp;amp;c5=Steal+your+dads+insulin+money+and+yolo+Tesla+&amp;amp;time=5)
2. All in or your not in
â€œMy father, a medium-ranking stockbroker at a large firm, always told me to be wise with my Investments, and that patience was key. Every time he told me consistency was success, I would remind him that he was a boomer lmao FD yolo TSLA 1k EOWâ€ - Dow Jones
This excerpt shows us that even some of the great minds of the market used this feast-or-famine approach. No one is going to upvote your gain/loss porn unless itâ€™s &amp;gt; 10k.
3. Utilize social media
Agilent technologies saw significant growth after Elon used the word â€œAâ€ in his tweet.
https://imgur.com/a/nX0jTwc
4. Short FAQ
Calls or Puts? 
calls
What patterns are common in volatile stocks?
green
Are we in a bubble?
green
Edit: VALE 22c 3/19</t>
  </si>
  <si>
    <t>Bought my first ever shares today, let's go to the moon together. #GMEGANG :)</t>
  </si>
  <si>
    <t>ktbcda</t>
  </si>
  <si>
    <t>https://i.redd.it/5q3f536576a61.png</t>
  </si>
  <si>
    <t>ktbdav</t>
  </si>
  <si>
    <t>https://i.redd.it/h7zv2gyo76a61.jpg</t>
  </si>
  <si>
    <t>First time options trading. Is this a good call?</t>
  </si>
  <si>
    <t>ktbi7t</t>
  </si>
  <si>
    <t>https://i.redd.it/vm9z55ru86a61.png</t>
  </si>
  <si>
    <t>The Trading vultures</t>
  </si>
  <si>
    <t>ktbljh</t>
  </si>
  <si>
    <t>https://v.redd.it/86du6wye96a61</t>
  </si>
  <si>
    <t>Wanna ride my bitch?</t>
  </si>
  <si>
    <t>ktblpm</t>
  </si>
  <si>
    <t>https://i.redd.it/tpqmra7r96a61.jpg</t>
  </si>
  <si>
    <t>Thank you Papa Elon! ðŸ™ Tesla to Mars ðŸš€</t>
  </si>
  <si>
    <t>ktbmdb</t>
  </si>
  <si>
    <t>https://www.reddit.com/gallery/ktbmdb</t>
  </si>
  <si>
    <t>Weekend Discussion Thread for the Weekend of January 08, 2021</t>
  </si>
  <si>
    <t>weekend</t>
  </si>
  <si>
    <t>ktbnq4</t>
  </si>
  <si>
    <t>https://www.reddit.com/r/wallstreetbets/comments/ktbnq4/weekend_discussion_thread_for_the_weekend_of/</t>
  </si>
  <si>
    <t>Your weekend discussion thread. Please keep the shitposting to a maximum</t>
  </si>
  <si>
    <t>Why Papa is really going to Mars + Tesla bullcase infinity</t>
  </si>
  <si>
    <t>ktbpra</t>
  </si>
  <si>
    <t>https://www.reddit.com/r/wallstreetbets/comments/ktbpra/why_papa_is_really_going_to_mars_tesla_bullcase/</t>
  </si>
  <si>
    <t>If you visit this sub you've probably already taken the Tesla bullcase to its logical conclusion - what if every man, woman and child in the world owns a Tesla? Now let me tell you, thats a good start for your DD, but its nowhere near enough.
Papa is going to Mars. Now ask yourself why that is. Is that purely because of benevolence or are there business reasons for it? Well, now you might think... if we have Mars colonies, humans are still gonna do the dirty so eventually there will be new customers there. And you couldn't be more wrong.
Remember, Elon 10Xes himself everytime. Tomorrow its Mars, the day after its the next solar system, the day after that its the next galaxy. Now, math isn't my strong suit. But what is the probability that we discover new species (read: new customers)?
Do you just exist as a flourescent bacteria in a pool of primordial ooze? Flash twice to enter into a futures contract with Tesla where you pay for a fraction of the price now, and your evolved descendants will get the best available Teslas once they have a pair of arms and legs.
Are you at a hunter-gatherer stage of evolution? Skip domesticating horses or whatever you got there, and go straight to exchanging ivory tusks for Teslas. Save your planet from the evils of industrialization as a side win.
Is your civilization literally powered by every single energy unit your sun produces? Then you don't need a Tesla, but you know how this will play out. Go straight to buying Tesla shares.
Bull case infinity gentlemen.</t>
  </si>
  <si>
    <t>WSB has infiltrated my family dynamic. Great job guys. Giving stock advice has never been so easy.</t>
  </si>
  <si>
    <t>ktbr7f</t>
  </si>
  <si>
    <t>https://i.redd.it/167rqcq0b6a61.jpg</t>
  </si>
  <si>
    <t>GME Fundamental Analysis</t>
  </si>
  <si>
    <t>ktbsxu</t>
  </si>
  <si>
    <t>https://www.reddit.com/r/wallstreetbets/comments/ktbsxu/gme_fundamental_analysis/</t>
  </si>
  <si>
    <t>We all heard about how no one could get their hands on the new consoles when they came out back in November. I thought the supply would have caught up by now, but just yesterday I heard a guy say that he tried to buy a PS5 and still couldn't get one. This prompted me to check out Gamestop's online store and sure enough, they have no PS5's or Xbox's anywhere. Heck, even the Nintendo switches are nearly sold out. I think Cohen is doing a good job leading GME into e-commerce and I highly doubt the stock can go much lower from where it currently is because of the huge $17 support right below the current price.
&amp;#x200B;
Yolo'd the last embers of my dying account into GME calls. 
&amp;#x200B;
PS: If you're wondering, I killed my account with SPY puts thinking that the bad jobs report, big RONA, and riots would bring the market down...... The market didn't give a flip...... I'll probably never short the S&amp;P500 again.
Update: Sold my contracts just a few minutes into market open after the huge gap up on news. Account saved.</t>
  </si>
  <si>
    <t>AAPL Bottom Jeans, Boots With The Fur ðŸŽ ðŸš€ ðŸš€ðŸš€ðŸš€ðŸš€ðŸš€</t>
  </si>
  <si>
    <t>ktbt11</t>
  </si>
  <si>
    <t>https://i.redd.it/3ext59fgb6a61.jpg</t>
  </si>
  <si>
    <t>Wasn't going to pull out anyways lol</t>
  </si>
  <si>
    <t>ktbt8m</t>
  </si>
  <si>
    <t>https://i.redd.it/d2vxwotdb6a61.jpg</t>
  </si>
  <si>
    <t>GME</t>
  </si>
  <si>
    <t>ktbu75</t>
  </si>
  <si>
    <t>https://www.reddit.com/r/wallstreetbets/comments/ktbu75/gme/</t>
  </si>
  <si>
    <t>So today I went to gamestop first time in years. Literally just to speak with the clerk. As I asked her about PS5 and Xbox sales she said they were backordered into the summer. This was also, just the store's online orders. They only got 4 of the next gen systems for launch. I then went to GNC next door to meet up with my Chad bro and tell him my DD. At this point, the GNC guy proceeds to tell me a story about how he went to Gamestop during pre-orders for receipt paper (apparently GNC is having massive supply issues) and that he somehow managed to be in line perfectly to be put on the pre-order list for a next gen system. He was the ninth person in line per his words.
TL;DR GNC is bankrupt and gamestop has enough paper to give away to other struggling retail.
Long GME till Monday's conference.</t>
  </si>
  <si>
    <t>Reeeeeeeeecap of recent market driving news (Jan 8, 2021 weekend Elon chan edition)</t>
  </si>
  <si>
    <t>ktbvv1</t>
  </si>
  <si>
    <t>https://www.reddit.com/r/wallstreetbets/comments/ktbvv1/reeeeeeeeecap_of_recent_market_driving_news_jan_8/</t>
  </si>
  <si>
    <t>* Elon chan has supplanted Bezos as the richest bro in the universe. This makes all quants who kept yapping about how TSLA pricing action via option gamma squeeze will subside once it's included in S&amp;P screech in horror. Who knew the meme stock can continue its action unabated? TSLA hits ATH almost everyday this week, closing Friday up 7.84% to $880. Unreal.
* For a succinct difference of Elon chan's prowess vs Bezos, refer to chart below:
Elon | Bezos |
:---------|:----------|
Hot [goth gf](https://i.pinimg.com/originals/3a/f1/d6/3af1d61d443906cb37f5ef92d34412b1.png) who will do kinky shit for him | Traded hot milf for botox lady so he can have dirty shit done to him |
Regularly flies astronauts to the fucking space station with his rockets that can fucking land themselves | Have to keep selling AMZN shares to fund his shit space company that's still dicking around with suborbital flight |
Talks about new gigafactory and everyone wants to give him sick tax breaks to build in their city/state | Shops for new second HQ to give high paying white collar jobs but AOC and gang gets up on his ass in asking for tax breaks |
* Morning economic numbers: nonfarm payrolls once again looking terrible, with consensus at about 50k increase but instead saw a -140k Dec. This ends a 7-month streak of steady gains in recovery. No worry fam, if you've lived thru March 2020 lows you'll know that market doesn't give a fuck about employment #s until you go all-in on calls. US reports more than 4k covid deaths for the first time ever - refer to above on why market doesn't give a fuck.
* Flurries of behind-the-scene political actions are happening as the country moves on from Y'all Qaeda's storming of the capitol. A number of high-level admin officials from policy advisors to cabinet members have bailed the sinking ship that is this current administration. Chatters of invoking 25th amendment. Second impeachment. POTUS has stated that he will NOT attend the upcoming inauguration (who knew he's a gdamn snowflake?), after finally putting out a statement that an orderly transition will occur. 
* Psuedo-SJW social media companies and platforms have banned POTUS in tandem, conveniently doing so after the Dems have clinched both chambers of Congress and will likely sit on committees regulating them. No real movements from these actions yet, though TWTR is pulling back after it banned POTUS for 12 hours until he deleted the offending Tweet. TWTR closed the day down -1.62% to $51.48, after an intraday low of more than -2%.
* BA got a slap on the wrist with a 2.5 bil fine from the DOJ for killing non-Americans. About 10% of the fine goes to the US govt while about 500 mil goes to the families of the 346 people that died in the two 737 Max crash. Remaining (70%) amount goes to BA customers because let's face it, corporations are truly the ones really hurting. BA closed down -1.32% to $209.
* It's a solid day for many Chinese ADRs as as BABA and TCEHY escape Treasury's list of delisting stonk. BABA closed up 4% for the day at $236 while TCEHY closed up 5.61% to $76.89. NIO, the TSLA of China (or is it XPEV? or LI? find out in 1.5 years!) closed up big at 8.55% to almost $59, despite offering to sell 68m more shares last month at $39. Surely the US market isn't going to be China Hustled.
* Today's big movers: DDD and PLUG continues their wild rocket moves to the stratosphere as strong market sentiment continues. DDD closed up 2.48% to $23.54, after touching an intraday high of almost 10% earlier. PLUG closed up 13% to $53.78.
* PSTH, Ackman's brainchild SPAC flew almost 12% today on ZERO news but faded towards end of the day. PSTH gang collectively jizzed and made a mess of themselves. Will it be Stripe? (it's not) Chick-fil-A? (it's not) Bloomberg? (eh they sorta denied it) Subway? (please god no). Find out eventually sometime Q1 2021 as Bill continues to edge us. Seriously Bill, announce something amazing already because I'm up more than 20k on zero news and I'm tempted to sell. PSTH closed up 7.24% to $29.32.
* In WSB meme stock land, a new law is being formed where none of these gdamn stock can go up together on the same day. PLTR faded to flat of 0.80% after being up more than 3% during early mornings, whereas GME and MT both fade some more today after a decent run-up attempt this entire week. GME close the day down -2.16% to $17.69, while MT pulls back from a week's worth of solid gain at -2.7% to $24.83. WSB's new meme ETF ICLN had some profit taking happened much to the displeasure of people who fomo into the ETF this morning, not realizing the sea of red candles were not bullish indicators. ICLN close the day down slightly to -0.75% to $33.15. Funny enough, OTM monthly calls haven't pulled back that much due to the magic of IV.
* While initially red through out most of the day, the DOW reversed course and closed up 0.18% or 56 pts, S&amp;P up 0.55% or 20 pts, Nasdaq up a solid 1% or 134 pts, and RUT closed flat at -0.25% or -5 pts. It's the weekend and WSB newcomers addicted to FDs will no doubt flood the weekend thread, constantly asking if their $700 portfolio (funded in part by the $600 stimulus) with OTM calls will be okay. Don't worry new fam, stonk only goes up.
(Yesterday's recap: none cuz I was lazy and enjoying gains. You can read Wednesday's recap [here](https://www.reddit.com/r/wallstreetbets/comments/ks13de/reeeeeeeeecap_of_todays_market_driving_news_jan_6/)).</t>
  </si>
  <si>
    <t>This Subreddit is looking similar to March 2019 with all the Gains and ðŸš€ðŸš€ðŸš€</t>
  </si>
  <si>
    <t>ktbvzm</t>
  </si>
  <si>
    <t>https://i.redd.it/5xtk0gz5c6a61.jpg</t>
  </si>
  <si>
    <t>Big Balls Pattern spotted on Tesla. Literally canâ€™t go tits up, see yâ€™all on Mars.</t>
  </si>
  <si>
    <t>ktbwjp</t>
  </si>
  <si>
    <t>https://i.redd.it/ivwt0hxac6a61.jpg</t>
  </si>
  <si>
    <t>Letâ€™s try this again: been a good week, could be *cleaner*!</t>
  </si>
  <si>
    <t>ktbzo7</t>
  </si>
  <si>
    <t>https://www.reddit.com/gallery/ktbzo7</t>
  </si>
  <si>
    <t>WHAT IF: Elon Musk dies</t>
  </si>
  <si>
    <t>ktc3uc</t>
  </si>
  <si>
    <t>https://i.redd.it/0wlzsuu3e6a61.jpg</t>
  </si>
  <si>
    <t>My account after PSTH spiked!</t>
  </si>
  <si>
    <t>ktc5za</t>
  </si>
  <si>
    <t>https://m.youtube.com/watch?v=wRzdyjT0n10</t>
  </si>
  <si>
    <t>Chart pattern breakout alert:</t>
  </si>
  <si>
    <t>ktc6as</t>
  </si>
  <si>
    <t>https://i.redd.it/kfcph84pe6a61.jpg</t>
  </si>
  <si>
    <t>Last yeah was my first year trading. Tesla accounts for most of my gains along with oil. Sadly now Iâ€™m a little bitch and the gains are super slow because I donâ€™t wanna buy when the market bout to crash</t>
  </si>
  <si>
    <t>ktc8ei</t>
  </si>
  <si>
    <t>https://v.redd.it/9jvfj0sne6a61</t>
  </si>
  <si>
    <t>I thought $TSLAs chart looked familiar</t>
  </si>
  <si>
    <t>ktc9eq</t>
  </si>
  <si>
    <t>https://www.reddit.com/r/wallstreetbets/comments/ktc9eq/i_thought_tslas_chart_looked_familiar/</t>
  </si>
  <si>
    <t>Some people need a serious reality check. This shit is ridiculous. The EV market is shockingly similar to the dot com bubble and its not even like people arent aware, its just that everyone thinks they will be able to sell their shares to some idiot at a higher price which has been true thus far, but that second people stop believing that we are in trouble.
I can already see people saying "how did we not see that coming", the writing is on the walls. Countless IPOs/SPACs with companies WITH NO REVENUE. Imagine 2 years ago, if a company with no revenue went public people would laugh. Now people will pay ridiculous amounts for QS, a company with NO REVENUE FOR 6 \*\*\*\*\*\* YEARS.
Companies jumping 10+% just because they announce they will be apart of the EV market. 
Maybe im just not chad enough, but I can no longer stay on this ride with you all. I wish you all the best.
&amp;#x200B;
[$CSCO ](https://preview.redd.it/i0ylfgd0d6a61.png?width=1216&amp;format=png&amp;auto=webp&amp;s=c5bcd1bb9d19a84966bd834a0f17c6e8e3c43201)
&amp;#x200B;
[$TSLA](https://preview.redd.it/ax937boje6a61.png?width=1260&amp;format=png&amp;auto=webp&amp;s=12745cce4783133a9981159ade6206625147235d)</t>
  </si>
  <si>
    <t>Hyundai screwed up</t>
  </si>
  <si>
    <t>ktc9jo</t>
  </si>
  <si>
    <t>https://www.reddit.com/r/wallstreetbets/comments/ktc9jo/hyundai_screwed_up/</t>
  </si>
  <si>
    <t>AAPL is a secretive cult. A transparent company wouldnt be able to sell 50 dollars worth of parts as a 1000 dollar iPhone. Apple vendors live in fear of being booted if they mention Apple's name on even internal company presentations - Cupertino Fruit company is the closest anybody gets. Hyundai gave a PR saying they are going to work on the Apple car. TC is going to move heaven and earth to get an alternate vendor which sucks because KONA is the best non TSLA EV on the market.
I would look at Magna as being the contract manufacturer
Puts on Hyundai
Puts on AAPL (this will delay the project by a year at least)
Calls on Magna</t>
  </si>
  <si>
    <t>Just put 9k into LMT calls today, LMT is undervalued, Iâ€™m buying the dip</t>
  </si>
  <si>
    <t>ktcc4v</t>
  </si>
  <si>
    <t>https://i.redd.it/cunbvci5g6a61.jpg</t>
  </si>
  <si>
    <t>Girlfriend says do something with my 600 dollars. Alright babe hold my beer... Tesla 900c. Pulled out early cause my pussy said so. Oh well.</t>
  </si>
  <si>
    <t>ktccec</t>
  </si>
  <si>
    <t>https://i.redd.it/f8c07ty7g6a61.jpg</t>
  </si>
  <si>
    <t>8k -&gt; 800 -&gt; 25k. Thank you Papa Elon. Goodbye.</t>
  </si>
  <si>
    <t>ktcgw4</t>
  </si>
  <si>
    <t>https://www.reddit.com/gallery/ktcgw4</t>
  </si>
  <si>
    <t>Good way to end the trading day. I just wish these retards on here would stop talking like dementia ridden boomers reminiscing about the glory days of GME and PLTR and go for some real gains ðŸ˜£</t>
  </si>
  <si>
    <t>ktchzc</t>
  </si>
  <si>
    <t>https://i.redd.it/zptkhcdkh6a61.jpg</t>
  </si>
  <si>
    <t>Stimulus check working me. Big gains in Tesla 1100 call expired 2/5. in four days. Not bad for rookie.</t>
  </si>
  <si>
    <t>ktr3h6</t>
  </si>
  <si>
    <t>https://v.redd.it/z10nc3yp7ba61</t>
  </si>
  <si>
    <t>Me all weekend waiting for Monday $SNDL</t>
  </si>
  <si>
    <t>ktr7eq</t>
  </si>
  <si>
    <t>https://i.redd.it/7dxwnna8aba61.jpg</t>
  </si>
  <si>
    <t>Joke of the day, Top Boomers Hedge fund managers has investments return of 20-30% per year. If only they have the balls to YOLO TSLA, GME, PLTR and NIO, they too can as successful as us retards.</t>
  </si>
  <si>
    <t>ktrat2</t>
  </si>
  <si>
    <t>https://i.redd.it/s1pg72y7bba61.jpg</t>
  </si>
  <si>
    <t>Can I pay for new fast Lambo with my PLTR shares?</t>
  </si>
  <si>
    <t>ktrdp4</t>
  </si>
  <si>
    <t>https://i.redd.it/z9cd8oa5cba61.jpg</t>
  </si>
  <si>
    <t>Missed â€œSignalâ€</t>
  </si>
  <si>
    <t>ktrejg</t>
  </si>
  <si>
    <t>https://i.redd.it/71x2cnyccba61.jpg</t>
  </si>
  <si>
    <t>And none of it was because of PLTR!! PLUG power is the way</t>
  </si>
  <si>
    <t>ktrf4y</t>
  </si>
  <si>
    <t>https://i.redd.it/61bve7kjcba61.jpg</t>
  </si>
  <si>
    <t>elon musk as tony montana in scarface | Elon Musk Memes Funny</t>
  </si>
  <si>
    <t>ktrreo</t>
  </si>
  <si>
    <t>https://youtu.be/fC1ucEplTb0</t>
  </si>
  <si>
    <t>APPLE TO THE MOON!! ðŸš€ðŸš€ðŸš€ðŸš€ðŸš€</t>
  </si>
  <si>
    <t>ktrusa</t>
  </si>
  <si>
    <t>https://v.redd.it/xpoueqbehba61</t>
  </si>
  <si>
    <t>NIO PARTNERS WITH NVIDIA TO DEVELOP A NEW GENERATION OF AUTOMATED DRIVING ELECTRIC VEHICLES</t>
  </si>
  <si>
    <t>ktrz3d</t>
  </si>
  <si>
    <t>https://twitter.com/DeItaone/status/1347914739972759552</t>
  </si>
  <si>
    <t>Lets fucking go bois ðŸš€ðŸš€ðŸš€ðŸš€ðŸš€</t>
  </si>
  <si>
    <t>ktrzxl</t>
  </si>
  <si>
    <t>https://i.redd.it/y0bvdjjxiba61.jpg</t>
  </si>
  <si>
    <t>Retards during NIO day</t>
  </si>
  <si>
    <t>ktsegi</t>
  </si>
  <si>
    <t>https://i.redd.it/s774bbienba61.jpg</t>
  </si>
  <si>
    <t>Never been rich, still not rich either, but I recently passed the 10 000â‚¬ mark and this is kinda huge for me</t>
  </si>
  <si>
    <t>ktsibc</t>
  </si>
  <si>
    <t>https://i.redd.it/9kht2u9joba61.jpg</t>
  </si>
  <si>
    <t>I'm calling bullshit. Why I'm shorting TWTR</t>
  </si>
  <si>
    <t>ktsipd</t>
  </si>
  <si>
    <t>https://www.reddit.com/r/wallstreetbets/comments/ktsipd/im_calling_bullshit_why_im_shorting_twtr/</t>
  </si>
  <si>
    <t>TLDR: bad fundamentals, bubble burst insurance, political landscape
&amp;#x200B;
There are 3 reasons why I'm going to buy put leaps on twitter this coming Monday. I usually stay away from puts as I'm a bull myself, but the uncertainty we're facing now requires some kind of hedge and I believe this is one of the better hedges out there. You guys do your own DD as always.
&amp;#x200B;
**Fundamentals**
Twitter doesn't actually turn up any profit. They have a negative cash flow and this is despite being public for over 7 years now. Their stock price has hovered between 14$ and 60$ over these past 7 years and its valuation right now has reached the point it was in 2015. 85% of twitter's money comes from ads. This is due to take a hit due to Apple's upcoming privacy changes which makes it harder to do targeted ads. At the same time, as the pandemic is beginning (eventually) to wind down, online commerce should go down a bit, maybe not to pre pandemic levels, but still, and that will further affect ad revenue.
&amp;#x200B;
**Bubble insurance**
Whether we are in a bubble or not doesn't matter. However, due to skyrocketing valuations of tech companies, you'd have to be extremely retarded not to at least hedge your positions. I'm sure most of you read the arguments for and against the bubble on other threads by now, so I'm not going to debate those here. What I'm going to assume is that there is a CHANCE that we're in a bubble and that it may burst at any time during the next 2 years. Could be tomorrow, could be in 2 years, could be in 5 years, could be fucking never idk. 
But if you want to hedge, Twitter is one of the good companies you want to buy put leaps on. It's an online tech company that's already losing money in an environment that's supposed to make them TONS. if that doesn't reek of failure, idk what does.
&amp;#x200B;
**Political headwinds**
I don't want to get political here, but we do have to at least mention the current situation. Twitter's decision to give a big fuck you to half of america is not how business works. If you're a conservative, forget about 'fairness'. If you're a liberal, forget about 'revenge'. If you want to make money, all you need to look into is just how monumentally they're fucked up from a business perspective. Twitter's user base has been hovering around 320 million mark since 2015 until today, while their userbase grew from 30 million to 300 million from 2010 to 2015. Clearly they've stagnated for a long while now. One of the reasons why social media has risen to be so influential over the past decade has been the freedom it allows users to express themselves. Big tech didn't pick sides in the beginning so their platforms attracted people from all over the place. 
Now, I don't know what portion of twitter's userbase is conservative, but it's surely not inconsequential. Booting off the platform this portion of the userbase will only make the company's value go down even more over the long term. There are also non conservatives who value freedom of speech who will also bleed out from the platform. Less users = less ads = less money = lower stock value.
I haven't even mentioned the big tech antitrust and monopoly issues they're facing. And this is something the DEMOCRATS have suggested.
&amp;#x200B;
Conclusion: All the signs point to twitter's demise. The company has very few positive things looking forward to, and most of these positive things are market wide, such as the new stimulus package. Any one sign written above in itself is not a good enough reason to short the stock. But all of them combined, well... do with this what you will.</t>
  </si>
  <si>
    <t>TSLA to the fucking moon</t>
  </si>
  <si>
    <t>ktsl2i</t>
  </si>
  <si>
    <t>https://v.redd.it/0cxfcin3oba61</t>
  </si>
  <si>
    <t>Canâ€™t wait for 1/15 for these pieces of garbage to expire</t>
  </si>
  <si>
    <t>ktsmfc</t>
  </si>
  <si>
    <t>https://i.redd.it/bgtfi1hppba61.jpg</t>
  </si>
  <si>
    <t>When Steel Daddy says to buy the dip, you buy the dip ðŸš€ðŸš€ðŸ¦¾</t>
  </si>
  <si>
    <t>ktsmm0</t>
  </si>
  <si>
    <t>https://i.redd.it/4qwndh4rpba61.jpg</t>
  </si>
  <si>
    <t>How to short Tesla like a boss</t>
  </si>
  <si>
    <t>ktsslo</t>
  </si>
  <si>
    <t>https://youtu.be/QymMfvuuGPI</t>
  </si>
  <si>
    <t>Summary of Gamestop's evolution since earnings report (best with audio)</t>
  </si>
  <si>
    <t>ktst2e</t>
  </si>
  <si>
    <t>https://v.redd.it/zwxhk3y4rba61</t>
  </si>
  <si>
    <t>Will these print??</t>
  </si>
  <si>
    <t>ktsvwz</t>
  </si>
  <si>
    <t>https://www.reddit.com/gallery/ktsvwz</t>
  </si>
  <si>
    <t>Bitcoin is insane</t>
  </si>
  <si>
    <t>ktsx6i</t>
  </si>
  <si>
    <t>https://i.redd.it/a1e0o0etsba61.jpg</t>
  </si>
  <si>
    <t>TSLA 1000c 1/15 risk levels illustrated</t>
  </si>
  <si>
    <t>ktt1j7</t>
  </si>
  <si>
    <t>https://v.redd.it/d76o5ntttba61</t>
  </si>
  <si>
    <t>Decided to gamble yesterday and catch $LMFA on the spike! Sure paid off.</t>
  </si>
  <si>
    <t>ktt2rs</t>
  </si>
  <si>
    <t>https://i.redd.it/agssp4bhuba61.jpg</t>
  </si>
  <si>
    <t>Papa Elon never going to let you down</t>
  </si>
  <si>
    <t>ktt8f3</t>
  </si>
  <si>
    <t>https://v.redd.it/m1v1f6s1wba61</t>
  </si>
  <si>
    <t>NVAX Fireside Chat 13th annual Biotech Showcase: results coming end of Jan</t>
  </si>
  <si>
    <t>kttavl</t>
  </si>
  <si>
    <t>https://www.reddit.com/r/wallstreetbets/comments/kttavl/nvax_fireside_chat_13th_annual_biotech_showcase/</t>
  </si>
  <si>
    <t>During the â€˜firesideâ€™ zoom chat Stanley Erik CEO indicated results will be released for South African Phase IIb around end of January and for UK phase III sometime after that, in late January early February. Stock subsequently ranked from a high of 137 to 121 by end of day Friday. 
NVAX crowd we are too early. I sold all my FDs for next week but kept my monthly 2/19 130c. 
I suspect the phase 2b will telegraph phase 3 so I wonâ€™t be surprised if the stock runs up. We will probably test the 109-110 region again before beginning run up around Jan 15+. 
Stock seems to be pretty volatile as retail shuffles in and out.  
TLDR. All the models were wrong, NVAX crowd too early. Results most likely end of January and not sooner. 2/19 130c monthlies.</t>
  </si>
  <si>
    <t>Check it out .. Buy low</t>
  </si>
  <si>
    <t>kttm80</t>
  </si>
  <si>
    <t>https://www.investorsobserver.com/news/stock-update/amp/is-canopy-rivers-inc-cnpof-a-winner-in-the-drug-manufacturers-specialty-generic-industry</t>
  </si>
  <si>
    <t>kinda makes u think</t>
  </si>
  <si>
    <t>kttmus</t>
  </si>
  <si>
    <t>https://v.redd.it/7xamsssuzba61</t>
  </si>
  <si>
    <t>Gainz</t>
  </si>
  <si>
    <t>kttr7j</t>
  </si>
  <si>
    <t>https://i.redd.it/2m0l8y9z0ca61.png</t>
  </si>
  <si>
    <t>Game of WSB (sound on for singalong)</t>
  </si>
  <si>
    <t>kttr7z</t>
  </si>
  <si>
    <t>https://v.redd.it/2jtojrza0ca61</t>
  </si>
  <si>
    <t>TSLA Recovery ðŸ™Œ</t>
  </si>
  <si>
    <t>kttrsf</t>
  </si>
  <si>
    <t>https://v.redd.it/fs3z5gnv0ca61</t>
  </si>
  <si>
    <t>Yolo, meme or ban. I put $500 in DOGE just for the curiosity.</t>
  </si>
  <si>
    <t>kttu40</t>
  </si>
  <si>
    <t>https://i.redd.it/jbxh4lgo1ca61.jpg</t>
  </si>
  <si>
    <t>Damn there's about to be a shit ton of bag holders monday.......pray for your fellow autist</t>
  </si>
  <si>
    <t>kttxs9</t>
  </si>
  <si>
    <t>https://i.redd.it/v1uu7eok2ca61.jpg</t>
  </si>
  <si>
    <t>Which one of you was this?</t>
  </si>
  <si>
    <t>ktu6la</t>
  </si>
  <si>
    <t>https://i.redd.it/uosde0ws4ca61.jpg</t>
  </si>
  <si>
    <t>$COVID to the moon ðŸš€ðŸš€ðŸš€</t>
  </si>
  <si>
    <t>ktu8c5</t>
  </si>
  <si>
    <t>https://i.redd.it/5bsgocdc5ca61.jpg</t>
  </si>
  <si>
    <t>NIO ðŸŒ‘ðŸš€ðŸŒ‘ðŸš€ðŸŒ‘ðŸš€ðŸŒ‘ðŸš€ðŸŒ‘</t>
  </si>
  <si>
    <t>ktuhkr</t>
  </si>
  <si>
    <t>https://i.redd.it/in2010ks7ca61.jpg</t>
  </si>
  <si>
    <t>Look what I just bought</t>
  </si>
  <si>
    <t>kub6me</t>
  </si>
  <si>
    <t>https://i.redd.it/hjwi2aka0ha61.jpg</t>
  </si>
  <si>
    <t>Retards pump the wrong stock after papa Musk promotes Signal</t>
  </si>
  <si>
    <t>kuc995</t>
  </si>
  <si>
    <t>https://imgur.com/mzVqqGr</t>
  </si>
  <si>
    <t>May: Joined a broker at 21Y/O. Brought â‚¬1000 down to â‚¬200 by YOLOâ€™ing random stocks for 2 weeks. Sold all. Did few weeks DD, set my strategy to â€˜never sellâ€™ and bought these stocks. Pretty decent result and will ride these stocks for the next decades. Only buying potentially disruptives</t>
  </si>
  <si>
    <t>kucfa0</t>
  </si>
  <si>
    <t>https://i.redd.it/f5jl67zbjha61.jpg</t>
  </si>
  <si>
    <t>May: Joined a broker at 21Y/O. Brought â‚¬1000 down to â‚¬200 by YOLOâ€™ing random stocks for 2 weeks. Sold all. Did few weeks DD, set my strategy to â€˜never sellâ€™ and bought these stocks. Pretty decent result and will ride these stocks for the next decades. Only adding potentially disruptives</t>
  </si>
  <si>
    <t>kucfgu</t>
  </si>
  <si>
    <t>https://i.redd.it/zr2flntejha61.jpg</t>
  </si>
  <si>
    <t>â€œAll time highâ€ lets prove this FUCKAROONI WRONG TOMORROW</t>
  </si>
  <si>
    <t>kuctap</t>
  </si>
  <si>
    <t>https://i.redd.it/4itvfu9woha61.jpg</t>
  </si>
  <si>
    <t>Successful YOLO trades</t>
  </si>
  <si>
    <t>kudc8l</t>
  </si>
  <si>
    <t>https://i.redd.it/z98lhvmlvha61.png</t>
  </si>
  <si>
    <t>Goldman looking for WSB talents</t>
  </si>
  <si>
    <t>kudj8q</t>
  </si>
  <si>
    <t>https://i.redd.it/1sfb5gm4zha61.jpg</t>
  </si>
  <si>
    <t>I got ptsd when I was 5 years old</t>
  </si>
  <si>
    <t>kudktj</t>
  </si>
  <si>
    <t>https://v.redd.it/985862hpzha61</t>
  </si>
  <si>
    <t>Lift off confirmed.</t>
  </si>
  <si>
    <t>kudmwr</t>
  </si>
  <si>
    <t>https://i.redd.it/az428jej0ia61.png</t>
  </si>
  <si>
    <t>(discussion) YOLO on NIO - 80c 1/20/23 (x10)</t>
  </si>
  <si>
    <t>kudvoc</t>
  </si>
  <si>
    <t>https://i.redd.it/r4cpnmh04ia61.jpg</t>
  </si>
  <si>
    <t>The stockmarket continued to rise after the US Capitol riots. Should investors be worried?</t>
  </si>
  <si>
    <t>kue93f</t>
  </si>
  <si>
    <t>https://thenewdaily.com.au/finance/finance-news/markets-and-shares/2021/01/07/stockmarket-asx-us-unrest/</t>
  </si>
  <si>
    <t>Sleepy Joe's economic plan: autist edition</t>
  </si>
  <si>
    <t>kue9up</t>
  </si>
  <si>
    <t>https://www.reddit.com/r/wallstreetbets/comments/kue9up/sleepy_joes_economic_plan_autist_edition/</t>
  </si>
  <si>
    <t>Taking a look at Biden's economic plan we know that he will push for at least $2Trillion in investments and $400Billion in innovation investments. I read chunks of his plan and TLDR'd some of it. I did some looking for symbols that are IMO likely to perform and sip off the Gov investment. This is by no means a complete list and I welcome good-faith criticisms. An important part of this legislation is understanding that the goal is to fund American sourced American made tech/products preferentially. China does not want to lose the 21st century energy revolution so they will pump which is also something we can capitalize on. (NIO ðŸ’Žâœ‹ Gang). I'm sure a lot of these ideas aren't new and I'm sure people have mentioned most if not all of these at some point but I wanted to create a big picture view.
PS this is my first post so dnt slay plz. lol
&amp;#x200B;
# Biden's clean energy plan is to get US to net-zero carbon emissions by 2050
* Investments in ( this is a TLDR for his climate plan ) \[ $2Trillion\]
   * Infrastructure
      * Roads
      * Bridges
      * Water systems
      * Pollution control and reduction
      * Electricity grids
   * Auto Industry
      * 1 million auto jobs. This is important because he wants to position the US to win the EV and has explicitly stated that is one of the major goals of this legislation. \[ keep those ðŸ’Žâœ‹TSLA gang\]
   * Transit
      * Every city with population &gt; 100,000 gets zero emissions public transportation. A quick search shows over 300 cities in the US meet this threshold from the 2019 census.
   * Power Sector
      * Carbon pollution free by 2035. (This is just a pure cheerleader to every green source of energy.)
   * Buildings
      * 4 million building upgrades
      * 2 million home weatherization
      * Fueled by direct cash rebates and low-cost financing for replacing appliances/windows
   * Housing
      * Build 1.5Million new sustainable homes
   * Agriculture and conservation
      * 250,000 jobs plugging oil/natural gas wells
      * reducing leakage of toxics, and preventing local environmental damage
   * innovation ( made in America ) \[ $400Billioin\]
      * Batteries purchases
      * Electric Vehicles purchases
      * Hydrogen
      * Advanced Nuclear
* 40% of the overall benefits will be spent in disadvantaged communities ( non-white and/or poor )
   * This extra goal adds weight to any firm that are uniquely positioned to easily take US gov contracts in cities or communities of color that are effected by waste or negative side effects of current energy systems.
# Implications of a Democratic House/Senate/President
* Cannabis
   * Schumer is now Senate leader and is the chief sponsor of the Marijuana Freedom and Opportunity Act
   * AOC / Sanders and other progressives are onboard with legalizing cannabis.
   * In progressive circles people want to see minority ownership of new cannabis industry that aligns with Biden's agenda to help minorities economically / environmentally
   * Even Trump loyalist Florida Rep Matt Gaetz wants to legalize Cannabis
   * This legislation will likely be packaged with some criminal justice / law enforcement reform which is a big concern of left right now.
# Context:
There's a massive emphasis on union jobs and job creation.
' **Biden will ensure these investmentsÂ create good, union jobs that expand the middle class.**  This legislation will make it easier for workers to organize a union and collectively bargain with their employers by including the Protecting the Right to Organize (PRO) Act, card check, union and bargaining rights for public service workers, and a broad definition of â€œemployeeâ€ and tough enforcement to end the misclassification of workers as independent contractors. His bill will also go further than the PRO Act by holding company executives personally liable when they interfere with organizing efforts. '
From this we can infer that the middle class will actually strengthen to some extent and goods consumed at for people at that income level may ( and I think it makes perfect sense ) and likely will see an increase. I think growing middle class with union jobs and pushing for increase in housing construction fosters a great environment for a growing housing market.
What do middle class people buy with their money?
* Houses
* Cars
* Shit for their houses like appliances / windows etc.
# Conclusions:
My Picks - For my Picks I will be using the ðŸ’ŽRating system on a scale of 1-5 based on how hard I will be holding / am confident in each stonk.
* Infrastructure
   * CLF ( roads and bridges need steel)ðŸ’Ž
* Auto
   * GM (planning 30 EV over 5 years, 20 by 2023) ðŸ’Ž
   * TSLA (daddy Elon brings the tendies) ðŸ’ŽðŸ’ŽðŸ’ŽðŸ’ŽðŸ’Ž
   * China - If Biden backs American EV, China will pump Chinese EV
      * NIO ðŸ’ŽðŸ’ŽðŸ’ŽðŸ’ŽðŸ’Ž
      * LIðŸ’ŽðŸ’ŽðŸ’Ž
      * XPENGðŸ’ŽðŸ’ŽðŸ’Ž
* Transit
   * TSLA ( Daddy Elon PLEASE)ðŸ’ŽðŸ’ŽðŸ’ŽðŸ’ŽðŸ’Ž
   * FCEL ( Hydrogen fuel cells )ðŸ’ŽðŸ’ŽðŸ’ŽðŸ’ŽðŸ’Ž
* Power Sector
   * CNRG (green ETF 74% US)ðŸ’ŽðŸ’ŽðŸ’ŽðŸ’ŽðŸ’Ž
      * So I own a ton of this and tried to DD on why it's better than ICLN but that post got me banned (1/22/2021)
   * ICLN (green ETF 34% US I strongly believe this will be outperformed by CNRG)ðŸ’ŽðŸ’ŽðŸ’ŽðŸ’Ž
   * TAN (solar ETF)ðŸ’ŽðŸ’ŽðŸ’ŽðŸ’Ž
   * PBW (wind ETF)ðŸ’ŽðŸ’ŽðŸ’ŽðŸ’Ž
   * LIT (Lithium ETF)ðŸ’ŽðŸ’ŽðŸ’ŽðŸ’Ž
   * DQ ðŸ’ŽðŸ’Ž
      * ( Polysilicon for solar panel manufacturing-I know it's china but they make wafers. Accusations of human rights violations but since when does china care. you have been warned)
   * ENPH ( microinverter systems for the solar photovoltaic) ðŸ’ŽðŸ’ŽðŸ’Ž
* Buildings
   * SPWR (solar for homes &amp; businesses)ðŸ’ŽðŸ’Ž
* Housing
   * RUN (residential solar)ðŸ’ŽðŸ’ŽðŸ’Ž
* Agriculture &amp; Conservation
   * Currently no picks
* Innovation ( batteries / grids / EV )
   * ALB ( Lithium / EV)ðŸ’ŽðŸ’Ž
   * TPIC ( turbine blade manufacturer )ðŸ’ŽðŸ’Ž
   * FCEL (hydrogen fuel cell)ðŸ’ŽðŸ’ŽðŸ’ŽðŸ’Ž
&amp;#x200B;
* Cannabis
   * MSOS  (I now consider this to be the best choice because it's 100% USA)ðŸ’ŽðŸ’ŽðŸ’ŽðŸ’ŽðŸ’Ž
   * YOLO (solid ETF that's showing gains and bumped after Biden won.)ðŸ’ŽðŸ’ŽðŸ’ŽðŸ’Ž
   * ACB (meme from recent history that has undergone leadership changes and has stopped bleeding cash)ðŸ’Ž
   * CGC (Historically Canopy has been a stronger less risky pick compared to ACB that had a reverse split not too long ago. single digits in ETF listed above)ðŸ’ŽðŸ’Ž
   * CURLF (USA strong weed co. -&gt; \~ 10% in above ETFs) ðŸ’ŽðŸ’ŽðŸ’Ž
* Mushrooms (non-stimulus related but the war on drugs is LOST we will get high my autists)
   * MMEDFðŸ’ŽðŸ’ŽðŸ’ŽðŸ’ŽðŸ’Ž
   * RVVTFðŸ’ŽðŸ’ŽðŸ’ŽðŸ’ŽðŸ’Ž
   * SHRMFðŸ’ŽðŸ’ŽðŸ’ŽðŸ’ŽðŸ’Ž
All of these psyche/ mushroom positions have given me &gt;91% to 650% so far from holding for a few months. I only put them here because I see in comments people are asking about Psyche. This is NOT fast money because we don't know what's happening outside Oregon decriminalizing all drugs. this is a position you get into with the intention of holding for years imo. I do NOT LEAP psyche securities. I buy.
&amp;#x200B;
UPDATE: Jan 10
democrats in congress have said there's a chance that they will not impeach Donald Trump until 100 days after Biden takes office. So IF THEY DELAY IMPEACHMENT - May 1 is to me a big date. A lot of this policy should be executed in the upcoming 2-3 months because as soon as Donald gets sent back for round 2 senate will be embroiled in bullshit and not accomplish much in my opinion.
if they rush impeachment it will kill off the immediate gains because congress won't do shit while trump is being tried. No biden green money =&gt; no tendies. In that case I'm shooting for a longer 12m term strategy.
&amp;#x200B;
UPDATE: Jan 11
Mayor of DC has renewed call for DC to become 51st states. adding DC to states would solidify senate / house democratic control for the foreseeable future. Was watching Bloomberg this morning and analyst says adding new state doesn't require heavy lifting just simple &gt;50% in congress and stamp by pres.[https://www.axios.com/muriel-bowser-dc-statehood-capitol-riots-senate-c9d9ec57-232e-4fe0-8d86-df30acceb22f.html](https://www.axios.com/muriel-bowser-dc-statehood-capitol-riots-senate-c9d9ec57-232e-4fe0-8d86-df30acceb22f.html)
Errata: It wasn't an analyst, it was the Shadow Senator of DC (yes that's a real thing google it)
&amp;#x200B;
UPDATE: Jan 13
Now that the president has been impeached. McConnell has said he won't bring senate back into session BUT Schumer shortly afterward specifically requested for senate to come back to session. watching Washington post it seems that Schumer's intention is to deal with this when senate comes back to session Jan19 when senate reconvenes. If the democrats pursue senate trial ASAP then there's breathing room to enter cannabis positions before congress starts to talk about it. The second congress takes up either piece of cannabis legislation the FOMO investors are going to make it skyrocket.
What am I waiting for?
I want to see what Biden says during his upcoming speech ( I keep hearing he's going to talk in the next 24 hours) I expect him to not put his thumb on the scale. I think he'll stfu about it for the most part -  and I want to see what happens between Schumer and McConnell. If McConnell won't bring back senate we have time, if he does then it's ðŸš€ðŸš€ time. As soon as the impeachment trial is over IMO we're going to move onto to other prioritized legislation and Schumer has been quoted about cannabis legislation "It will be prioritized". I strongly think that the second the legislation is brought up in congress that the tendie train has left the station.
UPDATE: Jan 14 After sleepy joe speech.
He said clean energy like 10 times. If you can't figure out that you need to buy all the power sector and shit I listed above then I love you but you are self-certified retard.CNRG - ICLN - LIT - TAN - PBW - FCELðŸš€ðŸš€ I'm high conviction 1/15 is going to give us all erections and those of us that don't have dicks will grow them and immediately get erections. Biden also didn't say ANYTHING about Trump which is perfect. This means the new president isn't trying to get the impeachment trial to happen any sooner than it needs to which gives us time to dig into our positions. We don't have to pick between cannabis and clean energy. the clear winner for the VERY short term is clean energy.
&amp;#x200B;
UPDATE: Jan 22
It would appear that the senate will receive the impeachment documentation on Monday and will likely begin shortly. this is good because quickly handles the impeachment situation. The sooner we get it over with the sooner we can direct our attention in congress towards legislation that will let money flow into sustainable energy and provide the stage for possible cannabis legalization. After impeachment is done in the senate prices on sustainable and cannabis FD / securities will rise as they become more imminent issues.
&amp;#x200B;
Sources
* [https://joebiden.com/clean-energy/](https://joebiden.com/clean-energy/)
* [https://www.kiplinger.com/investing/stocks/energy-stocks/601849/green-energy-stocks-that-could-catch-a-2021-tailwind](https://www.kiplinger.com/investing/stocks/energy-stocks/601849/green-energy-stocks-that-could-catch-a-2021-tailwind)
* [https://www.constructiondive.com/news/10-contractors-profiting-from-sustainable-building/540722/](https://www.constructiondive.com/news/10-contractors-profiting-from-sustainable-building/540722/)
* [https://www.politico.com/news/2021/01/08/senate-democrats-marijuana-legislation-456074](https://www.politico.com/news/2021/01/08/senate-democrats-marijuana-legislation-456074)
* [https://www.npr.org/2020/12/04/942949288/house-approves-decriminalizing-marijuana-bill-to-stall-in-senate](https://www.npr.org/2020/12/04/942949288/house-approves-decriminalizing-marijuana-bill-to-stall-in-senate)
* [https://www.investopedia.com/articles/stocks/07/green-industries.asp](https://www.investopedia.com/articles/stocks/07/green-industries.asp)
* [https://www.congress.gov/bill/116th-congress/senate-bill/1552](https://www.congress.gov/bill/116th-congress/senate-bill/1552)
* [https://www.caranddriver.com/news/a33352012/gm-electric-cars-cadillac-chevy-buick-hummer-specs/](https://www.caranddriver.com/news/a33352012/gm-electric-cars-cadillac-chevy-buick-hummer-specs/)
&amp;#x200B;
Again. I welcome critiques but please don't be a dick.
&amp;#x200B;
LEGAL DISCLAIMER: 
* THIS IS ENTERTAINMENT NOT INVESTMENT ADVICE
* I AM NOT GIVING YOU ADVICE
* I AM A MORON AND YOU SHOULD PAY NO ATTENTION TO WHAT I SAY</t>
  </si>
  <si>
    <t>I can finally post my lifeâ€™s work... (yeah I made this. Some cork soakers from penny stocks ripped me off ðŸ¤·ðŸ¼â€â™‚ï¸)</t>
  </si>
  <si>
    <t>kuekyj</t>
  </si>
  <si>
    <t>https://i.redd.it/9n3wqgczcia61.jpg</t>
  </si>
  <si>
    <t>Hello fellow retards. What was your biggest autistic move in 2020? It could be voting for Joe Biden or wearing a mask outside for example... Mine would be selling Stonks for a loss like I did here on 18 shares of Tesla pre split at $1130 cost basis or 100 shares of NIO at $3.33 cost basis.</t>
  </si>
  <si>
    <t>kueonu</t>
  </si>
  <si>
    <t>https://i.redd.it/lf2a4hd8eia61.jpg</t>
  </si>
  <si>
    <t>Apple, Hyundai to agree on electric car tie-up early this year</t>
  </si>
  <si>
    <t>kuerl5</t>
  </si>
  <si>
    <t>https://www.reuters.com/article/us-hyundai-motor-apple/apple-hyundai-to-agree-on-electric-car-tie-up-early-this-year-korea-it-news-idUSKBN29F0C3</t>
  </si>
  <si>
    <t>Confirmed $TSLA to the ðŸš€ðŸŒ•</t>
  </si>
  <si>
    <t>kuf62f</t>
  </si>
  <si>
    <t>https://i.redd.it/mfbvitlwjia61.jpg</t>
  </si>
  <si>
    <t>ITS THE CIRCLE OF LIFE - WALL ST BETS EDITION</t>
  </si>
  <si>
    <t>kuffos</t>
  </si>
  <si>
    <t>https://v.redd.it/6cyco0htmia61</t>
  </si>
  <si>
    <t>Is this a good Turbo Long? What about all the costs? Tips or pitfalls welcome!</t>
  </si>
  <si>
    <t>kufmns</t>
  </si>
  <si>
    <t>https://i.redd.it/xwus0f12pia61.jpg</t>
  </si>
  <si>
    <t>Potential 11Jan Opportunities ðŸš€ðŸ›¸</t>
  </si>
  <si>
    <t>kufnfk</t>
  </si>
  <si>
    <t>https://www.reddit.com/r/wallstreetbets/comments/kufnfk/potential_11jan_opportunities/</t>
  </si>
  <si>
    <t>Retards,
there has been a lot of news activity this weekend that could provide opportunities this week.  I have not been lurking on all posts so i probably missed a couple.  I thought it would be good to put all news worthy stocks on one post along with brief description of what happened on one post.  Y'all can do your own DD on any specific names.  And add any names that had newsworthy weekends.
hope this helps ðŸš€ðŸš€ðŸš€ðŸš€ðŸš€ðŸš€ðŸš€ðŸš€ðŸ›¸ 
NIO - NIO Day, +
Nvidia - Collaboration with NIO, CES this week, +
China EVs - NIO day effect
Boeing - plane down, potential short term neg
Twitter and other social media - Pres ban, impeding free speech?  potentially short term neg
What did i miss?
In full disclosure, i am long calls in China EV's and NVIDA
To the moon fu%ktards</t>
  </si>
  <si>
    <t>Korean news reporting that Apple and Hyundai are in the final stages of a deal and will start production of the Apple car as early as 2024</t>
  </si>
  <si>
    <t>kufnj2</t>
  </si>
  <si>
    <t>https://www.reuters.com/article/uk-hyundai-motor-apple/apple-hyundai-to-agree-on-electric-car-tie-up-early-this-year-korea-it-news-idUSKBN29F0C1</t>
  </si>
  <si>
    <t>Is this a good Turbo Long? What about the costs? Tips and pitfalls welcome!</t>
  </si>
  <si>
    <t>kufo41</t>
  </si>
  <si>
    <t>https://i.redd.it/ma10g1blpia61.jpg</t>
  </si>
  <si>
    <t>Shoutout to WSB in the Washington Post this morning</t>
  </si>
  <si>
    <t>kufutb</t>
  </si>
  <si>
    <t>https://i.redd.it/yuppr3svria61.jpg</t>
  </si>
  <si>
    <t>$45 leaps on ICLN. Delta is .45 while theta is .01, if youâ€™re not all in on these you hate money</t>
  </si>
  <si>
    <t>kufxpe</t>
  </si>
  <si>
    <t>https://i.redd.it/yydb9p2nsia61.jpg</t>
  </si>
  <si>
    <t>Who said hyper inflation was a bad thing again?</t>
  </si>
  <si>
    <t>kug3f6</t>
  </si>
  <si>
    <t>https://i.redd.it/6wyxf15tsia61.jpg</t>
  </si>
  <si>
    <t>Gold to the moon?</t>
  </si>
  <si>
    <t>kug59a</t>
  </si>
  <si>
    <t>https://i.redd.it/6pkxka8luia61.jpg</t>
  </si>
  <si>
    <t>The chosen one, Papa muskðŸš€ðŸš€ðŸš€</t>
  </si>
  <si>
    <t>kug5jf</t>
  </si>
  <si>
    <t>https://i.redd.it/hrbt0d2ouia61.jpg</t>
  </si>
  <si>
    <t>YOLO update: CRSP-y tendies and looking forward to owning these shares</t>
  </si>
  <si>
    <t>kugfeu</t>
  </si>
  <si>
    <t>https://i.redd.it/j6v54wrbxia61.jpg</t>
  </si>
  <si>
    <t>first week of trading</t>
  </si>
  <si>
    <t>kugroq</t>
  </si>
  <si>
    <t>https://v.redd.it/rrte0s9n0ja61</t>
  </si>
  <si>
    <t>ðŸ–ï¸ðŸ–ï¸ðŸ–ï¸Crayon ManiaðŸ–ï¸ðŸ–ï¸ðŸ–ï¸_Week of 1/11_TSLA, GME, RKT, PLTR, CRM, AMD, NVDA, AAPL, SPY, NIO, and TSM or 4 dos dat kant red gooode ðŸš€ðŸš€ðŸš€ðŸ‘¨â€ðŸš€ðŸ‘¨â€ðŸš€ðŸ‘¨â€ðŸš€ðŸš€ðŸš€ðŸš€</t>
  </si>
  <si>
    <t>kugvqi</t>
  </si>
  <si>
    <t>https://www.reddit.com/r/wallstreetbets/comments/kugvqi/crayon_mania_week_of_111_tsla_gme_rkt_pltr_crm/</t>
  </si>
  <si>
    <t>[last week post](https://www.reddit.com/r/wallstreetbets/comments/kro81j/crayon_mania_weekly_addition_gme_tsla_amd_crm_gt/?utm_source=share&amp;utm_medium=web2x&amp;context=3)
[upcoming earnings charts](https://www.reddit.com/r/wallstreetbets/comments/kqmsqo/crayon_mania_gme_tsla_pltr_amd_crm_nio_zm_and_dis/?utm_source=share&amp;utm_medium=web2x&amp;context=3)
you can look at my profile and check about section for my other profile and sort by best. 
# Positions: 
* CRM Mar 19 '21 $250 Call
* AAPL Feb 05 '21 $133 Call
* RKT Feb 19 '21 $30 Call
* PLTR Jan 15 '21 $21 Call
* AMD Feb 05 '21 $92 Call
* GME Feb 12 '21 $17 Call
Looking at adding TSM, and NVDA. I will wait for NIO and SPY to dip. 
# RKT
Live chart:  [https://www.tradingview.com/chart/RKT/1eI21EWf-rkt-1-11-weekly/](https://www.tradingview.com/chart/RKT/1eI21EWf-rkt-1-11-weekly/)
https://preview.redd.it/8kfmdgnc0ja61.png?width=3510&amp;format=png&amp;auto=webp&amp;s=d3debfd8c26333bf9112b4f4301d2f77dc0a10fc
# PLTR
Live chart:  [https://www.tradingview.com/chart/PLTR/7Zq3cquM-pltr-1-11-weekly/](https://www.tradingview.com/chart/PLTR/7Zq3cquM-pltr-1-11-weekly/)
https://preview.redd.it/rrpp7ubg0ja61.png?width=3510&amp;format=png&amp;auto=webp&amp;s=5c3089d1a6d539e9b0313a081169cb7c17becd8c
# NVDA
Live chart: [https://www.tradingview.com/chart/NVDA/LZR4wpi6-nvda-weekly/](https://www.tradingview.com/chart/NVDA/LZR4wpi6-nvda-weekly/)
https://preview.redd.it/e3sxqgih0ja61.png?width=3510&amp;format=png&amp;auto=webp&amp;s=9c09b0021d56aa0a6193d9f787bb66cb75407176
# CRM
Live chart: [https://www.tradingview.com/chart/CRM/1sB2Wx7Z-crm-weekly/](https://www.tradingview.com/chart/CRM/1sB2Wx7Z-crm-weekly/)
https://preview.redd.it/xalxvvln0ja61.png?width=3510&amp;format=png&amp;auto=webp&amp;s=d14c26629799e94844f2524e4ffb493cb7fb0ef0
# TSLA
Live chart: [https://www.tradingview.com/chart/TSLA/2wUdRm5Y-tsla-weekly/](https://www.tradingview.com/chart/TSLA/2wUdRm5Y-tsla-weekly/)
https://preview.redd.it/rfm9uu3p0ja61.png?width=3510&amp;format=png&amp;auto=webp&amp;s=d17d31df6b7438c8fd921e56dc6080abc2d8176f
# AMD
Live chart: [https://www.tradingview.com/chart/AMD/NrjzfSqs-amd-weekly/](https://www.tradingview.com/chart/AMD/NrjzfSqs-amd-weekly/)
https://preview.redd.it/ywznytvt0ja61.png?width=3510&amp;format=png&amp;auto=webp&amp;s=092b30aa20a2c6bdc7c111dc1ce35781d912a6bb
# AAPL
Live chart: [https://www.tradingview.com/chart/AAPL/IuYT5ES6-aapl-weekly/](https://www.tradingview.com/chart/AAPL/IuYT5ES6-aapl-weekly/)
https://preview.redd.it/2an443011ja61.png?width=3510&amp;format=png&amp;auto=webp&amp;s=88dec3e21b2d85a2864accec693f83eaab4426ef
# GME
Live chart: [https://www.tradingview.com/chart/GME/rf7J3d4N-gme-weekly/](https://www.tradingview.com/chart/GME/rf7J3d4N-gme-weekly/)
https://preview.redd.it/7or7uf121ja61.png?width=3510&amp;format=png&amp;auto=webp&amp;s=672fe4246e73380b1b3bdf4f24c0d50d49edd221
# SPY
Live chart:  [https://www.tradingview.com/chart/SPY/kjQXaOOl-spy-weekly/](https://www.tradingview.com/chart/SPY/kjQXaOOl-spy-weekly/)
https://preview.redd.it/5khn6um31ja61.png?width=3510&amp;format=png&amp;auto=webp&amp;s=59db130ee21de009f93b94af5e70eb33b92a0cb8
# NIO
Live chart: [https://www.tradingview.com/chart/NIO/PVr1qlFw-nio-weekly/](https://www.tradingview.com/chart/NIO/PVr1qlFw-nio-weekly/)
https://preview.redd.it/nied2am41ja61.png?width=3510&amp;format=png&amp;auto=webp&amp;s=dee3b1f9e905b5c3b9fa99ceea35a84c7a210b0f
# TSM
Live chart:  [https://www.tradingview.com/chart/TSM/fnWaG0rP-tsm-weekly/](https://www.tradingview.com/chart/TSM/fnWaG0rP-tsm-weekly/)
https://preview.redd.it/h0gt6vp51ja61.png?width=3510&amp;format=png&amp;auto=webp&amp;s=c1382c9d49306e40827b50f39086983037203421</t>
  </si>
  <si>
    <t>A break in trust between Dr PP and Baby Musk!? Puts on TSLA</t>
  </si>
  <si>
    <t>kugy57</t>
  </si>
  <si>
    <t>https://i.redd.it/epym7z6i2ja61.jpg</t>
  </si>
  <si>
    <t>I made a laptop sticker from that lovely meme someone made on here!</t>
  </si>
  <si>
    <t>kuh3dw</t>
  </si>
  <si>
    <t>https://i.redd.it/m45t6x1k3ja61.jpg</t>
  </si>
  <si>
    <t>$SNOW play</t>
  </si>
  <si>
    <t>kuh53g</t>
  </si>
  <si>
    <t>https://www.reddit.com/r/wallstreetbets/comments/kuh53g/snow_play/</t>
  </si>
  <si>
    <t>A while ago I submitted this post:
https://old.reddit.com/r/wallstreetbets/comments/k0bo5b/short_squeeze_on_snow/
Obviously this play failed catastrophically. Fortunately enough for me I didn't get completely burnt as I got some 350 puts when it hits 400. So I am still up a bit from snow plays.
I got burnt again second time for the second lock up, which was on Thursday last week. Funny enough I did sort of see it coming, because the second lock up was from pre-ipo investors. Not the snowflake employees who would dump every share at the market open. They probably would sell off slowly to not cause a panic.
I panicked a bit when it hit above 310 last Friday as it looks like it is about to go back to test 340s. But it showed a lot of weakness mid day, so it does appears that pre-ipo investors are slowly dumping their stakes.
I am wondering where would the mm find liquidity. There were definitely liquidity at around 300 level, not sure if there are much at 350 price level, since there are bag holders up there so they would face some selling pressure as well. Based on the movement friday, I felt like the liquidity is running dry above 300s, and it is probably going to 250s very soon or 230 where there should be plenty of people who are willing to hold their bags.
My question is that do you own any stake in snowflake? Why would anyone buy or not sell at this price range? I don't see a lot of hype here or on other reddit subs. I did see some hypes on stocktwits and twitter. Some people pointed out unusual call option buying activity at $360. But that happened when the stock price was at 320s, the premium quickly faded. Not sure what to think about that.
position:
short 300 puts, short shares
long weekly otm puts
long may 2021 bear spreads</t>
  </si>
  <si>
    <t>Bought Doge @ .010568 for $555.06 and sold @ .01016 for $533.63. Iâ€™m new to trading coins, how is this possible that this is a loss if trading on Robin Hood is free for crypto?</t>
  </si>
  <si>
    <t>kuh63f</t>
  </si>
  <si>
    <t>https://www.reddit.com/gallery/kuh63f</t>
  </si>
  <si>
    <t>They'll have to prize my GME shares out of my cold, dead, perfectly formed hands</t>
  </si>
  <si>
    <t>kuhaca</t>
  </si>
  <si>
    <t>https://www.reddit.com/r/wallstreetbets/comments/kuhaca/theyll_have_to_prize_my_gme_shares_out_of_my_cold/</t>
  </si>
  <si>
    <t>I want to add to the GME backlash-backlash by explaining why I'll never sell my shares as long as Ryan Cohen is in. I'm a bit older than a lot of you weirdos, and us Gen Xers might have an extra perspective on the GME saga that I haven't seen mentioned that often.
I remember **Pets.com,** and there's no reason why I should because I was busy going to raves and dropping E or whatever (i.e. studying). But I do remember it, because it was hard to miss. In 1998-99 it exploded as this dazzling symbol of everything that was vibrant and excitingly fucking totally mental about the dot.com boom. Amazon threw money at the startup, it had an enormous media presence and apparently a great online store, and it raised over $80 million on the NASDAQ (I looked at Wiki for that).
And then Pets.com so entirely and rapidly collapsed that it became a laughing stock for years. FOR YEARS. The parody ad that was aired during the 2001 Super Bowl was only the start. I don't live in the US (we couldn't even buy from the company over here), but I remember everyone laughing their heads off over the mess that was Pets.com.
And in the following years, when people were still wiping their eyes from crying or laughing at this god-awful lesson, Ryan Cohen was thinking about setting up.....a fucking online pet store. It should have been the last thing anyone would have wanted to touch. From my own limited DD, the granddaddy of US pet companies, Petsmart, had been a B&amp;M store for about 15 years already, and the difficulties it experienced from 1996 meant it wasn't exactly a guiding light either.
So the 25-year-old Ryan Cohen decided to open Chewy and was abruptly - and logically - turned down by 100 investors. They smiled politely and ran a mile. But according to Cohen, he **'moved forward and never changed his business strategy'** despite having 100 doors closed in his face. Eventually, one of those investors got back to himself and cofounder Michael Day and said they liked the numbers and would throw a bit of money at the new company.
Cohen and Day proceeded to turn Chewy into a behemoth. Less than one year after being founded, Chewy had revenues of $26 million, though it was losing money, and then from 2014 to 2015 it grew from $205 million to $423 million, due to its focus on customer service and emotional connection etc. We all know about Petsmart buying the outfit for **$3.5 Billion** in 2017, only six years after starting up.
This whole story is the thing that sticks in my head, more than any hope of a squeeze or the likelihood of a slow, long turnaround under the current board.
And Cohen's latest tweet about the roller-coaster only adds to my possibly demented thinking, because in his keynote speech he gave to the Florida Venture Capital Conference in 2018, he compared growing a business to having a child, saying,
'It is a huge act of selflessness and dedication and if you are ready for it, **it is going to be a crazy,  crazy, crazy roller-coaster and it will be the journey of a lifetime.'**
So, to people looking at the excellent but pessimistic technical analysis, the gloomy outlook over the upcoming earnings and the conference tomorrow, and the hit pieces that are popping up at the moment like wildfire, you can shove them up your hole.
Ryan Cohen has a screw loose, and I'm betting on that beautiful screw.
&amp;#x200B;
(Pos: ca. 300 shares @ ca. $17; not much, but everything's relative)</t>
  </si>
  <si>
    <t>Arbitrage opportunity - Robinhood bitcoin classic price way lower than Coinbase. Letâ€™s make Robinhood pay for all the times they screw people on order fill!</t>
  </si>
  <si>
    <t>kuhcwn</t>
  </si>
  <si>
    <t>https://i.redd.it/sf7qutp66ja61.jpg</t>
  </si>
  <si>
    <t>BOOMERS VS THE ROBINHOOD YOLO RETARDS: THE EPIC MOVIE</t>
  </si>
  <si>
    <t>kuyn9z</t>
  </si>
  <si>
    <t>https://v.redd.it/38zdf0hzxna61</t>
  </si>
  <si>
    <t>Gay bear tomorrow ðŸ³ï¸â€ðŸŒˆðŸ»</t>
  </si>
  <si>
    <t>kuynrc</t>
  </si>
  <si>
    <t>https://vm.tiktok.com/ZMJvfVKfg/</t>
  </si>
  <si>
    <t>TSLA CALLS WILL PRINT ALL MONTH WITH 2K STIMMYS . Thanks papa elon</t>
  </si>
  <si>
    <t>kuytbe</t>
  </si>
  <si>
    <t>https://i.redd.it/nz7u6spa1oa61.jpg</t>
  </si>
  <si>
    <t>The first domino</t>
  </si>
  <si>
    <t>kuz4ai</t>
  </si>
  <si>
    <t>https://twitter.com/visegrad24/status/1348165323216859136?s=20</t>
  </si>
  <si>
    <t>This cup I found in Taiwan captures the spirit of WSB perfectly ðŸ“ˆ</t>
  </si>
  <si>
    <t>kuz4zi</t>
  </si>
  <si>
    <t>https://www.reddit.com/gallery/kuz4zi</t>
  </si>
  <si>
    <t>There was a solar/renewable bubble in 2008, too.</t>
  </si>
  <si>
    <t>kuz6ax</t>
  </si>
  <si>
    <t>https://www.reddit.com/r/wallstreetbets/comments/kuz6ax/there_was_a_solarrenewable_bubble_in_2008_too/</t>
  </si>
  <si>
    <t>All these posts about ICLN, TSLA, renewables changing the world, etc. 
The stock market has seen this all before. 
Take a look at an all time chart of FSLR, First Solar. That was the big wave of the future back in 2008, the renewable energy company that was going to destroy oil and coal.
And then look at the chart of FSLR to the present. 12 years later and it hasn't reclaimed its 2008 high.
You guys who are buying into these stocks at nosebleed prices are in for a world of pain. Mock me all you want; I'm telling you, we've seen this renewable bubble nonsense before. It's not different this time.</t>
  </si>
  <si>
    <t>You have half an hour in the market today before this goes into effect. Whats your bet?</t>
  </si>
  <si>
    <t>kuzhqu</t>
  </si>
  <si>
    <t>https://i.redd.it/71uzsam3boa61.png</t>
  </si>
  <si>
    <t>NIO INC - ADR Target Px increased to 75 USD by J.P. Morgan ðŸš€ðŸš€ðŸš€ðŸš€ðŸš€</t>
  </si>
  <si>
    <t>kuziom</t>
  </si>
  <si>
    <t>https://i.redd.it/ppvzm3cqboa61.jpg</t>
  </si>
  <si>
    <t>GME Gang stay strong ðŸ’ŽðŸ™Œ For the rest: Last chance to jump on the train</t>
  </si>
  <si>
    <t>kuzmih</t>
  </si>
  <si>
    <t>https://v.redd.it/fx66d98gboa61</t>
  </si>
  <si>
    <t>For you GME paper handers ðŸ–•</t>
  </si>
  <si>
    <t>kuzprh</t>
  </si>
  <si>
    <t>https://www.reddit.com/r/wallstreetbets/comments/kuzprh/for_you_gme_paper_handers/</t>
  </si>
  <si>
    <t>Literally the worst thing you can do to your stock is sell it at its lowest because you are likely to miss out on future upturns, especially when this is the week for Cohen to announce his big moves (not really but I'm sure he'll file a form 4 this week since he has to if he's been buying these shares in the last 2 weeks) 
If you don't believe me (fair enough I am on WSB) read this article by investopedia https://www.investopedia.com/articles/investing/021116/3-reasons-not-sell-after-market-downturn.asp
This stock is not going to be your friend who provides you with gentle comfort each day and quietly gets on with things. This stock is a friend who tells you that you're a lazy fuck and shouts at you till you get your shit together. It's the stock that makes you a successful bastard. 
If you're on margin trim your position fine but then buy at any dip. If you're holding stock then good work ðŸ‘Š and if you're on calls then maybe start seeing if you can exercise your stock this week to help push this stock further and get rid of these theta gang twats.
This rollercoaster is about to begin and you better hold on for your dear life because you'll never forget it ðŸš€ðŸš€ðŸš€ðŸš€ðŸš€
Positions: stock @ 18.60 cost basis
TLDR: Hands inside the vehicle please cos this motherucker is going all the way up
Edit1: If you want a stock that could feasibly hit triple figures by end of 2021 buy a ticket for the ride and hold on tight and keep buying ðŸŽ¢ðŸš€
Edit2: RYAN COHEN IS NOW ON THE BOARD!!!</t>
  </si>
  <si>
    <t>When Tesla is down 3% premarket</t>
  </si>
  <si>
    <t>kuzqef</t>
  </si>
  <si>
    <t>https://i.redd.it/pyab48zueoa61.gif</t>
  </si>
  <si>
    <t>200k first year in market. Mostly Tesla the rest random swing trades and cry**</t>
  </si>
  <si>
    <t>kuzvr9</t>
  </si>
  <si>
    <t>https://i.redd.it/cbkjr5rugoa61.jpg</t>
  </si>
  <si>
    <t>Tesla send the roadster into space 2 years ago. I think this beauty will be boosted to Mars this week. $NIOðŸš€ðŸš€ðŸš€</t>
  </si>
  <si>
    <t>kuzw44</t>
  </si>
  <si>
    <t>https://i.redd.it/3hw08lozgoa61.jpg</t>
  </si>
  <si>
    <t>Sometimes I live in regret.</t>
  </si>
  <si>
    <t>kv035q</t>
  </si>
  <si>
    <t>https://www.reddit.com/gallery/kv035q</t>
  </si>
  <si>
    <t>Which one of yâ€™all is this?</t>
  </si>
  <si>
    <t>kv0emb</t>
  </si>
  <si>
    <t>https://i.redd.it/z0qeenfcooa61.jpg</t>
  </si>
  <si>
    <t>Tesla PT Raised to $900 from $500 at BofA. Street high. CS also doubled TSLA PT from 400 to 800</t>
  </si>
  <si>
    <t>kv0hgy</t>
  </si>
  <si>
    <t>https://i.redd.it/60izk31ipoa61.jpg</t>
  </si>
  <si>
    <t>NIO Gang ðŸ’ª</t>
  </si>
  <si>
    <t>kv0ia0</t>
  </si>
  <si>
    <t>https://i.redd.it/l78bhastpoa61.png</t>
  </si>
  <si>
    <t>Daily Discussion Thread for January 11, 2021</t>
  </si>
  <si>
    <t>kv0ij6</t>
  </si>
  <si>
    <t>https://www.reddit.com/r/wallstreetbets/comments/kv0ij6/daily_discussion_thread_for_january_11_2021/</t>
  </si>
  <si>
    <t>Your daily trading discussion thread. Please keep the shitposting to a minimum. 
^Navigate ^WSB |^We ^recommend ^best ^daily ^DD
:--|:--                                 
**DD** | [All](https://reddit.com/r/wallstreetbets/search?sort=new&amp;restrict_sr=on&amp;q=flair%3ADD) / [**Best Daily**](https://www.reddit.com/r/wallstreetbets/search?sort=top&amp;q=flair%3ADD&amp;restrict_sr=on&amp;t=day) / [Best Weekly](https://www.reddit.com/r/wallstreetbets/search?sort=top&amp;q=flair%3ADD&amp;restrict_sr=on&amp;t=week)
**Discussion** | [All](https://reddit.com/r/wallstreetbets/search?sort=new&amp;restrict_sr=on&amp;q=flair%3ADiscussion) / [**Best Daily**](https://www.reddit.com/r/wallstreetbets/search?sort=top&amp;q=flair%3ADiscussion&amp;restrict_sr=on&amp;t=day) / [Best Weekly](https://www.reddit.com/r/wallstreetbets/search?sort=top&amp;q=flair%3ADiscussion&amp;restrict_sr=on&amp;t=week)
**YOLO** | [All](https://reddit.com/r/wallstreetbets/search?sort=new&amp;restrict_sr=on&amp;q=flair%3AYOLO) / [**Best Daily**](https://www.reddit.com/r/wallstreetbets/search?sort=top&amp;q=flair%3AYOLO&amp;restrict_sr=on&amp;t=day) / [Best Weekly](https://www.reddit.com/r/wallstreetbets/search?sort=top&amp;q=flair%3AYOLO&amp;restrict_sr=on&amp;t=week)
**Gain** | [All](https://reddit.com/r/wallstreetbets/search?sort=new&amp;restrict_sr=on&amp;q=flair%3AGain) / [**Best Daily**](https://www.reddit.com/r/wallstreetbets/search?sort=top&amp;q=flair%3AGain&amp;restrict_sr=on&amp;t=day) / [Best Weekly](https://www.reddit.com/r/wallstreetbets/search?sort=top&amp;q=flair%3AGain&amp;restrict_sr=on&amp;t=week)
**Loss** | [All](https://reddit.com/r/wallstreetbets/search?sort=new&amp;restrict_sr=on&amp;q=flair%3ALoss) / [**Best Daily**](https://www.reddit.com/r/wallstreetbets/search?sort=top&amp;q=flair%3ALoss&amp;restrict_sr=on&amp;t=day) / [Best Weekly](https://www.reddit.com/r/wallstreetbets/search?sort=top&amp;q=flair%3ALoss&amp;restrict_sr=on&amp;t=week)
[Weekly Earnings Discussion Thread](https://www.reddit.com/r/wallstreetbets/search?sort=new&amp;restrict_sr=on&amp;q=flair%3A%22Earnings%20Thread%22)
Read the [rules](https://www.reddit.com/r/wallstreetbets/wiki/contentguide) and consider using [WSBVoteBot](https://www.reddit.com/r/wallstreetbets/wiki/votebot) to help us enforce them in [new submissions](https://www.reddit.com/r/wallstreetbets/new/) and keep WSB great.
Try [No Meme Mode](https://www.reddit.com/r/wallstreetbets/search/?q=-flair%3AMeme%20-flair%3ASatire%20-flair%3AShitpost&amp;restrict_sr=1&amp;t=day&amp;sort=hot), also accessible through the top bar.</t>
  </si>
  <si>
    <t>How DARE they say that ðŸ˜¡ Boys, we got to step our game of retardness up in 2021.</t>
  </si>
  <si>
    <t>kv0nig</t>
  </si>
  <si>
    <t>https://i.redd.it/lehpplesroa61.jpg</t>
  </si>
  <si>
    <t>Lockdown entertainment with benefits</t>
  </si>
  <si>
    <t>kv1b7y</t>
  </si>
  <si>
    <t>https://share.swiftbucks.co/register.php?referral=TMAN365</t>
  </si>
  <si>
    <t>"dip" or crash?</t>
  </si>
  <si>
    <t>kv1jj5</t>
  </si>
  <si>
    <t>https://i.redd.it/yej2auii3pa61.png</t>
  </si>
  <si>
    <t>GameStop Announces Additional Board Refreshment to Accelerate Transformation</t>
  </si>
  <si>
    <t>kv1s8r</t>
  </si>
  <si>
    <t>https://newsfilter.io/a/3661592c20a245a93980aac02ba6161d</t>
  </si>
  <si>
    <t>$GME: Immediate Appointment of Three New Directors with Significant E-Commerce and Technology Experience</t>
  </si>
  <si>
    <t>kv1szo</t>
  </si>
  <si>
    <t>https://www.globenewswire.com/news-release/2021/01/11/2156168/0/en/GameStop-Announces-Additional-Board-Refreshment-to-Accelerate-Transformation.html</t>
  </si>
  <si>
    <t>COHEN APPOINTED AS DIRECTOR ITS HAPPENING ðŸš€ðŸš€ðŸš€ðŸš€ðŸš€</t>
  </si>
  <si>
    <t>kv1tpb</t>
  </si>
  <si>
    <t>https://i.redd.it/3b0geoab7pa61.jpg</t>
  </si>
  <si>
    <t>PETA giving out the secret sauce recipie....</t>
  </si>
  <si>
    <t>kv1u4b</t>
  </si>
  <si>
    <t>https://imgur.com/NMy0S8P</t>
  </si>
  <si>
    <t>Preparing for Monday morning</t>
  </si>
  <si>
    <t>kv1v1a</t>
  </si>
  <si>
    <t>https://v.redd.it/4856xz077pa61</t>
  </si>
  <si>
    <t>GameStop Announces Additional Board Refreshment to Accelerate Transformation ðŸš€ðŸš€ðŸš€ðŸš€ðŸš€ðŸš€ðŸš€ðŸš€ðŸš€ðŸš€ðŸš€ðŸš€ðŸš€ðŸš€</t>
  </si>
  <si>
    <t>kv1v2y</t>
  </si>
  <si>
    <t>https://www.streetinsider.com/dr/news.php?id=17805077</t>
  </si>
  <si>
    <t>Ryan Cohen just announced the 'Appointment of Three New Directors with Significant E-Commerce and Technology Experience'! ðŸš€</t>
  </si>
  <si>
    <t>kv1yks</t>
  </si>
  <si>
    <t>https://finance.yahoo.com/news/gamestop-announces-additional-board-refreshment-123000705.html</t>
  </si>
  <si>
    <t>GME to the moon ðŸš€ðŸš€ðŸš€ðŸš€ðŸš€ðŸš€ðŸš€</t>
  </si>
  <si>
    <t>kv21jw</t>
  </si>
  <si>
    <t>https://i.redd.it/clb46v9y9pa61.jpg</t>
  </si>
  <si>
    <t>Cohen continues to push GME. :-)</t>
  </si>
  <si>
    <t>kv23cx</t>
  </si>
  <si>
    <t>https://www.reddit.com/gallery/kv23cx</t>
  </si>
  <si>
    <t>Stock Market News for Today | NIO Stock News | DKNG, PENN &amp; other Stock Market News [01-11]</t>
  </si>
  <si>
    <t>kv24ap</t>
  </si>
  <si>
    <t>https://www.reddit.com/r/wallstreetbets/comments/kv24ap/stock_market_news_for_today_nio_stock_news_dkng/</t>
  </si>
  <si>
    <t>**Stocks finish at all time highs to close out the first trading week of 2021. What is my opinion on the NIO stock after their latest event? DraftKings &amp; PENN soar after the latest New York developments, letâ€™s talk about this and other stock market news**
**\~Very Long Post\~**
Hello everyone and Good Morning! So, letâ€™s start with the recap of Friday as we saw the [Nasdaq Composite](https://ibb.co/zr3x08Q) leading the way up over 1% and finished the week 2.4% up, the broad stock market [SP500](https://ibb.co/9ghJQfk) also gaining more than half a percent on Friday and 1.8% for the week while the [Dow Jones](https://ibb.co/w4Xrnvk) rose by 56 points and finished 1.6% higher in the first week of 2021, with all 3 big indexes finishing at new all-time highs. We also saw the [VIX](https://ibb.co/vdYffjm) dropping below 22 again, despite a mid-day spike, as the volatility index dropped more than 23% since the high on [Tuesday](https://ibb.co/C8xQvsN).
We saw an average [DAY](https://ibb.co/VTPKM80) of trading to close out the week, with average volume and an almost equal number of companies that were advancing compared to the declining ones, as 7 of the 11 [SECTORS](https://ibb.co/gDFHxLf) finished in the green, with consumer Discretionary &amp; Real Estate Leading the way, while the more value heavy industries lagged. For the week though, Energy outperformed, rising by more than 9%, Technology finished flat despite a very bad start to the week after the Georgia election and Real Estate lagged behind, losing 2.5% for the week, as we saw Large-Cap growth companies outperform on [Friday](https://ibb.co/b24dvCn), but in this fresh 2021, small &amp; mid-caps have outperformed.
Here is the [HEAT MAP](https://ibb.co/G0YW732) from Friday, with big gainers coming mostly in the consumer cyclicals, with Tesla, Alibaba &amp; MercadoLibre posting big gains, while the biggest losers were in the gold industry.
In [THIS](https://ibb.co/MBH11mV) short year though, we can see the huge outperformance of the Energy Sector, the Banks and some other names like Tesla &amp; TSM.
We also got some economic data, with the latest Redfin report showing a 13% increase in home sale [PRICES](https://ibb.co/HV9CqQg) over 2020, as [ACTIVE](https://ibb.co/5nwRLMB) listings of homes for sales keeps on dropping. The listings have seen a 32% decrease since last year to a new all-time low, though, the average sale to list [PRICE](https://ibb.co/vcX1Jpw) ratio finally declined to 99.3%, as the housing market was red hot since June.
While December nonfarm payroll [declined](https://ibb.co/GT72GvR) by 140K, worse than then 75k gains expected and is the first month since April that brings jobs losses with most of the [JOBS](https://ibb.co/hKwgGqN) losses coming from the leisure and hospitality business which has been hit hard again, losing almost half a million jobs, while the unemployment rate did inch lower to 6.7%.
So, this week pretty much starts of the [EARNINGS](https://ibb.co/7GPMmkJ) season again, with the most interesting ones for me being, Aphria as a read on the cannabis sector, Delta Airlines for a read on how the Airlines are recovering and JP Morgan on Friday, while on the economic front we will see a lot of interesting [DATA](https://ibb.co/X5FVfBB), mostly starting on Wednesday with the Consumer price index and the Federal Budget, while we continue these with the jobless claims on Thursday and more numbers about the economy on Friday.
This week we will also have some [IPOs](https://ibb.co/HKJXY8K) with the most interesting coming from Affirm Holdings, while I really expect to see what Biden [SAYS](https://ibb.co/rpTRtKN) on Thursday as this may be key to a further stimulus or fiscal package.
So, NIO [DAY](https://ibb.co/MBB053y) came and left me with rather somewhat of a disappointment, though I donâ€™t expect most investors to really look at this, so they will probably jump on the stock again this week, so here is a quick recap of what they announced and what is my opinion on NIO:
They announced the first flagship sedan mode, the ET7 which will be [AVAILABLE](https://ibb.co/0jkgfTm) in 2 trim levels with 70 or 100KW battery starting from around $70K and $78K, but the good thing about NIO, and their main competitive advantage is the battery as a service. So, they will make this new sedan available for the same price with either battery pack if you do use the BAAS model at a price of $58K.
They also announced the next gen battery swap stations that can do over 300swaps/day, more than 3x the capability of the current one, as they also plan to build another 400 stations that would bring them to a total of almost 600 by the end of the year.
The â€œnew battery technologyâ€ that they announced was the actual thing that disappointed me. So, they announced a 150KW battery with a claimed range of over 600miles, but that should be in perfect conditions, so expect the actual range to be somewhere in 400mile range, pretty much in line with Teslaâ€™s current capabilities. The Launch [DATE](https://ibb.co/9WK8dJW) for the car is still only Q1 2022 while for the â€œNew Solid-State batteryâ€ the timeline is for it to be available by the end of 2022. So, the bad thing is that everything is still at least 1 year away and we have to see if the claimed range for the new battery is real.
And there are a couple of big warning signs here with the new battery technology, they actually avoided saying they designed, created or engineered this new tech battery, by saying they will [ADOPT](https://ibb.co/dDDpkm5) this new technology. So, it seems they will adopt this new technology from their current battery supplier CATL. This is an issue as this battery will be available to other manufacturers like Hyundai, Mercedes BMW will get their hands on, so this will not actually be something innovative, ground-breaking or a proprietary solution.
Also, I donâ€™t know how big this new Sedan thing is, because the Sedan market is really dying around the world. This new ET7 isnâ€™t competition for TESLA 3, itâ€™s targeted for competition against the model S, which is already a dying segment as you can see from Teslaâ€™s [SALES](https://ibb.co/smr7vNN).
But on some more positive news, they did announce something better in my opinion, with their Self-Driving Feature, [INCLUDING](https://ibb.co/ss65yw6)11 8megapixel cameras, as their collaboration with [Nvidia](https://ibb.co/C5bNBGK) will produce a super-computer that will generate up to 8Gigabyte/s of data, with the Nvidia CORE estimated to be 7x better than Teslaâ€™s current computer. Though [THIS](https://ibb.co/M61cLRm) doesnâ€™t have an official release date and will probably come with the ET7 next year, so, another disappointment as this comp against Tesla will not be a huge advantage once Tesla does upgrade their computers as well.
So, for short the main competitive advantages that [NIO](https://ibb.co/3c5Q80j) has right now are that they use the subscription model for both the battery swap technology and for the full-self driving feature which costs around $100/month. This is are very good and smart recurring revenue streams, as they make the entry price for the car much lower and also provide a stable flow of revenues. Butâ€¦ I am disappointed in the â€œnew battery technologyâ€ and have to wait for more developments. If this is a common technology that will be used by other car manufacturers, this is effectively not that big of a deal, but if somehow this is their own technology, that would possibly have better implications for the company. So, guys, I own both Tesla &amp; NIO, and I think I might hold off right now on buying any more due to different factors. I think that Tesla has a good future, but this huge run-up has made it a good target for 10-20% correction at any point in the short-term future, while for NIO I expect this to rise in the next couple of days, and I am waiting for it to cool off a little before adding any more to my position. So, yeah, short-term I think both of them have some downside risk, but in the long run, I expect Tesla to trade at over $1000 and NIO to trade over $100.
In some other stock market [NEWS](https://ibb.co/zJwMGgq), we saw gambling stocks like DraftKings and PENN rising on Friday after New York filed bills to legalize online betting in the state. [DraftKings](https://ibb.co/N2sDnH6) also just announced they will bring new stuff like drone racing betting, which is mind-blowing, that they are extending into such things. This is a continuing trend in the US and should be watched for future developments, as gambling will be legalized pretty much all over the US in the near future I believe, and I also expect this sector to be joined by the pot [SECTOR](https://ibb.co/Sf97NmW), even if itâ€™s really hard to believe there will be a nationwide bill to legalize it, I expect there will be some improvements for the sector, and companies like Aphria which are closer to profitability should benefit from this.
On some more sad new, we also saw a 27-year-old Boeing plane [crash](https://ibb.co/dg9yW5j) in Indonesia, this is very sad news, but as the stock market goes, this issue seems to be unrelated to [Boeing](https://ibb.co/bJwt3Lt) right now. Indonesia has seen the most deaths in the past decades, with over 104 accidents, as this country is known for bad maintenance, pilot training and air-traffic controls problems.
And donâ€™t forget, as I said in my earlier posts, donâ€™t jump on these high-flying small cap stocks at all-time highs, this is a very good moment for this companies to raise cheap capital by issuing shares, with the latest example being [BLNK](https://ibb.co/pbG62F6).
So, letâ€™s hope for a good day in the markets and the US [FUTURES](https://ibb.co/f9RV9NM) are pointing to a bad open right now, with all 3 big index futures down, as the DOW futures are down over 200 points
ðŸ™Thank you everyone for reading!ðŸ™ Hope you enjoyed the content! Be sure to leave a comment down below with your opinion on the stock market! Have a great day and see you next timeâ—</t>
  </si>
  <si>
    <t>NVAX bosses cash out</t>
  </si>
  <si>
    <t>kv25fj</t>
  </si>
  <si>
    <t>https://www.reddit.com/r/wallstreetbets/comments/kv25fj/nvax_bosses_cash_out/</t>
  </si>
  <si>
    <t>Reuters claims, "The lucrative liquidations, which have not previously been reported," but filing dates show otherwise, you just have to look. While the "bosses" did sell out, it was part of an option exercise, and unless I am confused, they simply sold at high prices and partially repurchased at lower prices.
I could be just guessing though, so insight is welcome. Where is that NVAX SME?
&amp;#x200B;
https://preview.redd.it/0lmfh7qvbpa61.png?width=2468&amp;format=png&amp;auto=webp&amp;s=c0b226a7799f963f86a18495164774753e4e47b1
https://preview.redd.it/ilgy4eqvbpa61.png?width=2186&amp;format=png&amp;auto=webp&amp;s=de606974dd47acf9555442e6bd2d5a11d5163497
[https://www.reuters.com/article/us-health-coronavirus-novavax-executives/novavax-bosses-cash-out-for-46-million-with-covid-19-vaccine-trials-still-under-way-idUSKBN29G1A2](https://www.reuters.com/article/us-health-coronavirus-novavax-executives/novavax-bosses-cash-out-for-46-million-with-covid-19-vaccine-trials-still-under-way-idUSKBN29G1A2)</t>
  </si>
  <si>
    <t>News has split personality</t>
  </si>
  <si>
    <t>kv2ehq</t>
  </si>
  <si>
    <t>https://i.redd.it/v1kbwmaxdpa61.jpg</t>
  </si>
  <si>
    <t>Marketwatch is just as retarded as WSB</t>
  </si>
  <si>
    <t>kv2g24</t>
  </si>
  <si>
    <t>https://i.redd.it/2zvhreodepa61.png</t>
  </si>
  <si>
    <t>Back to Tendies - Elon Musk Falls To Second Richest Person In The World After His Fortune Drops Nearly $14 Billion In One Day</t>
  </si>
  <si>
    <t>kvl9oe</t>
  </si>
  <si>
    <t>https://www.forbes.com/sites/sergeiklebnikov/2021/01/11/elon-musk-falls-to-second-richest-person-in-the-world-after-his-fortune-drops-nearly-14-billion-in-one-day/</t>
  </si>
  <si>
    <t>ðŸ™„ Citron Research's New Post ðŸ™„ says $STPK is a buy and it's going to $100. Just a pump and dump or something we should be making a move on?</t>
  </si>
  <si>
    <t>kvle4o</t>
  </si>
  <si>
    <t>https://i.redd.it/tcg06cs88ua61.png</t>
  </si>
  <si>
    <t>Please announce a stock split during the upcoming earnings call Papa Jeff! $AMZN</t>
  </si>
  <si>
    <t>kvlee5</t>
  </si>
  <si>
    <t>https://i.redd.it/qtl3uwej8ua61.jpg</t>
  </si>
  <si>
    <t>Palantir Secures $8.5 Million Phase I Contract With U.S. Army</t>
  </si>
  <si>
    <t>kvloua</t>
  </si>
  <si>
    <t>https://www.afcea.org/content/army-peo-iews-selects-palantir-and-raytheon-compete-titan-effort</t>
  </si>
  <si>
    <t>Post #2 Tuesday: I have a discount trading bot which gives out daily/hourly discounts for the stock market. Hereâ€™s what the bot stated under discounted companies...</t>
  </si>
  <si>
    <t>kvlpjb</t>
  </si>
  <si>
    <t>https://www.reddit.com/r/wallstreetbets/comments/kvlpjb/post_2_tuesday_i_have_a_discount_trading_bot/</t>
  </si>
  <si>
    <t>Tuesday, 12 January 2021
*Live Updates*
&amp;#x200B;
**First Post:**
[https://www.reddit.com/r/wallstreetbets/comments/kuwg1e/i\_have\_a\_discount\_trading\_bot\_which\_gives\_out/](https://www.reddit.com/r/wallstreetbets/comments/kuwg1e/i_have_a_discount_trading_bot_which_gives_out/)
&amp;#x200B;
**Background:**
* My discount bot to help /r/wallstreetbets. It took me almost a year to develop it to my standard.
* My private codes was used to develop it, and it's very unlikely I will sell it off to anyone or publish the code freely as it took me way too long to develop it. I rather post updates freely, at no cost to anyone than give out the code.
* I will not be posting this hourly. It just too long to load everything up maybe in the future. I will post during open though.
* Discord and telegram admins, don't try to monetize my bot suggestions to vulnerable people, when you don't even own the codes behind it.
* There are a lot of SPY500/"boomer" companies within the bot, I thought about removing it but many people preferred that I kept it in there.
* There won't be any sell signals, as stocks only go up, so I rather just do a discount algorithm.
* Batch 1 = Algorithm/Bot + Human Judgement
* Batch 2 = Algorithm/Bot Judgement Only
* This is a one man bot.
&amp;#x200B;
**Bot Overview**:
It's showing an opportunity that you may have missed otherwise, so you can decide for yourself if you want to pursue the discount of a stock for potential profits.
&amp;#x200B;
**Key:**
* Pharma companies are very risky.
* Meme/Hype stocks are very risky.
* Companies that you don't know how they work are very risky.
* Follower companies are very risky because they join the hype train (what NKLA is to TSLA).
* I have a very low amount in options (less than $500), and I have 100k+ in shares and cash.
* When doing options have a lot of collateral, so you don't hit margin call.
* Take the "Calls" as very discounted, and "Potentially A Call" as somewhat discounted.
* Old money companies are slow. While tech companies are fast-paced.
* Only invest in companies that you do know and see potential in.
* You don't have to invest every day, only when you see the potential.
&amp;#x200B;
&amp;#x200B;
&gt;***At Close of Monday***
&amp;#x200B;
**Batch 1:**
* ~~QS Quantumscape Corp~~  Class action lawsuit. As I said previously, it's a hype stock.
* BIGC Bigcommerce Holdings, Inc. (Hosting)
* NTLA Intellia Therapeutics Inc (Pharma)
* BEAM Beam Therapeutics Inc (Pharma)
* SPG Simon Property Group Inc (Retail REITs)
* Twitter (Social Media/Tech) (Trump getting ban, and governments saying that was unfair of Twitter).
* DXCM DexCom, Inc. (Health Care Equipment: SPY)
* FB Facebook, Inc. Common Stock (Social Media/Tech) (Trump ban probably?)
* AMT American Tower Corp (Specialized REITs)
* *AMZN Amazon.com, Inc. (Maybe)*
&amp;#x200B;
**Batch 2:**
&amp;#x200B;
Call:
* FedEx Corporation FDX
* Air Transport Services Group Inc. ATSG
* Facebook, Inc. Common Stock FB
* Beyond Meat Inc BYND
* Alliant Energy Corporation LNT
* Consolidated Edison, Inc. ED
* Entergy Corporation ETR
* WEC Energy Group Inc WEC
* Atmos Energy Corporation ATO
* Clorox Co CLX
* Kimberly Clark Corp KMB
* Facebook, Inc. Common Stock FB
* Sempra Energy SRE
* Campbell Soup Company CPB
* Conagra Brands Inc CAG
* General Mills, Inc. GIS
* Hormel Foods Corp HRL
* Kellogg Company K
* SBA Communications Corporation SBAC
* Atmos Energy Corporation ATO
* SBA Communications Corporation SBAC
* Alliant Energy Corporation LNT
* Facebook, Inc. Common Stock FB
* Hormel Foods Corp HRL
&amp;#x200B;
Potential Call:
* Bigcommerce Holdings, Inc. BIGC
* Atlas Air Worldwide Holdings, Inc. AAWW
* Boeing Co BA
* Amazon.com, Inc. AMZN
* Fidelity National Information Servcs Inc FIS
* American Electric Power Company Inc AEP
* Dominion Energy Inc D
* Duke Energy Corp DUK
* Evergy Inc EVRG
* S&amp;P Global Inc SPGI
* Church &amp; Dwight Co., Inc. CHD
* Twitter Inc TWTR
* Amazon.com, Inc. AMZN
* Verisign, Inc. VRSN
* CenterPoint Energy Inc CNP
* CMS Energy Corporation CMS
* DTE Energy Co DTE
* NiSource Inc. NI
* Pinnacle West Capital Corporation PNW
* Xcel Energy Inc XEL
* Boston Properties, Inc. BXP
* Vornado Realty Trust VNO
* IHS Markit Ltd INFO
* Federal Realty Investment Trust FRT
* Regency Centers Corp REG
* Coca-Cola Co KO
* American Tower Corp AMT
* Crown Castle International Corp CCI
* Seagate Technology PLC STX
* Twitter Inc TWTR
* Evergy Inc EVRG
* IHS Markit Ltd INFO
* Regency Centers Corp REG
* Federal Realty Investment Trust FRT
* Church &amp; Dwight Co., Inc. CHD
* Seagate Technology PLC STX
* Crown Castle International Corp CCI
&amp;#x200B;
&amp;#x200B;
&gt;***At Open of Tuesday***
&amp;#x200B;
**Batch 1:**
**Too many green stocks, so not many reds.**
* *O Realty Income Corp (Retail REITs) - Maybe*
* *TRIP Tripadvisor Inc Common Stock (Travel) - Maybe*
&amp;#x200B;
**Batch 2:**
&amp;#x200B;
Call:
* Facebook, Inc. Common Stock FB
* Sempra Energy SRE
* Clorox Co CLX
* Kimberly Clark Corp KMB
* FedEx Corporation FDX
* Air Transport Services Group Inc. ATSG
* Beyond Meat Inc BYND
* Alliant Energy Corporation LNT
* Consolidated Edison, Inc. ED
* Entergy Corporation ETR
* Campbell Soup Company CPB
* Conagra Brands Inc CAG
* General Mills, Inc. GIS
* Hormel Foods Corp HRL
* Kellogg Company K
* SBA Communications Corporation SBAC
* Atmos Energy Corporation ATO
&amp;#x200B;
Potential Call:
* Twitter Inc TWTR
* Amazon.com, Inc. AMZN
* Verisign, Inc. VRSN
* CenterPoint Energy Inc CNP
* CMS Energy Corporation CMS
* DTE Energy Co DTE
* NiSource Inc. NI
* Pinnacle West Capital Corporation PNW
* Xcel Energy Inc XEL
* Boston Properties, Inc. BXP
* Vornado Realty Trust VNO
* Church &amp; Dwight Co., Inc. CHD
* Willis Towers Watson PLC WLTW
* Bigcommerce Holdings, Inc. BIGC
* Atlas Air Worldwide Holdings, Inc. AAWW
* Boeing Co BA
* Fidelity National Information Servcs Inc FIS
* American Electric Power Company Inc AEP
* Dominion Energy Inc D
* Duke Energy Corp DUK
* Evergy Inc EVRG
* Fidelity National Information Servcs Inc FIS
* Kraft Heinz Co KHC
* IHS Markit Ltd INFO
* Federal Realty Investment Trust FRT
* Regency Centers Corp REG
* Coca-Cola Co KO
* American Tower Corp AMT
* Crown Castle International Corp CCI
* Seagate Technology PLC STX
* Twitter Inc TWTR
* Evergy Inc EVRG
* Willis Towers Watson PLC WLTW
* Kraft Heinz Co KHC
* Hormel Foods Corp HRL
&amp;#x200B;
**Update:**
I will update as I go. For feedback, live updates, backups throughout the day check /r/WallStreetTrader or my post history.
Updated close list
Added open list</t>
  </si>
  <si>
    <t>Why pursue my dream of becoming a CFA when I have reddit? Who Needs Tesla Analysts When There's Reddit?</t>
  </si>
  <si>
    <t>kvlryw</t>
  </si>
  <si>
    <t>https://www.google.ca/amp/s/www.bloomberg.com/amp/opinion/articles/2021-01-11/wall-street-tesla-skeptics-give-up-amid-soaring-stocks</t>
  </si>
  <si>
    <t>Tesla's Model Y to emerge disruptor as China EV sales zoom in 2021 meaning Big upside for TSLA 2021</t>
  </si>
  <si>
    <t>kvm16a</t>
  </si>
  <si>
    <t>https://www.reuters.com/article/BigStory12/idUSKBN29G2SB</t>
  </si>
  <si>
    <t>GME Bear No More! GOING ALL IN TOMORROW, YOU COCKCLOWNS</t>
  </si>
  <si>
    <t>kvm2wh</t>
  </si>
  <si>
    <t>https://www.reddit.com/r/wallstreetbets/comments/kvm2wh/gme_bear_no_more_going_all_in_tomorrow_you/</t>
  </si>
  <si>
    <t xml:space="preserve">I've made fun of so many of you GME autists. I sincerely apologize, and am more than willing to admit how fucking wrong I was. I should never have doubted you, and will be reaching out to everyone I made fun of in my comment history to apologize personally.
u/DeepFuckingValue's post coupled with today's boomer stock news placing GME in almost all of their top 5 lists has finally convinced me to join the GME Gang. u/DeepFuckingValue is now my personal lord and savior, and through His saving grace, has allowed me to pray the gay bear away.
GME TO THE FUCKING MOON BOYS, I'M GOING ALL IN  ðŸš€ðŸš€ðŸš€ (Only 750 shares or so, but that's every dime I got. It took a lot of burgers to flip for that scratch).
fake edit: I can't believe I am doing this. Will I wake up and still feel the compulsion to actually go through with it? Hold me to it, boys. Let's change some goddamn lives together.
&amp;#x200B;
**RC APPROVED EDIT: DID IT BOYS!**  I just ripped the band-aid off, and it's already healed. I'm 60 shares short of where I thought I would be, but my Wendy's paycheck has 182 hours of overtime on it, so I'll be at 750 come Friday.
Screenshot:  [Imgur: The magic of the Internet](https://imgur.com/a/2WODAnV)
Today's history:  [Imgur: The magic of the Internet](https://imgur.com/a/jw8HJxD)
Final Portfolio:  [Imgur: The magic of the Internet](https://imgur.com/a/vqu3rtl)  A couple of notes. First, that Capital Prospect shit stock was a free stock I got yesterday by signing my wife up. I can't sell it for 2 more days, and it's really pissing me off. Proof this isnt a "new RH account" in the history screenshot. Second, You see that dip? That was me rape-selling everything. See that green line of prostate pleasure? That's all GME, baby.
WSB AUTISTS, HEED OUR LORD'S CALL. SELL EVERYTHING, BUY GME. Fuck Melvin, fuck bears, fuck boomer stocks, and fuck my ASS WE'RE GOING TO BE RICH.  ðŸš€ðŸš€ðŸš€ðŸš€ðŸš€ðŸŒ™ðŸŒ™ðŸŒ™ðŸŒ™ðŸŒ™ðŸŒ™ðŸŒ™ GME is here, it's legit, and it's going straight up. GME Gang for life. Let's diamond hand this shit.
# Wednesday Edit: Holy shit. </t>
  </si>
  <si>
    <t>TSLA insanity. You get lucky once in a while.</t>
  </si>
  <si>
    <t>kvmhuw</t>
  </si>
  <si>
    <t>https://i.imgur.com/FeqCEhM.jpg</t>
  </si>
  <si>
    <t>Yolo is so tempting ðŸ˜–</t>
  </si>
  <si>
    <t>kvmj4g</t>
  </si>
  <si>
    <t>https://i.redd.it/rxh1u4zlmua61.jpg</t>
  </si>
  <si>
    <t>when you have paper hands and sold $ZOM at 1014 shares for .43 just for it go skyrocket to .98 in 2 days</t>
  </si>
  <si>
    <t>kvmxes</t>
  </si>
  <si>
    <t>https://i.redd.it/ydp09y82sua61.jpg</t>
  </si>
  <si>
    <t>This is a sign ... the end is nigh!!</t>
  </si>
  <si>
    <t>kvmyim</t>
  </si>
  <si>
    <t>https://i.redd.it/qggb3sihsua61.jpg</t>
  </si>
  <si>
    <t>Things Robinhood Traders say! LOL this guy is spot on</t>
  </si>
  <si>
    <t>kvn0na</t>
  </si>
  <si>
    <t>https://www.youtube.com/watch?v=w53yci2WcWU</t>
  </si>
  <si>
    <t>Update on Tesla calls ðŸ¥´ðŸš€ðŸš€ðŸš€</t>
  </si>
  <si>
    <t>kvn3qc</t>
  </si>
  <si>
    <t>https://i.redd.it/5phrh5oiuua61.jpg</t>
  </si>
  <si>
    <t>Tesla has plummeted to the likes we've never seen since last Thursday</t>
  </si>
  <si>
    <t>kvn74y</t>
  </si>
  <si>
    <t>https://www.fool.com/investing/2021/01/11/why-tesla-stock-fell-on-monday/</t>
  </si>
  <si>
    <t>Stay with me, and trust me ðŸ˜‰</t>
  </si>
  <si>
    <t>kvn9nl</t>
  </si>
  <si>
    <t>https://v.redd.it/jvc44phuwua61</t>
  </si>
  <si>
    <t>Zomedica ($0.95) might be worth looking into, risen 203% today because it's about to launch a new veterinary tech</t>
  </si>
  <si>
    <t>kvnbxv</t>
  </si>
  <si>
    <t>https://www.fool.com/investing/2021/01/11/why-zomedica-stock-skyrocketed-more-than-100-today/</t>
  </si>
  <si>
    <t>Well its a glitch... But when i saw it i nearly died</t>
  </si>
  <si>
    <t>kvnkii</t>
  </si>
  <si>
    <t>https://i.redd.it/id4r36k71va61.jpg</t>
  </si>
  <si>
    <t>Chinaâ€™s Nio Unveils ET7 Sedan with Lidar, 600+ Miles of Range (Tesla Model S)</t>
  </si>
  <si>
    <t>kvnqt0</t>
  </si>
  <si>
    <t>https://www.caranddriver.com/news/a35179754/nio-et7-ev-sedan-china/</t>
  </si>
  <si>
    <t>Webull care package for autists yoloing their money.</t>
  </si>
  <si>
    <t>kvnwo9</t>
  </si>
  <si>
    <t>https://i.redd.it/tv01jy7b6va61.jpg</t>
  </si>
  <si>
    <t>If it's stupid but it works, it isn't stupid.</t>
  </si>
  <si>
    <t>kvo1c4</t>
  </si>
  <si>
    <t>https://i.redd.it/hf7fcsg08va61.jpg</t>
  </si>
  <si>
    <t>Me looking at Tesla charts</t>
  </si>
  <si>
    <t>kvo1rk</t>
  </si>
  <si>
    <t>https://i.redd.it/92v6qyvg8va61.jpg</t>
  </si>
  <si>
    <t>Let's look at ICLN and the Clean Energy Market's very near future</t>
  </si>
  <si>
    <t>kvo9dd</t>
  </si>
  <si>
    <t>https://www.reddit.com/r/wallstreetbets/comments/kvo9dd/lets_look_at_icln_and_the_clean_energy_markets/</t>
  </si>
  <si>
    <t>The [iShares Global Clean Energy ETF (ICLN)](https://finance.yahoo.com/quote/ICLN?p=ICLN&amp;.tsrc=fin-srch) is pretty much the most popular Clean Energy ETF right now. Why? Because it's going to the fucking moon with this administration. Here's why.
&amp;#x200B;
A democratic President, Senate, and Congress are all taking office soon. The Biden administration had already publicized their plans for climate change and Clean Energy back before the election, saying "[Biden will make a $2 trillion accelerated investment, with a plan to deploy those resources over his first term, setting us on an irreversible course to meet the ambitious climate progress that science demands.](https://joebiden.com/clean-energy/)" Our man Biden is literally pumping money into climate action, which will include a variety of benefits for the entire Clean Energy industry.
&amp;#x200B;
Now, even more interesting, is that in the same article, the administration also says they plan to "move ambitiously to generate clean, American-made electricity to achieve a carbon pollution-free power sector by 2035. This will enable us to meet the existential threat of climate change while creating millions of jobs with a choice to join a union."
&amp;#x200B;
Let's look at the numbers from [eia.gov](https://www.eia.gov/tools/faqs/faq.php?id=427&amp;t=3) based on the most recent (2019) statistics:
&amp;#x200B;
|Energy Source|Billion kWh|Share of Total %|
|:-|:-|:-|
|Total - All Sources|4127|100.0%|
|Fossil Fuels (total)|2582|**62.6%**|
|Natural Gas|1586|^(38.4%)|
|Coal|965|^(23.4%)|
|Petroleum|18|^(0.4%)|
|Other Gases|13|^(0.3%)|
|Nuclear|809|^(19.6%)|
|Renewables (total)|728|**17.6%**|
|Wind|295|^(7.1%)|
|Hydropower|288|^(7.0%)|
|Solar|72|^(1.7%)|
|Biomass (total)|58|**1.4%**|
|Wood|39|^(0.9%)|
|Landfill gas|10|^(0.3%)|
|Municipal solid waste|6|^(0.1%)|
|Other biomass|2|^(0.1%)|
|Geothermal|15|^(0.4%)|
|Pumped storage Hydropower|\-5|^(-0.1%)|
|Other Sources|13|^(0.3%)|
&amp;#x200B;
Looking at the numbers from 2019 relative to the 15 year target for the US energy sector, the entire Renewables sector will need to grow at an average rate of \~5% annually for the next 15 years in order to meet that target.
&amp;#x200B;
Does that mean your stonks are only growing 5% annually? No, because 5% never got anyone to the moon. [5% of the US Energy Sector is equivalent to $17.5 Billion annually](https://www.selectusa.gov/energy-industry-united-states#:~:text=According%20to%20the%20International%20Energy,%2Dlargest%20in%20the%20world). That doesn't include the massive amounts of jobs that will be produced as the Clean Energy market rapidly develops. That also doesn't include the additional trillions of dollars that the coming administration intends to continue pumping out.
&amp;#x200B;
The next big thing to look forward to is Biden's Inaugural Address, where I expect significant mentions of his plan to handle climate change and boost clean energy. Following that of course will be all of the big moves to pass this initial $2 trillion bill.
&amp;#x200B;
&amp;#x200B;
Are you thinking that ICLN doesn't have enough exposure to the EV market to ride along with TSLA and NIO?
Take a look at [First Trust Clean Edge Green Energy Index (QCLN)](https://finance.yahoo.com/quote/QCLN?p=QCLN&amp;.tsrc=fin-srch). It has maintained significant holdings in both NIO and TSLA throughout this wild ride.
&amp;#x200B;
Still not convinced to dump your life savings into Clean Energy?
Maybe check out [Invesco Global Clean Energy (PBD)](https://finance.yahoo.com/quote/PBD?p=PBD&amp;.tsrc=fin-srch). It's got great diversity within the Clean Energy sector, without concentrating too much on any single stock.
&amp;#x200B;
Does wind and water keep you up at night?
Consider the [Invesco Solar ETF (TAN)](https://finance.yahoo.com/quote/TAN?p=TAN&amp;.tsrc=fin-srch). This bad boy is strictly solar power and has been climbing sky high with everything else.</t>
  </si>
  <si>
    <t>Can someone please explain this to me</t>
  </si>
  <si>
    <t>kvocb0</t>
  </si>
  <si>
    <t>https://i.redd.it/ww387psucva61.jpg</t>
  </si>
  <si>
    <t>Anyone else getting tired of these copy/paste bot written 'investor' articles?</t>
  </si>
  <si>
    <t>kvosiy</t>
  </si>
  <si>
    <t>https://stocksregister.com/2021/01/11/cleveland-cliffs-inc-nyseclf-stock-investors-need-to-know-this/</t>
  </si>
  <si>
    <t>Rep. Alexandria Ocasio-Cortez sent a letter to the Securities and Exchange Commission on Sept. 17 requesting an investigation on Palantir. AOC called for investigation on Palantir before it went public. With Democrats in the game, Iâ€™m short PLTR</t>
  </si>
  <si>
    <t>kvoysn</t>
  </si>
  <si>
    <t>https://www.cnet.com/news/aoc-calls-for-investigation-on-palantir-before-surveillance-company-goes-public/</t>
  </si>
  <si>
    <t>GAMESTOP CORP-CLASS A Target Px increased to 22 USD by Telsey Advisory Group</t>
  </si>
  <si>
    <t>kvp0xr</t>
  </si>
  <si>
    <t>https://i.redd.it/duds9dhymva61.jpg</t>
  </si>
  <si>
    <t>Do you really need TA to succeed as a autist?</t>
  </si>
  <si>
    <t>kvpd11</t>
  </si>
  <si>
    <t>https://www.reddit.com/r/wallstreetbets/comments/kvpd11/do_you_really_need_ta_to_succeed_as_a_autist/</t>
  </si>
  <si>
    <t>New Autist here, been sneaking around WSB for about 3 months - every morning when I wake up and every night when I go to bed. Looking at this sub as a meme but also as a learning experience as I do get to learn a lot from some of these post. I havenâ€™t got much invested (10k give or take) but Iâ€™m getting more interested everyday. I am not an experienced trader by any means, my question is - do you really need the technical knowledge and numbers to succeed in the market? 
I usually just buy for long term for companies/industry that I think will succeed. (ICLN, PLTR, AMD) for example.
TIA, and I hope everyone gets their much deserved tendies ðŸš€</t>
  </si>
  <si>
    <t>as long as people like this exist, BTC will always be viable.</t>
  </si>
  <si>
    <t>kvpdxp</t>
  </si>
  <si>
    <t>https://i.redd.it/qjydqva0sva61.png</t>
  </si>
  <si>
    <t>Daily Discussion Thread for January 12, 2021</t>
  </si>
  <si>
    <t>kvpl02</t>
  </si>
  <si>
    <t>https://www.reddit.com/r/wallstreetbets/comments/kvpl02/daily_discussion_thread_for_january_12_2021/</t>
  </si>
  <si>
    <t>kvpl3x</t>
  </si>
  <si>
    <t>https://www.reddit.com/r/wallstreetbets/comments/kvpl3x/daily_discussion_thread_for_january_12_2021/</t>
  </si>
  <si>
    <t>August 2021.</t>
  </si>
  <si>
    <t>kvpptq</t>
  </si>
  <si>
    <t>https://www.reddit.com/r/wallstreetbets/comments/kvpptq/august_2021/</t>
  </si>
  <si>
    <t>Its Monday, 2nd August 2021. PLTR has hit 19 after trading in the low teens for months, while TSLA is now 3000 and steel companies have hit new ATHs. You've lost half your account on TSLA puts and PLTR calls. You don't have any steel stocks because the other half is in GME shares, bought at 20.50 since Ryan Cohen and his best buds joined the board of directors.
But apart from news of GME pulling out of ICR, there hasn't been any news from GME since January and its now trading at 12 bucks a share. You hear a noise behind and and turn around to see your wife and her boyfriend pointing and laughing at you before they go into her bedroom and close the door.
Dejected, you sell your GME shares and head over to [r/investing](https://www.reddit.com/r/investing/) to find some boomer stock that pays you 5 bucks a year in dividends.
While browsing, you get a notification about a new tweet from Ryan, the man himself. Its a singular rocket emoji with a link to GameStop's website. Curious, you click the link.
"Gamestop is now pleased to announce that it is now the sole and official distributor of Corsair products, NVIDIA cards, and AMD CPUs. We have also partnered with Sony, Microsoft and Nintendo to be the only distributor of their games and consoles. We have developed technology to stop bots from scalping new hardware. With these new partnerships, GameStop will be the world's first and only company dedicated solely to gamers. Also we are the only official North American dealer for Nio."
You check RobinHood. GME has now exploded to 10,000 a share, Ryan Cohen has surpassed Elon Musk as the richest man on Earth and Mars, and you get a message from your dad apologizing for doubting you and how he can't wait to tell the family at Christmas.</t>
  </si>
  <si>
    <t>Welp that happened</t>
  </si>
  <si>
    <t>kvptgz</t>
  </si>
  <si>
    <t>https://i.imgur.com/EqxuJU8.png</t>
  </si>
  <si>
    <t>kvpwh9</t>
  </si>
  <si>
    <t>https://www.reddit.com/r/wallstreetbets/comments/kvpptq/august_2021/?utm_source=ifttt</t>
  </si>
  <si>
    <t>ELON PREDICTS $DIS ðŸš€ðŸš€ðŸš€ TO THE MOON ðŸš€ðŸš€ðŸš€</t>
  </si>
  <si>
    <t>kvq2dp</t>
  </si>
  <si>
    <t>https://i.redd.it/qp4oc7oj1wa61.jpg</t>
  </si>
  <si>
    <t>Yolo loss update. Went from 1300 to 600. Fml. How fucked am I now?? Thinking about buying goev call tomorrow. Hope to make back what I lost i guess</t>
  </si>
  <si>
    <t>kw840w</t>
  </si>
  <si>
    <t>https://www.reddit.com/gallery/kw840w</t>
  </si>
  <si>
    <t>Jim Cramer: Current market environment is a nightmare for bears, nirvana for bulls â€” CNBC</t>
  </si>
  <si>
    <t>kw85t4</t>
  </si>
  <si>
    <t>https://www.cnbc.com/2021/01/12/jim-cramer-current-market-is-a-nightmare-for-bears-nirvana-for-bulls.html</t>
  </si>
  <si>
    <t>MSOS: Best Cannabis ETF In 2021.....â€™Nuff said brah.</t>
  </si>
  <si>
    <t>kw88md</t>
  </si>
  <si>
    <t>https://seekingalpha.com/article/4397693-msos-best-cannabis-etf-in-2021</t>
  </si>
  <si>
    <t>This guy's wife's boyfriend fucks</t>
  </si>
  <si>
    <t>kw8b4l</t>
  </si>
  <si>
    <t>https://www.reddit.com/gallery/kw8b4l</t>
  </si>
  <si>
    <t>Which one of you is this</t>
  </si>
  <si>
    <t>kw8cfs</t>
  </si>
  <si>
    <t>https://v.redd.it/7urigxmdv0b61</t>
  </si>
  <si>
    <t>kw8ds9</t>
  </si>
  <si>
    <t>https://www.reddit.com/gallery/kw8ds9</t>
  </si>
  <si>
    <t>Let's talk about the Oil Sector</t>
  </si>
  <si>
    <t>kw8dtm</t>
  </si>
  <si>
    <t>https://www.reddit.com/r/wallstreetbets/comments/kw8dtm/lets_talk_about_the_oil_sector/</t>
  </si>
  <si>
    <t>The Oil Sector, just like everything else, has been impacted pretty heavily by the pandemic. Here I'm gonna discuss what's going on in the Oil Sector, and what that means for an investor/autist.
&amp;#x200B;
Lets get some perspective.
&amp;#x200B;
[Historical US Airline fuel consumption](https://www.transtats.bts.gov/fuel.asp).
Lets look at the totals for the last five years.
|Year|Consumption (US gallon)|Consumption Change YoY (%)|Cost|Cost Change YoY (%)|
|:-|:-|:-|:-|:-|
|2016|17,044,700,000|1.88%|$24,654,000,000|\-19.95%|
|2017|17,295,300,000|1.47%|$29,251,600,000|18.65%|
|2018|17,868,300,000|3.31%|$38,462,800,000|31.49%|
|2019|18,269,000,000|2.24%|$36,457,100,000|\-5.21%|
|2020|9,359,600,000|\-44.01%|$13,353,300,000|\-59.96%|
&amp;#x200B;
Consumption is down a significant amount, and based on [projections](https://www.statista.com/statistics/655057/fuel-consumption-of-airlines-worldwide/), it's not expected to make a full recovery in 2021. Airlines represent [7.8% of worldwide oil consumption](https://www.planete-energies.com/en/medias/close/fuels-aviation-and-shipping). The world Oil Sector is valued at about [$3.3 trillion](https://www.investopedia.com/ask/answers/030915/what-percentage-global-economy-comprised-oil-gas-drilling-sector.asp).
&amp;#x200B;
Even if airlines were to make a full operational recovery and begin flying at similar rates to peak years, airlines won't be able to generate the same revenue. Why? [Look at where their money comes from](https://www.investopedia.com/ask/answers/041315/how-much-revenue-airline-industry-comes-business-travelers-compared-leisure-travelers.asp). Major market-moving companies [have already announced that they plan to significantly reduce coming to work and travelling for business](https://www.businessinsider.com/companies-asking-employees-to-work-from-home-due-to-coronavirus-2020#in-july-google-extended-its-employee-work-from-home-policy-through-june-2021-on-sunday-night-the-company-extended-that-policy-by-three-months-starting-in-september-2021-google-employees-will-go-back-to-the-office-part-time-working-a-minimum-of-three-days-in-the-office-and-the-rest-at-home-1). To add onto that, the general US population isn't expected to start receiving a vaccine [until late summer](https://www.cnn.com/2021/01/08/us/coronavirus-vaccine-general-public-states/index.html). The means regular tourism and travel won't be kicking off anytime soon in 2021.
&amp;#x200B;
If you are really interested in taking a deep dive into prices for gas, take a look at consumer [fuel prices, futures, and supply](https://www.eia.gov/petroleum/weekly/gasoline.php). To help you better understand and analyze this information, check out this [information on how gas is priced](https://www.eia.gov/energyexplained/gasoline/factors-affecting-gasoline-prices.php).
&amp;#x200B;
"[The nature of the pandemic and social distancing makes weekly gasoline consumption a valuable proxy measure of economic and social activity](https://aei.ag/2020/09/21/the-most-interesting-chart-in-2020-u-s-gasoline-consumption/)." In other words, gas consumption will rise once people can regularly get out of the house. As I mentioned before, the general US population isn't expected to start receiving a vaccine [until late summer](https://www.cnn.com/2021/01/08/us/coronavirus-vaccine-general-public-states/index.html).
&amp;#x200B;
Most important to note is that the [oil companies are actually working to maintain a good supply/demand ratio](https://www.wsj.com/articles/oil-producers-commit-to-supply-curbs-sustaining-price-rally-11610452802) in order to promote stability and growth in the sector.
&amp;#x200B;
**Now lets not panic.** Why? Because oil is arguably the foundation of the global economy. People *go to fucking war* because they don't have enough of it.
&amp;#x200B;
Looking at the  [SPDR S&amp;P Oil &amp; Gas Exploration &amp; Production ETF (XOP)](https://finance.yahoo.com/quote/XOP?p=XOP&amp;.tsrc=fin-srch). This ETF represents the trends of the major domestic companies that operate in the Exploration and Production sub-sector of the domestic energy market. Take a look at its [Holdings](https://etfdb.com/etf/XOP/#holdings).
Here how things are looking with the prices:
&amp;#x200B;
||Date|Price|
|:-|:-|:-|
|2020 Open|03 Jan 2020|$96.12|
|Pre-Crash|19 Feb 2020|$76.52|
|Current|12 Jan 2020|$70.62|
&amp;#x200B;
XOP is currently sitting at 75.9% of its 52-Week high, and many other stocks in this sector are in similar standing. Why? Because oil has a lot of room for recovery as we move forward into a new administration and start coming out of quarantine. If an autist puts his money in now, he might achieve some solid gains over the next 12-18 months.
Are oil stocks going to the moon? Probably not, but you can always buy FDs and dream of hitting those sweet 2014 highs.
&amp;#x200B;
Aside from [XOP](https://finance.yahoo.com/quote/XOP?p=XOP&amp;.tsrc=fin-srch), there are a lot of other ETFs and stocks that you should research for yourself. Here's some examples, but there are tons out there.
Stocks:
* [BP](https://finance.yahoo.com/quote/BP?p=BP&amp;.tsrc=fin-srch)
* [Chevron](https://finance.yahoo.com/quote/CVX?p=CVX&amp;.tsrc=fin-srch)
* [Exxon](https://finance.yahoo.com/quote/XOM?p=XOM&amp;.tsrc=fin-srch)
* Tons more out there
ETFs
* [iShares US Oil and Gas Exploration and Production ETF (IEO)](https://finance.yahoo.com/quote/IEO?p=IEO&amp;.tsrc=fin-srch)
* [Energy Select Sector SPDR Fund (XLE)](https://finance.yahoo.com/quote/XLE?p=XLE&amp;.tsrc=fin-srch)
* Also a ton more out there
&amp;#x200B;
Please let me know if you guys want me to look at anything in particular. I enjoy doing these and it helps me find stuff to invest in. [Check out my last post!](https://www.reddit.com/r/wallstreetbets/comments/kvo9dd/lets_look_at_icln_and_the_clean_energy_markets/) I'll try to do these when I can if people are interested.</t>
  </si>
  <si>
    <t>It really do be like that sometimes.</t>
  </si>
  <si>
    <t>kw8j6i</t>
  </si>
  <si>
    <t>https://i.redd.it/547l8dcdx0b61.jpg</t>
  </si>
  <si>
    <t>4.20 GAINZ on PLUG</t>
  </si>
  <si>
    <t>kw8kr4</t>
  </si>
  <si>
    <t>https://i.redd.it/83d6xsptx0b61.jpg</t>
  </si>
  <si>
    <t>ðŸŒˆðŸ»never give up</t>
  </si>
  <si>
    <t>kw8s2m</t>
  </si>
  <si>
    <t>https://i.redd.it/l0aw973001b61.jpg</t>
  </si>
  <si>
    <t>You gonna make it</t>
  </si>
  <si>
    <t>kw8uwn</t>
  </si>
  <si>
    <t>https://twitter.com/elonmusk/status/1349129669258448897?s=20</t>
  </si>
  <si>
    <t>Disney ðŸš€</t>
  </si>
  <si>
    <t>kw8xa4</t>
  </si>
  <si>
    <t>https://i.redd.it/cuw45ghh11b61.jpg</t>
  </si>
  <si>
    <t>PLUG ðŸ”ŒðŸ”ŒðŸš€ðŸš€1600% green gang 110+shares</t>
  </si>
  <si>
    <t>kw8zw1</t>
  </si>
  <si>
    <t>https://i.redd.it/cveh13q821b61.jpg</t>
  </si>
  <si>
    <t>Iâ€™m 17 gambled my life savings on the stock market crash when covid started and timed it pretty good. Am I doing this right? I think I need to make riskier trades and channel my inner Autist</t>
  </si>
  <si>
    <t>kw901j</t>
  </si>
  <si>
    <t>https://i.redd.it/ztu5qaca21b61.jpg</t>
  </si>
  <si>
    <t>Came home to my parents pulling up The Motley Fool intro video at dinner, explaining why Robin Hood is of the devil and how options are for us retards</t>
  </si>
  <si>
    <t>kw92dv</t>
  </si>
  <si>
    <t>https://i.redd.it/218pkipy21b61.jpg</t>
  </si>
  <si>
    <t>Nice ðŸš€</t>
  </si>
  <si>
    <t>kw95zz</t>
  </si>
  <si>
    <t>https://i.redd.it/lzn6nax041b61.jpg</t>
  </si>
  <si>
    <t>This my fav strat buy high sell low. Your retarded if you think this doesnâ€™t work.</t>
  </si>
  <si>
    <t>kw96z0</t>
  </si>
  <si>
    <t>https://i.redd.it/9ebiw8hd41b61.jpg</t>
  </si>
  <si>
    <t>Fidelity took our Affirm tendies</t>
  </si>
  <si>
    <t>kw9gh1</t>
  </si>
  <si>
    <t>https://i.redd.it/sd229d6071b61.png</t>
  </si>
  <si>
    <t>$PLTR ðŸš€ ðŸŒ™ confirmed</t>
  </si>
  <si>
    <t>kw9hql</t>
  </si>
  <si>
    <t>https://i.redd.it/brxo26bl71b61.jpg</t>
  </si>
  <si>
    <t>The prophet of profits. Long TSLA</t>
  </si>
  <si>
    <t>kw9hva</t>
  </si>
  <si>
    <t>https://i.redd.it/0wwi7jrm71b61.jpg</t>
  </si>
  <si>
    <t>Godspeed, fellow autists!</t>
  </si>
  <si>
    <t>kw9lkl</t>
  </si>
  <si>
    <t>https://i.redd.it/da82ayjp81b61.jpg</t>
  </si>
  <si>
    <t>NATHAN FLORENCE GETTING PITTED WITH FINANCIAL KNOWLEDGE</t>
  </si>
  <si>
    <t>kw9m8j</t>
  </si>
  <si>
    <t>https://youtu.be/yqa_PwCGlJo?t=490</t>
  </si>
  <si>
    <t>ZOM up 200% making big moves in the veterinary industry</t>
  </si>
  <si>
    <t>kw9n3s</t>
  </si>
  <si>
    <t>https://i.redd.it/wp5w6yb691b61.jpg</t>
  </si>
  <si>
    <t>Iâ€™ve had this buttPLUG in for a long time, and Iâ€™m fully torqued for tomorrow. Someone told me this belonged here</t>
  </si>
  <si>
    <t>kw9ui6</t>
  </si>
  <si>
    <t>https://i.redd.it/362xe7rgb1b61.jpg</t>
  </si>
  <si>
    <t>$255k all-in PLTR yolo ðŸš€ðŸš€ðŸš€ðŸš€ðŸš€ðŸš€</t>
  </si>
  <si>
    <t>kw9x0t</t>
  </si>
  <si>
    <t>https://www.reddit.com/r/wallstreetbets/comments/kw9x0t/255k_allin_pltr_yolo/</t>
  </si>
  <si>
    <t>Hi ya all, PLTR is finally going up so i went all in.   
I got one position that i opened a bit over a month ago at 26.85 avg with 9500 shares and a few 2022 calls. No plans to sell in 2021.
All my life savings are on PLTR right now, haven't slept in 2 days, i keep checking my internet scrapers, sec filings and new forum posts every 5 minutes non stop. Help. I think i have PLTR mania...
I'm a crayon maniac and i draw lines all day on charts. Here's some of my schizzoid PLTR horoscopes:
1. [PLTR-95-gains-by-Feb-Prediction](https://www.tradingview.com/chart/PLTR/1DatbN7g-PLTR-95-gains-by-Feb-Prediction/)
2. [PLTR-train-leaving-the-station-get-ready](https://www.tradingview.com/chart/PLTR/CkCTvtqM-PLTR-PLTR-train-leaving-the-station-get-ready/)
3. [Latest PLTR-Schizzo-Technical-Analysis](https://www.tradingview.com/chart/PLTR/5YcdCye0-PLTR-Schizzo-Technical-Analysis/)  
*Pic related, it's my position. App is Revolut for Europoors like me.*
https://preview.redd.it/govhyz5na1b61.png?width=346&amp;format=png&amp;auto=webp&amp;s=ae6d70282bae0a10b950ef340f531912106efdd2</t>
  </si>
  <si>
    <t>A Very PLTR Christmas ðŸš€ðŸš€ðŸš€</t>
  </si>
  <si>
    <t>kw9yb4</t>
  </si>
  <si>
    <t>https://v.redd.it/knc6962lb1b61</t>
  </si>
  <si>
    <t>I still can't</t>
  </si>
  <si>
    <t>kw9ylm</t>
  </si>
  <si>
    <t>https://i.redd.it/i2ywbrrrc1b61.jpg</t>
  </si>
  <si>
    <t>ONLY IF!!!!!! LOL</t>
  </si>
  <si>
    <t>kwa646</t>
  </si>
  <si>
    <t>https://www.reddit.com/gallery/kwa646</t>
  </si>
  <si>
    <t>The Demise of Netflix is inevitable and why</t>
  </si>
  <si>
    <t>kwa8ee</t>
  </si>
  <si>
    <t>https://www.reddit.com/r/wallstreetbets/comments/kwa8ee/the_demise_of_netflix_is_inevitable_and_why/</t>
  </si>
  <si>
    <t>Hello fellow Autists, 
I am here not to talk about the Tesla bubble. But the Netflix bubble that no one is talking about and when popped, autists will be getting fucked to the equivalent of Asa Akira on an episode of Brazzers.  Netflix is a great company, good product but very soon will be outpaced and future earnings reports will begin to show investors how **growth is dying due to competition, life going back to normal from covid, the lack of ability to funnel customers to it's streaming services, and loss of quality content** that is equal to a shitty re-run of the Maury show where a guy finds that is his girlfriend is both his aunt and sister. 
&amp;#x200B;
https://preview.redd.it/hgio2xbcy0b61.png?width=1150&amp;format=png&amp;auto=webp&amp;s=3cd79dce1be8173671dcaac08329288d00f0d449
Netflix who has been the background noise hook ups around the world is in a period where they can become the next blockbuster video in 7 years. Market share is being gobbled up by competitors such as Hulu, Amazon Prime, HBO Max, Disney plus, Youtube, Apple TV, and direct tv on the go. 
**Growth dying to competition:** The biggest competitive threat to Netflix is probably Amazon.Â As of the fourth quarter of 2019, Amazon Prime Video had about 150 million subscribersâ€”a number that's been growing at a fast pace over the past two years as the company has increased production of its original content. 
Netflix and Disney had an exclusive relationship, at least until the studio decided to jump into the streaming war. When Disney announced it was going to launch its own service, it ended the deal it had with Netflix. Netflix offered a number of titles from the studio but agreed to cut them all from its lineup in 2019. **Disney owns every Disney movie including every Marvel and Star wars movie that's pretty much every quality movie for fucks sake.** 
Netflix basic package for one person to stream only is $8.99. As of May 2020, package subscriptions to Disney+, Hulu, and ESPN+ cost $12.99 per month. Subscriptions to just Disney+ cost $6.99 per month or $69.99 per year. Which is way cheaper then a Brazzers subscription. 
The big news for Hulu came in May 2019 with the announcement of a deal between Comcast and Disney which had Disney purchasing Comcast's stake in Hulu for a reported $5.8 billion. This puts Disney in full control of Hulu and consolidates the competition as Disney makes a big push into the streaming services field. 
Netflix investors should be equally worried about AT&amp;Tâ€™s new streaming service that launches in 2020. Itâ€™ll cost slightly more than Netflix at $16â€“17 month.
AT&amp;T is best known as a cell phone company. But its purchase of WarnerMedia in 2018 turned it into a media powerhouse. It owns HBO, the most successful premium TV network ever. HBO continues to pump out all-time hits like *The Sopranos, Game of Thrones,* and *Sex in the City.*
**The lack of ability to funnel customers to it's streaming services:** Do you know why the Amazon Echo dot was dirt cheap? Because Amazon wants every household in the United States and the world to have a fucking Alexa in their living room. From that every time you go to order something whether it be a fridge, butt plug, or sweater for your wife's boyfriend you're going to buy it from amazon now. this leads to Amazon prime Throw in the fact that google nest and apple homepod are a thing that are working towards this as well will lead to Netflix becoming a non S&amp;P 500 stock and leave call holders in shambles.
Netflix relies off other companies platforms whether it be Google's search engine to find their website, Ipads with their app, amazon fire stick....its only a matter of time before Netflix is overridden by competitors and left in the dust I believe. 
**Loss of Quality Content:** Netflix's two most watched shows are Friends the The Office which are both now off the streaming service. Family guy isn't on there. Other then Queens Gambit, and a couple other shows its pretty much shit selection and Broke Back mountain that I know you guys like to watch with your boyfriends. Netflix is going to shit and there are rarely blockbuster movies from theaters on there. You cannot tell me the content is getting better....it isn't and the competitors are growing and their content is more entertaining. I know boomer Amazon prime members who canceled Netflix for Amazon prime video. 
&amp;#x200B;
&amp;#x200B;
[Look how the stock is flat and has lost momentum while other FANG Stocks are fucking balls to the walls in Retard Strength Momentum](https://preview.redd.it/3de98ecab1b61.png?width=635&amp;format=png&amp;auto=webp&amp;s=ca0cfad8d0924543f2eb6d81bc1164618dcaa57c)
Netflix was revolutionary when it came out. It was the first in streaming and it is getting left in the dust as competitors fight to get their market share in streaming. Even the CEO has admitted the company is trouble. 
Going forward it will succeed or fail on the popularity of the TV shows it produces.  
Over the past year Netflix's debt has shot up 58% to $10.3 billion. For perspective, Netflix earned $1.2 billion in profits last year. 
Netflixâ€™s market cap is about $165 billionâ€”making it the 30th-biggest publicly traded US company. The PE ratio is around 80, meaning every $80 spent is for one dollar of profit.....but **everyday Amazon prime video members, Disney Plus members are cancelling their subscriptions as Netflix tries to raise their prices on their customers and the company is losing quality content every month. Company is overvalued and will struggle to grow.**
Netflix will survive. But it will shrink. Even in the most generous scenario, within three years I canâ€™t see it being worth more than $100 billion. That would put its stock price at about $225/shareâ€”or about 40% below its current price. 
Next earnings I am buying a FD Put. 
The Netflix bubble is gonna pop. 
Cannot go tits up. 
Here's some more readings and sources
[https://www.forbes.com/sites/stephenmcbride1/2019/07/08/netflixs-worst-nightmare-has-come-true/?sh=6a98fea1396d](https://www.forbes.com/sites/stephenmcbride1/2019/07/08/netflixs-worst-nightmare-has-come-true/?sh=6a98fea1396d)
[https://www.investopedia.com/articles/markets/051215/who-are-netflixs-main-competitors-nflx.asp](https://www.investopedia.com/articles/markets/051215/who-are-netflixs-main-competitors-nflx.asp)</t>
  </si>
  <si>
    <t>OHBOY paper trade game on point right</t>
  </si>
  <si>
    <t>kwa98v</t>
  </si>
  <si>
    <t>https://www.reddit.com/gallery/kwa98v</t>
  </si>
  <si>
    <t>Tesla Stock Price DD</t>
  </si>
  <si>
    <t>kwafwf</t>
  </si>
  <si>
    <t>https://imgur.com/a/8zk990I</t>
  </si>
  <si>
    <t>Tesla calls...Iâ€™m assuming itâ€™s crushing through 900 tomorrow ðŸš€</t>
  </si>
  <si>
    <t>kwahzi</t>
  </si>
  <si>
    <t>https://i.redd.it/hvkfee3aj1b61.jpg</t>
  </si>
  <si>
    <t>My first option trade, time to DD, in GME we believe ðŸš€ðŸš€ðŸš€ðŸš€ðŸš€</t>
  </si>
  <si>
    <t>kwr6w6</t>
  </si>
  <si>
    <t>https://www.reddit.com/gallery/kwr6w6</t>
  </si>
  <si>
    <t>I'm retarded, excuse me</t>
  </si>
  <si>
    <t>kwr805</t>
  </si>
  <si>
    <t>https://i.imgur.com/Ds2g6vs.jpg</t>
  </si>
  <si>
    <t>More GME gains 3950% 230-9500$ in the a.m off one play</t>
  </si>
  <si>
    <t>kwr85f</t>
  </si>
  <si>
    <t>https://i.redd.it/bbf3ijbva6b61.jpg</t>
  </si>
  <si>
    <t>What is the flair for tiny gain porn? GME ðŸš€ðŸš€ðŸš€ðŸš€</t>
  </si>
  <si>
    <t>kwrab8</t>
  </si>
  <si>
    <t>https://i.redd.it/ix67133eb6b61.jpg</t>
  </si>
  <si>
    <t>First time investor today. Should I pull out and cut my losses?</t>
  </si>
  <si>
    <t>kwrb1e</t>
  </si>
  <si>
    <t>https://imgur.com/IP3rIER</t>
  </si>
  <si>
    <t>NIO OPTION holders this week vs market makers. Weather you held puts or calls, one thing we can agree on this is how we feel right now.</t>
  </si>
  <si>
    <t>kwrbwg</t>
  </si>
  <si>
    <t>https://www.reddit.com/gallery/kwrbwg</t>
  </si>
  <si>
    <t>Gain porn is now on the news. Autism at ATH</t>
  </si>
  <si>
    <t>kwrcp2</t>
  </si>
  <si>
    <t>https://i.redd.it/pheiuowyb6b61.jpg</t>
  </si>
  <si>
    <t>It's time for some real talk - of what you've all become, the stock of the year, and how much power you actually wield (don't worry, the TL:DR is "Autism good")</t>
  </si>
  <si>
    <t>kwrd0v</t>
  </si>
  <si>
    <t>https://www.reddit.com/r/wallstreetbets/comments/kwrd0v/its_time_for_some_real_talk_of_what_youve_all/</t>
  </si>
  <si>
    <t xml:space="preserve">Investing is my industry, though not directly Wall Street (I own a VC), and one of the studies we commissioned last year was an examination into just how much power retail investors have in an era of $0 commission trading and social media.  We also wanted some metrics on how, if any, that could counterbalance the power of the HFT machines that exploit liquidity and volume to move markets and the role of traditional hedge funds in the digital era.
&amp;#x200B;
I'll spare a lot of the one-off items and deep examination that came back (both because you shouldn't care, plus nobody has the attention span to read 173 pages).  The summary is this:
&amp;#x200B;
# SUMMARY HERE:
Some of you realize it, many of you don't, but you're officially a major market mover, on par with or even more powerful than HFT's in some regards because you've essentially found a way to break the system.  I've seen a lot of posts take about GME's launch and people claiming they don't understand how it happened or people who have an innate sense but perhaps don't grasp the nuts and bolts of it, but it's something you should probably get used to, and something you've been causing a while.
# Maths:
This sub has about 1.5 million subscribers.  It's estimated there's another 300,000 or so people who read it but aren't subbed to it.  It's estimated a full 1/3 of the people who read this sub don't actually invest at all, so they can be removed.  But of those of you who remain (removing outliers such as myself that would skew the numbers irrationally), conservative estimates on your AUM (assets under management) is **somewhere between 5.5 and 7 \*\*BILLION\*\* dollars**.  Which would put you in the top 4% of all hedge funds if that money were all thrown in a pool (only 7% of funds have over 1bln).  Except you have an inherent advantage in that you aren't regulated like a hedge fund and don't have to follow any rules.  You can just do whatever the fuck you please because it's funny (GME).  And the more you do it, the more powerful you become as a collective.
&amp;#x200B;
What does this mean?
&amp;#x200B;
# (TLDR HEREHEREHERE)
It means that, when you decide to act collectively, you can effectively overpower the machines and institutional investors and move a small or mid cap  stock in a direction the rest of the market doesn't want to take it as a herd.  And you can do it whenever you like.  Or, in the case of a large cap stock like TSLA, even though you couldn't latently overpower the market, if you decided to move in the direction of momentum (as you did last year), you effectively function analogously like putting a supercharger on an engine.
&amp;#x200B;
# What should you do with this information?
Well, I suppose you start by giving yourself a tuggie while thinking about it.  But then understand that you've already determined 2021's stock of the year less than 2 weeks in by sheer force of will.  Just like TSLA was last year in spite of the numbers making absolutely zero fucking sense (there's no logical reason why TSLA is worth  more than every other car maker combined when they don't sell shit), you've made GME the 2021 stock of the year that you can just keep making go up and up no matter what the numbers or fundamentals say...just because you fucking want to.  As long as you guys stay in the herd and just keep holding the line, you can essentially push that stock to whatever price you damn well please (hell, this sub probably owned 6% of the company this morning).  You guys bullrushed this so hard that, at one point today, THERE WEREN'T EVEN SHARES AVAILABLE TO SHORT.  By brute force, you essentially made it so the stock HAD to go up.
&amp;#x200B;
It's an interesting phenomena.  I myself gave it a run around Christmas and bought a bunch of 1/15 options @ 19 late last year which I just exercised today, honestly expecting them to expire worthless.  Fast forward to today, and I'm sitting on 60,000 shares of a company I don't even believe in after exercising those today.  But what I have come to believe is the power of you glorious retards, so I'm riding shotgun for this one.
&amp;#x200B;
Just keep that in mind when you start seeing the herd here start to move in a direction.  I read a lot of comments today about people who didn't hop on the train because they didn't believe or because they pussed out, and this was an interesting test case of you dudes being able to do whatever the fuck you want when you unify, so just put on the cap and start chanting One Of Us...
&amp;#x200B;
&amp;#x200B;
Oh, and because I forgot in the original post:
&amp;#x200B;
 ðŸš€ðŸš€ðŸš€ðŸš€ðŸš€ðŸš€ðŸš€  ðŸš€ðŸš€ðŸš€ðŸš€ðŸš€ðŸš€ðŸš€  ðŸš€ðŸš€ðŸš€ðŸš€ðŸš€ðŸš€ðŸš€  ðŸš€ðŸš€ðŸš€ðŸš€ðŸš€ðŸš€ðŸš€  ðŸš€ðŸš€ðŸš€ðŸš€ðŸš€ðŸš€ðŸš€  ðŸš€ðŸš€ðŸš€ðŸš€ðŸš€ðŸš€ðŸš€  ðŸš€ðŸš€ðŸš€ðŸš€ðŸš€ðŸš€ðŸš€  ðŸš€ðŸš€ðŸš€ðŸš€ðŸš€ðŸš€ðŸš€  ðŸš€ðŸš€ðŸš€ðŸš€ðŸš€ðŸš€ðŸš€  ðŸš€ðŸš€ðŸš€ðŸš€ðŸš€ðŸš€ðŸš€  ðŸš€ðŸš€ðŸš€ðŸš€ðŸš€ðŸš€ðŸš€  ðŸš€ðŸš€ðŸš€ðŸš€ðŸš€ðŸš€ðŸš€ </t>
  </si>
  <si>
    <t>GME gang congrats we're back to 2012 PS4 release console price level</t>
  </si>
  <si>
    <t>kwrept</t>
  </si>
  <si>
    <t>https://i.redd.it/bx3ql8gec6b61.jpg</t>
  </si>
  <si>
    <t>TLRY FOMO - Am I fucked fellas ?</t>
  </si>
  <si>
    <t>kwri3g</t>
  </si>
  <si>
    <t>https://i.redd.it/gb5nl2e9d6b61.jpg</t>
  </si>
  <si>
    <t>My humble GME gains, roughly $1200 to $40k</t>
  </si>
  <si>
    <t>kwrjvs</t>
  </si>
  <si>
    <t>https://i.redd.it/sn4slxyod6b61.jpg</t>
  </si>
  <si>
    <t>Only 500 shares, but a bit more GME porn.</t>
  </si>
  <si>
    <t>kwrk2y</t>
  </si>
  <si>
    <t>https://i.redd.it/2j0z44hqd6b61.jpg</t>
  </si>
  <si>
    <t>kwrkym</t>
  </si>
  <si>
    <t>https://www.reddit.com/r/wallstreetbets/comments/kwrd0v/its_time_for_some_real_talk_of_what_youve_all/?utm_source=ifttt</t>
  </si>
  <si>
    <t>All hail the holy prophet of GME</t>
  </si>
  <si>
    <t>kwrm59</t>
  </si>
  <si>
    <t>https://i.redd.it/csuvnlj2e6b61.png</t>
  </si>
  <si>
    <t>First post, glad I joined, not selling ðŸ’ŽðŸ–ðŸ»</t>
  </si>
  <si>
    <t>kwrnc3</t>
  </si>
  <si>
    <t>https://i.redd.it/jel5esnje6b61.jpg</t>
  </si>
  <si>
    <t>And the holy prophet of GME did say: "And lead us not into paper-handedness, but deliver us our tendies."</t>
  </si>
  <si>
    <t>kwrnot</t>
  </si>
  <si>
    <t>https://i.redd.it/f8hbrl1ce6b61.png</t>
  </si>
  <si>
    <t>Roller Coaster Of The Year ðŸ™ˆ</t>
  </si>
  <si>
    <t>kwro1b</t>
  </si>
  <si>
    <t>https://i.redd.it/o4j170upe6b61.jpg</t>
  </si>
  <si>
    <t>The most stressful 2% ever</t>
  </si>
  <si>
    <t>kwro5v</t>
  </si>
  <si>
    <t>https://v.redd.it/xz3wrjh7e6b61</t>
  </si>
  <si>
    <t>kwrpjq</t>
  </si>
  <si>
    <t>https://www.reddit.com/gallery/kwrpjq</t>
  </si>
  <si>
    <t>Electrifying Fleets $XL (Trucks, Package Carriers, Large Vehicles) GO GREEN OR GO HOME</t>
  </si>
  <si>
    <t>kwrsi6</t>
  </si>
  <si>
    <t>https://www.reddit.com/r/wallstreetbets/comments/kwrsi6/electrifying_fleets_xl_trucks_package_carriers/</t>
  </si>
  <si>
    <t># GO GREEN OR GO HOME
ðŸš€  ðŸš€  ðŸš€  ðŸš€  ðŸš€  ðŸš€  ðŸš€  ðŸš€  ðŸš€  ðŸš€  ðŸš€  ðŸš€  ðŸš€  ðŸš€  ðŸš€  ðŸš€  ðŸš€  ðŸš€  ðŸš€  ðŸš€  ðŸš€  ðŸš€
As we look towards the future, it's easily seen that one of the most cost effective ways to go green is to electrify our current fleets. Of course companies wouldn't want to throw away millions of millions of dollars on their current fleet, a better financial aspect would be to replace their current gas motors instead.  XL Fleet provides electrification solutions for commercial vehicles using a â€œproven, proprietary technology and electrified drive systems that work seamlessly across a wide range of vehicle classes and types."
&amp;#x200B;
https://preview.redd.it/0hdv4yaaf6b61.png?width=1218&amp;format=png&amp;auto=webp&amp;s=2eab24ed4f6a05eef7cda4d95b8ca6ec4404f3f9
&amp;#x200B;
ðŸš€  ðŸš€  ðŸš€  ðŸš€  ðŸš€  ðŸš€  ðŸš€  ðŸš€  ðŸš€  ðŸš€  ðŸš€  ðŸš€  ðŸš€  ðŸš€  ðŸš€  ðŸš€  ðŸš€  ðŸš€  ðŸš€  ðŸš€  ðŸš€  ðŸš€
XL Fleet projects to sell 4,284 units in 2020. That is significantly higher than the companyâ€™s peers like Hyliion with 20 and Workhorse with 400. In 2021, XL Fleet forecasts to sell 9,234 units compared to 2,400 from Workhorse, 2,200 from Lordstown, 600 from Nikola, and 320 from Hyliion.
Also having these products already out and on the road for companies to use increases the legitimacy and future value of the company.
&amp;#x200B;
https://preview.redd.it/xpbvdvhef6b61.png?width=767&amp;format=png&amp;auto=webp&amp;s=1a79e40d2a3679113e285f81e38582934cdb0d93
Compared to current competitors, they have way more cumulative units sold and projected units predicted.
ðŸš€  ðŸš€  ðŸš€  ðŸš€  ðŸš€  ðŸš€  ðŸš€  ðŸš€  ðŸš€  ðŸš€  ðŸš€  ðŸš€  ðŸš€  ðŸš€  ðŸš€  ðŸš€  ðŸš€  ðŸš€  ðŸš€  ðŸš€  ðŸš€  ðŸš€
https://preview.redd.it/6su2k5gif6b61.png?width=1225&amp;format=png&amp;auto=webp&amp;s=edc0fff5b50ba9103d98fdbf722624a490791081
In addition, XL Fleetâ€™s customer baseÂ includes FedEx, Coca-Cola, PepsiCo, Verizon, the city of Boston, and the Seattle Fire Department. The companyâ€™s products have been deployed across 3,200 vehicles driven more than 120 million miles.
Already a long line of reputable clients.
ðŸš€  ðŸš€  ðŸš€  ðŸš€  ðŸš€  ðŸš€  ðŸš€  ðŸš€  ðŸš€  ðŸš€  ðŸš€  ðŸš€  ðŸš€  ðŸš€  ðŸš€  ðŸš€  ðŸš€  ðŸš€  ðŸš€  ðŸš€  ðŸš€  ðŸš€
# IF YOU HAVEN'T ALREADY ALL IN'D ON CALLS ! DO SO NOW! OR PART OF YOUR PORTFOLIO AT LEAST!
# ðŸš€  ðŸš€  THE EV (Electric Vehicle) SECTOR IS GOING TO TAKE OFF!  ðŸš€  ðŸš€
Source: ([https://www.xlfleet.com/assets/Uploads/PDF/Updated-Investor-Presentation-9.21.20.pdf](https://www.xlfleet.com/assets/Uploads/PDF/Updated-Investor-Presentation-9.21.20.pdf))</t>
  </si>
  <si>
    <t>Cathie and Elonâ€™s baby: ARKX ðŸš€ðŸš€ðŸš€</t>
  </si>
  <si>
    <t>kwrt1h</t>
  </si>
  <si>
    <t>https://i.redd.it/hfhbr63xf6b61.jpg</t>
  </si>
  <si>
    <t>MDLA - giant inverse head and shoulders on a weekly timeframe. Neck line broken this week.</t>
  </si>
  <si>
    <t>kwrwoh</t>
  </si>
  <si>
    <t>https://i.redd.it/nc307hotg6b61.jpg</t>
  </si>
  <si>
    <t>GME gains</t>
  </si>
  <si>
    <t>kwrx83</t>
  </si>
  <si>
    <t>https://i.redd.it/akokbniyg6b61.jpg</t>
  </si>
  <si>
    <t>INTC ðŸš€ðŸš€ðŸš€ðŸš€ðŸš€ðŸš€ðŸš€ðŸš€ðŸš€ðŸš€ðŸš€ðŸš€ We did it bois!</t>
  </si>
  <si>
    <t>kwrxl6</t>
  </si>
  <si>
    <t>https://i.redd.it/pwjcjkm1h6b61.jpg</t>
  </si>
  <si>
    <t>kwrxpd</t>
  </si>
  <si>
    <t>https://i.redd.it/9bky73l2h6b61.jpg</t>
  </si>
  <si>
    <t>Cathie Wood's ARK Invest plans 'ARKX' space exploration ETF to tap the growing industry</t>
  </si>
  <si>
    <t>kwry3c</t>
  </si>
  <si>
    <t>https://www.reddit.com/r/wallstreetbets/comments/kwry3c/cathie_woods_ark_invest_plans_arkx_space/</t>
  </si>
  <si>
    <t>&gt;	Ark Invest, which operates the largest actively managed exchange-traded fund, plans to add a "Space Exploration ETF" under the ticker ARKX, according to a securities filing on Wednesday.
&gt;	The Space Exploration ETF would focus on companies that are â€œleading, enabling, or benefitting from technologically enabled products and/or services that occur beyond the surface of the Earth,â€ the filing said.
ðŸš€ðŸš€ðŸš€
[CNBC: Cathie Wood's ARK Invest plans 'ARKX' space exploration ETF to tap the growing industry](https://www.cnbc.com/2021/01/13/cathie-woods-ark-invest-plans-space-exploration-etf-arkx.html)</t>
  </si>
  <si>
    <t>kwry5e</t>
  </si>
  <si>
    <t>https://i.redd.it/11tdbbk6h6b61.jpg</t>
  </si>
  <si>
    <t>$450 to 27,000 GME ðŸš€ðŸŒ‹ðŸ‘¿</t>
  </si>
  <si>
    <t>kws0bt</t>
  </si>
  <si>
    <t>https://i.redd.it/d40kvbpph6b61.jpg</t>
  </si>
  <si>
    <t>Tendy Approved Watchlist For You Tendy Sluts</t>
  </si>
  <si>
    <t>kws42b</t>
  </si>
  <si>
    <t>https://www.reddit.com/gallery/kws42b</t>
  </si>
  <si>
    <t>GME short squeeze</t>
  </si>
  <si>
    <t>kws65n</t>
  </si>
  <si>
    <t>https://www.reddit.com/r/wallstreetbets/comments/kws65n/gme_short_squeeze/</t>
  </si>
  <si>
    <t>Just to put some context on today's events the short squeeze has yet to actaully begin. Assuming an average short entry of $18 the short positions would roughly be underwater a billion dollars assuming they weren't frantically hedging by buying calls all day. 
Daily short volume is posted to Finra daily (http://regsho.finra.org/regsho-Index.html). 
SHORT VOLUME: 46,075,278  (53%)
TOTAL VOLUME: 86,578,862
TLDR: additional shorting was used to mitigate an immediate infinity squeeze.  Net result is short interest increased today.
- - - - - EDIT: Additional Context - - - - -
Always do your own DD, however I am only posting this because of the congrats GME gang/what is the next play sentiment.  Short squeeze hasn't started and if you exit you will be missing out on  ðŸš€ðŸš€ðŸš€ðŸš€ðŸš€ðŸš€ðŸš€ðŸš€ðŸš€ðŸš€ðŸš€ðŸš€ðŸš€ðŸš€ðŸš€ðŸš€ðŸš€ðŸš€ðŸš€ðŸš€ðŸš€ðŸš€ðŸš€ðŸš€ðŸš€ðŸš€ðŸš€ðŸš€ðŸš€ðŸš€ðŸš€ðŸš€ðŸš€ðŸš€ðŸš€ðŸš€ðŸš€ðŸš€ðŸš€ðŸš€ðŸš€ðŸš€ðŸš€ðŸš€ðŸš€ðŸš€ðŸš€ðŸš€ðŸš€</t>
  </si>
  <si>
    <t>MarketWatch: $GME Short Covering Far From Over</t>
  </si>
  <si>
    <t>kws8jk</t>
  </si>
  <si>
    <t>https://i.redd.it/f9m3vgyrj6b61.jpg</t>
  </si>
  <si>
    <t>SPCE is back and is about to bang Richard Branson</t>
  </si>
  <si>
    <t>kws9f0</t>
  </si>
  <si>
    <t>https://www.reddit.com/r/wallstreetbets/comments/kws9f0/spce_is_back_and_is_about_to_bang_richard_branson/</t>
  </si>
  <si>
    <t>SPCE, we're going back to the fucking moon.
1. First maiden launch this weekend, on Sunday.
2. Being added to ETF that already smashed up 170%. Already up 14% afterhours on the news.
3. MASSIVE short interest, 74%. Anyone remember the GME short squeeze of... TODAY? TSLA?
This shit is going to fly tomorrow at 11:00 AM when all the bankers finally wake up and pretend they understand space flight.
&amp;#x200B;
Unlike us here, on WSB, who know all about mooning.  
**SPCE July 16 '21 36C**
[https://www.express.co.uk/news/science/1383354/virgin-orbit-launch-when-space-richard-branson-news-evg](https://www.express.co.uk/news/science/1383354/virgin-orbit-launch-when-space-richard-branson-news-evg)
[https://www.cnbc.com/2021/01/13/cathie-woods-ark-invest-plans-space-exploration-etf-arkx.html](https://www.cnbc.com/2021/01/13/cathie-woods-ark-invest-plans-space-exploration-etf-arkx.html)</t>
  </si>
  <si>
    <t>Iâ€™m happy for you, really.</t>
  </si>
  <si>
    <t>kwsc82</t>
  </si>
  <si>
    <t>https://i.redd.it/jix1zu9nk6b61.jpg</t>
  </si>
  <si>
    <t>Perfectly balanced portfolio complete</t>
  </si>
  <si>
    <t>kwsd9m</t>
  </si>
  <si>
    <t>https://i.redd.it/hq09ztisk6b61.png</t>
  </si>
  <si>
    <t>CC Expiration Date 7/16/21 This is Now Super Retarded Now that ARKX is a Thing</t>
  </si>
  <si>
    <t>kwsdlc</t>
  </si>
  <si>
    <t>https://i.redd.it/yym2qm4yk6b61.jpg</t>
  </si>
  <si>
    <t>20M shares traded in first 30 minutes. Hold retards</t>
  </si>
  <si>
    <t>kx7crr</t>
  </si>
  <si>
    <t>https://i.redd.it/k8d4wi6hcbb61.jpg</t>
  </si>
  <si>
    <t>AVAV up 30% after one of the biggest defense industry mergers of the year right before the spending bill is passed. Potential for 200% growth.</t>
  </si>
  <si>
    <t>kx7cy7</t>
  </si>
  <si>
    <t>https://www.google.com/amp/s/www.suasnews.com/2021/01/aerovironment-to-acquire-arcturus-uav-expanding-product-portfolio-and-reach-into-group-2-and-3-unmanned-aircraft-systems-segments/amp/</t>
  </si>
  <si>
    <t>Coinbase with the 8 Banger Tendies!! 48,377,201%</t>
  </si>
  <si>
    <t>kx7dpb</t>
  </si>
  <si>
    <t>https://i.redd.it/3a9l4q4qcbb61.jpg</t>
  </si>
  <si>
    <t>Wish me luck boysss</t>
  </si>
  <si>
    <t>kx7el8</t>
  </si>
  <si>
    <t>https://i.redd.it/3qpdi36ycbb61.jpg</t>
  </si>
  <si>
    <t>0.2 million dollar next TSLA gain (spotting unusual options activity (DD link in comments))</t>
  </si>
  <si>
    <t>kx7fse</t>
  </si>
  <si>
    <t>https://www.reddit.com/gallery/kx7fse</t>
  </si>
  <si>
    <t>Dow Jones Micro-Cap Index</t>
  </si>
  <si>
    <t>kx7gg8</t>
  </si>
  <si>
    <t>https://www.reddit.com/r/wallstreetbets/comments/kx7gg8/dow_jones_microcap_index/</t>
  </si>
  <si>
    <t>More signs of speculation:    
The smallest of stocks are surging. Micro caps are 40% above their 200 dma!    
This only happened: March 2000    
Less extreme readings were in Sept 2003 &amp; Sept 2009. Back then, stocks rallied another 4-6 months before significant corrections began
\*(Source: bullmarkets.co)
https://preview.redd.it/rw5cgsvbdbb61.png?width=1418&amp;format=png&amp;auto=webp&amp;s=b8c7fefb5f41ce851b53fb7ff1354b26d1d0a02f</t>
  </si>
  <si>
    <t>APHA &amp; TILRAY mergeðŸš€ðŸš€</t>
  </si>
  <si>
    <t>kx7ggq</t>
  </si>
  <si>
    <t>https://www.reddit.com/r/wallstreetbets/comments/kx7ggq/apha_tilray_merge/</t>
  </si>
  <si>
    <t>Last night I saw APHA was going to release earnings and I decided to say fuck it and throw some into APHA 
9.5c 1/21
And the underlying today after earnings ðŸš€ðŸš€ðŸš€ðŸš€
So now Iâ€™m very intrigued into this merger but Iâ€™m at a loss if I should continue feeding into APHA or into TILRAY... I read somewhere that APHA shares will then into something like 0.8 of the shares when the merger happens but I donâ€™t necessarily know what that means!</t>
  </si>
  <si>
    <t>I only bought this because I like weed, am I doing this investing thing right?</t>
  </si>
  <si>
    <t>kx7h5x</t>
  </si>
  <si>
    <t>https://i.redd.it/um1odncldbb61.jpg</t>
  </si>
  <si>
    <t>The Chart basically showing Melvin Capitalwhat we think about them. HOLD MY BROTHERS!</t>
  </si>
  <si>
    <t>kx7ikh</t>
  </si>
  <si>
    <t>https://i.redd.it/kzsawh4sdbb61.png</t>
  </si>
  <si>
    <t>How is $MSOS not on you autists lists yet?</t>
  </si>
  <si>
    <t>kx7j6t</t>
  </si>
  <si>
    <t>https://i.redd.it/uny1tvy3ebb61.jpg</t>
  </si>
  <si>
    <t>$msos calls have been a beauty since inception .... some other is cannabis names of mine running today</t>
  </si>
  <si>
    <t>kx7lqq</t>
  </si>
  <si>
    <t>https://www.reddit.com/gallery/kx7lqq</t>
  </si>
  <si>
    <t>1st post. Opened an account with $1k for my bday last week. Went all in on 1/15 $TSM calls. Whatâ€™s next???</t>
  </si>
  <si>
    <t>kx7myo</t>
  </si>
  <si>
    <t>https://www.reddit.com/gallery/kx7myo</t>
  </si>
  <si>
    <t>$BW to the moonðŸš€ðŸš€ðŸš€</t>
  </si>
  <si>
    <t>kx7ndc</t>
  </si>
  <si>
    <t>https://www.reddit.com/r/wallstreetbets/comments/kx7ndc/bw_to_the_moon/</t>
  </si>
  <si>
    <t>Iâ€™ve been following this stock for years. Why? I used to work there. USED TO being the key word. When I joined Babcock and Wilcox in 2017, fresh out of college, the company had a nice budget sheet, plenty of cash, plenty of profits to go around. That all changed within the matter of a few months. A couple projects in Germany had gone wrong. These would be know as the 6 Volund projects that almost bankrupt the entire billion dollar company. These project drove morale down and pushed me to leave the company, as they started getting rid of benefits and it wasnâ€™t looking great as to the future of the company. One of the big hurdles for B&amp;W was closing out those 6 Volund projects and pushing ahead and becoming profitable again. This required a couple CEO changes, which ultimately led to B Riley stepping in and bailing the company out with a huge investment at their â€œrock bottomâ€ and implementing their own CEO. The stock price has been through hell over the years, and had a 10:1 stock split at one point (so the pre split price right now is about $0.45). With the introduction of B Riley, however, the company has done a complete 180. For the first time in almost 4 years the balance sheet is green again, the future is looking bright. Iâ€™m writing this DD because this stock/company has hit rock bottom, and now is the time to get back in. Iâ€™ve waited 4 years for this moment, I got in at rock bottom during covid (around $0.95) and I see a lot more money to be made. 
Iâ€™m giving this stock a rating of ðŸš€ðŸš€ðŸš€ 
See you retards on the other side
Tendies proof:
https://i.imgur.com/rrfS5pT.jpg</t>
  </si>
  <si>
    <t>Going to Mars to drive lambos yall (jk I just put in 100 bucks so I could feel like Im part of the meme)</t>
  </si>
  <si>
    <t>kx7nlg</t>
  </si>
  <si>
    <t>https://i.imgur.com/z3Sh80L.jpg</t>
  </si>
  <si>
    <t>Help a brother out. Bought his spread this morning. How am I down if tesla is up to $858</t>
  </si>
  <si>
    <t>kx7o4r</t>
  </si>
  <si>
    <t>https://i.redd.it/4yu53o3efbb61.jpg</t>
  </si>
  <si>
    <t>I know it's easy to be scared, but TSLA is hitting around $900 today 1/15 exp calls. Diamonds always rise back in value.</t>
  </si>
  <si>
    <t>kx7o8b</t>
  </si>
  <si>
    <t>https://www.reddit.com/r/wallstreetbets/comments/kx7o8b/i_know_its_easy_to_be_scared_but_tsla_is_hitting/</t>
  </si>
  <si>
    <t>**Update#1**: Tesla up from yesterday +$6 10:38AM EST.
Some people are scared that Tesla has been inconsistent this week, but that often happens, and usually by Thursday we have another rally pushing into Friday, this has happened many times in the past so there's no need to sell or panic.
In fact, news is dropping today, tell all your friends that Tesla is thet he life of the party, because if they jump in too late today they'll have to FOMO the left overs. I'll be posting this news when it drops.
There is nothing to worry about, nothing is happening, we will all be swimming in gold by today and even more so tomorrow, as you know, during rallies from inconsistent weeks, Tesla shoots up between $30-$100 in share price everytime.
Why panic or sell when we are currently winning? We are in first place! Let us just finish the race and collect our trophy.</t>
  </si>
  <si>
    <t>420. ðŸš€. 4c 1/21/22</t>
  </si>
  <si>
    <t>kx7oev</t>
  </si>
  <si>
    <t>https://i.redd.it/5cdnnsdgfbb61.jpg</t>
  </si>
  <si>
    <t>GME ðŸ’ŽðŸ™ŒðŸ» These will print right????</t>
  </si>
  <si>
    <t>kx7py2</t>
  </si>
  <si>
    <t>https://i.redd.it/1ne2zr7jfbb61.jpg</t>
  </si>
  <si>
    <t>PUMP THE FUCK OUT OF $BABA</t>
  </si>
  <si>
    <t>kx7qlj</t>
  </si>
  <si>
    <t>https://i.redd.it/868ittczfbb61.jpg</t>
  </si>
  <si>
    <t>Cramer on WSB - WE ARE INEVITABLE</t>
  </si>
  <si>
    <t>kx7saj</t>
  </si>
  <si>
    <t>https://v.redd.it/90psfmn8gbb61</t>
  </si>
  <si>
    <t>Why is nobody talking about APT lottos for Biden stim?</t>
  </si>
  <si>
    <t>kx7tfp</t>
  </si>
  <si>
    <t>https://www.reddit.com/r/wallstreetbets/comments/kx7tfp/why_is_nobody_talking_about_apt_lottos_for_biden/</t>
  </si>
  <si>
    <t>Biden COVID plan + Stimmy tonight. Hes gonna make vaccine funding + prevention a central part of his campaign. I do not think its unreasonable to expect large funding allocated to PPE/he says masks will be mandatory/every American will be provided a mask.
In which case APT will pop to at least $15+ tomorrow. An EOW 13c costs 7c. Its a total lotto dont get me wrong, but Ive spent money on worse. 
Heres a few rocketships ðŸš€ðŸš€ðŸš€ðŸš€ and the word retard</t>
  </si>
  <si>
    <t>Elon "Cash Daddy" Musk has confirmed TESLA will enter the multi-billion auto market in India. $$$$$$$$$$</t>
  </si>
  <si>
    <t>kx7tw4</t>
  </si>
  <si>
    <t>https://www.reddit.com/r/wallstreetbets/comments/kx7tw4/elon_cash_daddy_musk_has_confirmed_tesla_will/</t>
  </si>
  <si>
    <t>[https://www.livemint.com/companies/news/elon-musk-posts-two-word-confirmation-of-tesla-s-india-entry-11610629989290.html](https://www.livemint.com/companies/news/elon-musk-posts-two-word-confirmation-of-tesla-s-india-entry-11610629989290.html)
&gt; Billionaire [Elon Musk](https://www.livemint.com/companies/people/tesla-ceo-elon-musk-s-meme-tweet-boosts-japanese-game-maker-stocks-11610525168438.html) posted a two-word confirmation on [Twitter](https://www.livemint.com/companies/people/twitter-chief-jack-dorsey-says-donald-trump-ban-sets-dangerous-precedent-11610590366309.html) of the Cupertino-headquartered Tesla's imminent plans for the Indian market,.  
&gt;  
&gt;"As promised", Musk posted on Twitter late on Wednesday night in response to an article headlined 'Tesla Is Preparing for a Robust Entry into India, a Multi-Billion Dollar Market'
Tesla expanding into INDIA billions of dollars to be gained especially with Indias recent green imitative.
BUY TESLA NOW!!! The price is going to sky rocket than another split, get in now as the news spread around or you'll be left with the Fomo and overly expensive calls!
BIG MONEY is here $$$$$$$ all across India, and with the green initiative they will give incentives for consumers to buy EV vehicles. Get in before the news brings all the retail to grab as much as possible. I am taking out cash advance to soon by more calls right now!
$1000-$1200 by EOD Friday tomorrow confirmed run!! run!!!</t>
  </si>
  <si>
    <t>Ford Gainz</t>
  </si>
  <si>
    <t>kx7u0r</t>
  </si>
  <si>
    <t>https://www.reddit.com/r/wallstreetbets/comments/kx7u0r/ford_gainz/</t>
  </si>
  <si>
    <t>Hey fellow autist here, first time post after stalking sub for about 4 months.
I have been trying to notify all of you Ford is getting ready to rocket with new restructuring program. I know this is a boomer stock but at least you won't lose half your contracts due to IV.
This is a potential prize for those of you who missed the GME jump.
TLDR: Ford to 15 EOYðŸš€ðŸš€ðŸš€ðŸš€ðŸš€ðŸš€ðŸš€ðŸš€ðŸš€
https://preview.redd.it/dc518qaxgbb61.png?width=828&amp;format=png&amp;auto=webp&amp;s=27924c0ed60345668ed9ebb0f05a497bb1a5e203</t>
  </si>
  <si>
    <t>What do you guys think about Bitcoin? This video really helped me make sense of it.</t>
  </si>
  <si>
    <t>kx7wjv</t>
  </si>
  <si>
    <t>https://youtu.be/1AVLV3fq4Ic</t>
  </si>
  <si>
    <t>Iâ€™m the idiot that buys at the top</t>
  </si>
  <si>
    <t>kx7xbs</t>
  </si>
  <si>
    <t>https://i.redd.it/n8f4v74qhbb61.jpg</t>
  </si>
  <si>
    <t>Am I allowed to post this or is this insta ban? Letâ€™s find out</t>
  </si>
  <si>
    <t>kx7xjz</t>
  </si>
  <si>
    <t>https://i.redd.it/54f2hjashbb61.jpg</t>
  </si>
  <si>
    <t>GME GAIN PORN, been holding since December, just hold. Ryan told us it would be a roller coaster. ðŸ’ŽðŸ–</t>
  </si>
  <si>
    <t>kx7xkf</t>
  </si>
  <si>
    <t>https://www.reddit.com/gallery/kx7xkf</t>
  </si>
  <si>
    <t>Thank you for introducing me to MGNI ðŸš€ðŸš€ðŸš€ðŸš€ðŸš€</t>
  </si>
  <si>
    <t>kx7xnz</t>
  </si>
  <si>
    <t>https://i.redd.it/15zla7hthbb61.jpg</t>
  </si>
  <si>
    <t>I decided to put half my savings (im a student) into this penny stock that was doing great recently. Saw a retard on the sub post about it yesterday so decided to yolo and instantly regretted. These âœ‹ðŸ’Ž aren't selling btw. Guess its plain rice for the next few months boys</t>
  </si>
  <si>
    <t>kx7xxe</t>
  </si>
  <si>
    <t>https://i.redd.it/vu18ngwvhbb61.jpg</t>
  </si>
  <si>
    <t>YOLO Call! Am I doing this right?</t>
  </si>
  <si>
    <t>kx7z06</t>
  </si>
  <si>
    <t>https://i.redd.it/3e8ryft5ibb61.jpg</t>
  </si>
  <si>
    <t>$BBðŸš€ðŸš€ðŸš€</t>
  </si>
  <si>
    <t>kx7ztk</t>
  </si>
  <si>
    <t>https://v.redd.it/z12mzju3ibb61</t>
  </si>
  <si>
    <t>Is this just the beginning?</t>
  </si>
  <si>
    <t>kx80sx</t>
  </si>
  <si>
    <t>https://i.redd.it/6pafe14mibb61.jpg</t>
  </si>
  <si>
    <t>New reddit desperate for advice. TSP allows for two moves a month and unlimited moves into treasury. So 2 times a month need advice on what fund to move money into and when to do it. WSB heroâ€™s please feel free to help out us poor folk with only retirement funds in TSP.</t>
  </si>
  <si>
    <t>kx811s</t>
  </si>
  <si>
    <t>https://i.redd.it/njp6zogoibb61.jpg</t>
  </si>
  <si>
    <t>GME's Gonna Fly Now</t>
  </si>
  <si>
    <t>kx831a</t>
  </si>
  <si>
    <t>https://v.redd.it/zlisqzz0jbb61</t>
  </si>
  <si>
    <t>Where will you be in 2043?</t>
  </si>
  <si>
    <t>kx84j2</t>
  </si>
  <si>
    <t>https://www.reddit.com/r/wallstreetbets/comments/kx84j2/where_will_you_be_in_2043/</t>
  </si>
  <si>
    <t>TLDR; Forbes boomers predict 3% annual returns [https://www.forbes.com/sites/baldwin/2017/10/27/stock-market-forecast-2018-2043/?sh=7b1bf9cc7c75](https://www.forbes.com/sites/baldwin/2017/10/27/stock-market-forecast-2018-2043/?sh=7b1bf9cc7c75)
&amp;#x200B;
Sorry I will not participate in your travesty of life. 
The question is where will PLTR be in 2043?</t>
  </si>
  <si>
    <t>Buy games workshop you cheap fucks</t>
  </si>
  <si>
    <t>kx84kk</t>
  </si>
  <si>
    <t>https://i.redd.it/5dykrwnkjbb61.jpg</t>
  </si>
  <si>
    <t>Gme 40.9% fee to short ðŸš€</t>
  </si>
  <si>
    <t>kx84ly</t>
  </si>
  <si>
    <t>https://iborrowdesk.com/report/GME</t>
  </si>
  <si>
    <t>Big gains this morning. Great DD thank you for this!</t>
  </si>
  <si>
    <t>kx85xj</t>
  </si>
  <si>
    <t>https://i.redd.it/4jnjz6bwjbb61.jpg</t>
  </si>
  <si>
    <t>WISH TO MOON, FIRST OPTION BET, 5x wish 25$ contracts expire 1/15</t>
  </si>
  <si>
    <t>kx8609</t>
  </si>
  <si>
    <t>https://i.redd.it/o5xrlctwjbb61.jpg</t>
  </si>
  <si>
    <t>Watching ICLN chart go poo poo</t>
  </si>
  <si>
    <t>kx863l</t>
  </si>
  <si>
    <t>https://i.redd.it/k8sytfrxjbb61.jpg</t>
  </si>
  <si>
    <t>Made more in RH than my actual job this month. OCGN, JAGX, FTFT</t>
  </si>
  <si>
    <t>kx86dp</t>
  </si>
  <si>
    <t>https://i.redd.it/obq9uu80kbb61.jpg</t>
  </si>
  <si>
    <t>To the moon.</t>
  </si>
  <si>
    <t>kx86hu</t>
  </si>
  <si>
    <t>https://i.redd.it/z9ipsaa1kbb61.jpg</t>
  </si>
  <si>
    <t>Bought more, eat it Melvin!</t>
  </si>
  <si>
    <t>kx86z2</t>
  </si>
  <si>
    <t>https://i.redd.it/b1xyosb5kbb61.png</t>
  </si>
  <si>
    <t>Tesla Gets $1,250 Bull Case Target From Wedbush As EV Market Remains Its World Where Others 'Paying Rent' ðŸš€ðŸš€ðŸš€</t>
  </si>
  <si>
    <t>kxpyfx</t>
  </si>
  <si>
    <t>https://www.benzinga.com/node/19175650</t>
  </si>
  <si>
    <t>Let's crush the ðŸŒˆðŸ» !</t>
  </si>
  <si>
    <t>kxq1v3</t>
  </si>
  <si>
    <t>https://i.redd.it/m7d1osaodgb61.jpg</t>
  </si>
  <si>
    <t>Hyper diversity</t>
  </si>
  <si>
    <t>kxq3me</t>
  </si>
  <si>
    <t>https://imgur.com/p4o9y8k</t>
  </si>
  <si>
    <t>Any advice on how to lose the most money possible with Robinhoodâ€™s newest policy?</t>
  </si>
  <si>
    <t>kxq4bi</t>
  </si>
  <si>
    <t>https://i.redd.it/nlmcepvlegb61.jpg</t>
  </si>
  <si>
    <t>Alright GME brethren listen up we can hit 50 tomorrow for sure</t>
  </si>
  <si>
    <t>kxq6e7</t>
  </si>
  <si>
    <t>https://www.reddit.com/r/wallstreetbets/comments/kxq6e7/alright_gme_brethren_listen_up_we_can_hit_50/</t>
  </si>
  <si>
    <t xml:space="preserve">   On 1/13/21 WSB $ GME ripped the shorts off of the shorts
and shot up to close up 12$ on the day
ðŸš€ðŸš€ðŸš€ðŸš€ðŸš€ðŸš€ðŸš€ðŸš€ðŸš€ðŸš€ðŸš€ðŸš€
   On 1/14/21 WSB &amp; GME tore some bare asses a new excrement exit.                                    hole, and rocketed to close up 10$ on the day
ðŸš€ðŸš€ðŸš€ðŸš€ðŸš€ðŸš€ðŸš€ðŸš€ðŸš€ðŸš€
Maybe /u/FixTheBroken can save the anus if they ask on their knees.
Anyway..
   Current price is at 42$ I don't know if you know how close 42 is,
to 50$ but I consulted the crayons and they said, 8
ðŸš€ðŸš€ðŸš€ðŸš€ðŸš€ðŸš€ðŸš€ðŸš€
   EIGHT FUCKING Rockets to get to 50!!! Thats it!
Now who the fuck knows what's gonna start to happen at 50 well,
   Likely our new lord DeepFuckingValue knows
But what I know its only 8 fucking dollars!! 
   Let's get that rocket ship to 50 and let our tard army follow us to
PLANET X! PLANET TENDIE TRAIN!! PLANET NO WIFE'S BOYFRIENDS.        ALLOWED!!!
 And don't even ask me what it takes to get to 55, only,
ðŸš€ðŸš€ðŸš€ðŸš€ðŸš€ðŸš€ðŸš€ðŸš€ðŸš€ðŸš€ðŸš€ðŸš€ðŸš€ yup you can count 13.
13 dollars to blow the lid off the MOASS!!
     TLDR: Buy shares and shut the fuck up. 
GAMESTOP TIME BOYS AND GALS LET'S GET IT!!</t>
  </si>
  <si>
    <t>Letâ€™s buy!!!</t>
  </si>
  <si>
    <t>kxq7vp</t>
  </si>
  <si>
    <t>https://i.redd.it/s5d1n41zfgb61.jpg</t>
  </si>
  <si>
    <t>Few questions regarding GME today and next week</t>
  </si>
  <si>
    <t>kxq847</t>
  </si>
  <si>
    <t>https://www.reddit.com/r/wallstreetbets/comments/kxq847/few_questions_regarding_gme_today_and_next_week/</t>
  </si>
  <si>
    <t>I the last few weeks I became quite retarded while reading here and I am invested in GME (also NIO, PLTRL).
I had paper hands and sold my shares too early (bought in at 16 EUR), but I made a few gains. Now bought again at 30 EUR.
What is the PT for today? 45 EUR (around 55 USD)?
And what might happen next week? Are there even more gains to be expected?
Ah, and fck ðŸŒˆ ðŸ»</t>
  </si>
  <si>
    <t>GME is at $42 in Europe</t>
  </si>
  <si>
    <t>kxq9ba</t>
  </si>
  <si>
    <t>https://i.redd.it/njrbpfqcggb61.png</t>
  </si>
  <si>
    <t>Props to the guy for putting in the work...but Jesus, 8 months for $100 return. /r/stocks</t>
  </si>
  <si>
    <t>kxq9ja</t>
  </si>
  <si>
    <t>https://i.redd.it/wc6ghowlggb61.jpg</t>
  </si>
  <si>
    <t>All in on TSLA and SPCE bb</t>
  </si>
  <si>
    <t>kxq9jg</t>
  </si>
  <si>
    <t>https://i.redd.it/kj181d2mggb61.jpg</t>
  </si>
  <si>
    <t>$MCAC to da moon?</t>
  </si>
  <si>
    <t>kxqbj7</t>
  </si>
  <si>
    <t>https://i.redd.it/a8mxjz7dhgb61.jpg</t>
  </si>
  <si>
    <t>GameStop Stock Soars, and Social-Media Traders Claim Victory</t>
  </si>
  <si>
    <t>kxqcug</t>
  </si>
  <si>
    <t>https://www.wsj.com/articles/gamestop-stock-soars-and-social-media-traders-claim-victory-11610653679?mod=lead_feature_below_a_pos1</t>
  </si>
  <si>
    <t>Answer to the Ultimate Question of Life, the Universe, and Everything</t>
  </si>
  <si>
    <t>kxqerc</t>
  </si>
  <si>
    <t>https://i.redd.it/c2fnz0jkigb61.jpg</t>
  </si>
  <si>
    <t>Very new.. how am I doing ?ðŸ¤”</t>
  </si>
  <si>
    <t>kxqltj</t>
  </si>
  <si>
    <t>https://i.redd.it/sd32eg8glgb61.jpg</t>
  </si>
  <si>
    <t>WE'RE NOT DONE. LETS PROVE THIS ðŸ³ï¸â€ðŸŒˆðŸ§¸ WSB IS THE DRIVING FORCE ðŸš€ðŸš€ðŸš€ðŸš€ðŸš€ðŸš€ðŸ›¸</t>
  </si>
  <si>
    <t>kxqpdw</t>
  </si>
  <si>
    <t>https://i.redd.it/dllfv46nmgb61.png</t>
  </si>
  <si>
    <t>ðŸš€ðŸš€$BB GOING TO THE MOON DONT GET LEFT BEHIND LIKE YOU DID ON $GMEðŸš€ðŸš€</t>
  </si>
  <si>
    <t>kxqw73</t>
  </si>
  <si>
    <t>https://i.redd.it/1qk8ptchpgb61.jpg</t>
  </si>
  <si>
    <t>Is young money hungry investors synonym of retards now?</t>
  </si>
  <si>
    <t>kxqwll</t>
  </si>
  <si>
    <t>https://i.redd.it/cdbwa5impgb61.jpg</t>
  </si>
  <si>
    <t>GME ðŸš€ðŸš€ðŸš€ Hold steady!!!</t>
  </si>
  <si>
    <t>kxqx02</t>
  </si>
  <si>
    <t>https://v.redd.it/01w5sm0cpgb61</t>
  </si>
  <si>
    <t>Melvin Capital shorting GME</t>
  </si>
  <si>
    <t>kxr2h8</t>
  </si>
  <si>
    <t>https://v.redd.it/b4xvf2nhrgb61</t>
  </si>
  <si>
    <t>How the European market buys PLTR.</t>
  </si>
  <si>
    <t>kxr2wb</t>
  </si>
  <si>
    <t>https://v.redd.it/0ikwzrcorgb61</t>
  </si>
  <si>
    <t>I just changed up my portfolio, thanks #wsb</t>
  </si>
  <si>
    <t>kxr7db</t>
  </si>
  <si>
    <t>https://i.redd.it/hncftzxptgb61.jpg</t>
  </si>
  <si>
    <t>Put in my all my money back in September and took out 30k at 35$ yesterdayfor my student loans. Letting the rest ride till 1000$ p/s</t>
  </si>
  <si>
    <t>kxrana</t>
  </si>
  <si>
    <t>https://i.redd.it/q3s5vl4dugb61.jpg</t>
  </si>
  <si>
    <t>"Stocks are not Lottery Tickets" - Very important lesson from Peter Lynch</t>
  </si>
  <si>
    <t>kxraty</t>
  </si>
  <si>
    <t>https://youtu.be/miZqy_z6pA8</t>
  </si>
  <si>
    <t>$GME - call him Daddy</t>
  </si>
  <si>
    <t>kxraz7</t>
  </si>
  <si>
    <t>https://v.redd.it/kvyebb38tgb61</t>
  </si>
  <si>
    <t>Iâ€™m retarded. What will happen with my Feb Calls? Is my position closed or will the stock go public again once Google has aquired Fitbit?</t>
  </si>
  <si>
    <t>kxrb4o</t>
  </si>
  <si>
    <t>https://i.redd.it/vef80f75vgb61.jpg</t>
  </si>
  <si>
    <t>Young Autist here. Playing my small part. To the Moon ðŸš€ðŸš€ðŸš€</t>
  </si>
  <si>
    <t>kxrcea</t>
  </si>
  <si>
    <t>https://i.redd.it/ojwh3qunvgb61.jpg</t>
  </si>
  <si>
    <t>"The spirit is willing but the flesh is weak."</t>
  </si>
  <si>
    <t>kxrgbk</t>
  </si>
  <si>
    <t>https://i.redd.it/dr4n7c35xgb61.png</t>
  </si>
  <si>
    <t>ðŸš€ $BB ðŸš€ CRAZED ðŸš€ LUNATIC ðŸš€</t>
  </si>
  <si>
    <t>kxrh36</t>
  </si>
  <si>
    <t>https://i.redd.it/enxypn00xgb61.jpg</t>
  </si>
  <si>
    <t>ðŸš€ BB IN BBOUNDðŸš€</t>
  </si>
  <si>
    <t>kxrhtj</t>
  </si>
  <si>
    <t>https://i.redd.it/7cfl8vkrxgb61.jpg</t>
  </si>
  <si>
    <t>$BB IN BBOUND QUICK ðŸš€ ðŸš€</t>
  </si>
  <si>
    <t>kxrin0</t>
  </si>
  <si>
    <t>https://i.redd.it/mme7ems1ygb61.jpg</t>
  </si>
  <si>
    <t>Good morning boys. Letâ€™s strap upour boots and put your condoms on. Weâ€™re going to fuck the moon! ðŸš€ðŸš€ðŸš€ðŸš€$gme $BB</t>
  </si>
  <si>
    <t>kxriqm</t>
  </si>
  <si>
    <t>https://v.redd.it/p2vpfmlzxgb61</t>
  </si>
  <si>
    <t>Used to sing of the mountains, but the mountains washed away.</t>
  </si>
  <si>
    <t>kxrmx6</t>
  </si>
  <si>
    <t>https://i.redd.it/r7gztjnpzgb61.jpg</t>
  </si>
  <si>
    <t>GME short interest 138.32%</t>
  </si>
  <si>
    <t>ky9jxs</t>
  </si>
  <si>
    <t>https://www.reddit.com/r/wallstreetbets/comments/ky9jxs/gme_short_interest_13832/</t>
  </si>
  <si>
    <t>Below is a screenshot I took from factset showing short interest on GME at 138.32% as of yesterday.  Will update everyone as their numbers come in.
The squeeze hasn't even started.
69 shares
2/19 35c
HOLD THE LINE ðŸ’ŽðŸ‘ðŸ»
ðŸš€ ðŸš€ ðŸš€
https://preview.redd.it/p2jzczg8qlb61.png?width=705&amp;format=png&amp;auto=webp&amp;s=4b505e68b23403ae8fdc53d3903075c7b55d7f86</t>
  </si>
  <si>
    <t>BB YOLOðŸš€ðŸš€ Selling when BB hits $90ðŸ¤‘</t>
  </si>
  <si>
    <t>ky9lw4</t>
  </si>
  <si>
    <t>https://i.redd.it/flhsnzgkrlb61.jpg</t>
  </si>
  <si>
    <t>Unusual Options Activity 101: Whale Watching Tips</t>
  </si>
  <si>
    <t>ky9m34</t>
  </si>
  <si>
    <t>https://www.reddit.com/r/wallstreetbets/comments/ky9m34/unusual_options_activity_101_whale_watching_tips/</t>
  </si>
  <si>
    <t>This is long, if youâ€™re uninterested skip to the ten tips list or TLDR
A while ago I started mixing unusual options activity into my ~~gambling~~investing.  At first I lost a shitload of money chasing dumbass whales with zero plan, but now I actually have a pretty good feel for it.  I still fuck up alot, but more often I do not fuck up.  This is to help those of you who want to start chasing whales, or are at a basic level and want to do it better.
I'm using some plays from this week as examples because they are fresh in my mind and I have a couple screenshots.
**Tools**
I use barchart in tandem with Unusual Whales. For barchart, you can honestly get by using their free version, you just can't sort as well.  They have a free month trial too.  I also pay the 20 bucks for Unusual Whales to confirm what I scan, and they have a good stocks volume standard deviation tool.  I have zero affiliation to either, just saying what I use.
There are way more technical ways to do this, but I like to use my eyes to scan sporadically throughout the day like a boomer.
**Basic Concept**
Long story short, you're ideally chasing the options purchases of what are, presumably, deep-pocketed individuals or institutions.  UOA identifies certain options contract orders that are higher than the average daily contract order.  For example, if the average daily option volume on an GME weekly is 4,000, and an option order enters for 4,000 or higher, it's flagged as unusual activity since it's a multiple of that daily average volume--sometimes it shows as multiple orders if "they" push through a few smaller purchases that produce heavy volume.
MM are sneks who like to move in silence, which they can do with with stock positions via dark pools and the like.  However, they can't get away with that with options activity--it all shows.  That fact, young autist, is your slingshot against the institutional goliath.
**Hunting the Whale**
So I've got my unusual options activity page open on barchart or wherever for the current day.  I adjust the expiration date option so that the options I'm looking at don't expire past a couple weeks out (more on why later), then I'm ready to eye scan.
I typically start by looking for **one of two things: 1) large clusters of orders that belong to one ticker  or 2) sporadic orders for a ticker that consistently show up over a couple hours, but belong to non-hot, non-meme stonks that do NOT have earnings imminent.**  To make sure I'm looking at something potentially weird, I choose to exclude options that expire more than a couple weeks out.
**1) Clusters of ordersâ€”ABNB example**
The way I scope it is kind of a tiered process.  *First*, I'm looking to see if there are any clusters of orders that catch my eye on a quick scan.  *Second*, I'm looking to see if those clusters of orders contain both calls AND puts, with some OTM activity and spreads preferred.  *Third*, I look to see if the number of seperate call orders outweighs the number of put orders (or vice versa), and additionally I look to see if the volume of the calls drastically outweighs the volume of the puts (or vice versa).  
**Why?  Because it helps you determine if the options order is just a hedge, or if itâ€™s hedging against itself as itâ€™s own positio**n. This is super important so try to follow along-- most UOA is just institutions hedging; Mr. MM has a nice, busy life and fancy yacht and can't just exit his positions back and forth all day like a WSBer.  He also has like a billion shares of his stonks, so if he dumps it when he's got paper hands it will siginficantly tank the value and cause a ripple effect.  So, *instead* of hedging by dumping his shit, he hedges by adding OTM options against his position--next level fucking diamond hands.  That would be the type of whale order from Mr. MM we don't want to follow.  *But*, if Mr. MM buys 4,000 FB call options in a few blocks, and you see like 1,000 in FB puts go through right alongside it, the odds are that someone is betting big on FB and using the puts as a hedge, since the puts represent a smaller volume in the call/put ratio.  Instead of the options being a hedge for a bigger stock position they hold, these types of option clusters indicate that the option order itself is the big, independent play, and it's hedging itself with lower volume order vs the higher volume (4,000 calls to 1,000 puts).
**Then I do an easy confirmation**.  I check the tickers general trend the past week or so in a chart, do a news search on twitter of their ticker for news catalysts and sentiment, and google and YouTube to see if the crayola kids think it's a good nerd play.
**Example**: Here's the screenshot on some ABNB UOA I noticed and played this week.  It went to 200% and change within a couple hours, but I had unfortunate diamond hands and sold for about half that.
[ABNB UOA](https://i.imgur.com/mYDXYmN.jpg)
So, this a softball.  **First**, you can see that ABNB all of a sudden explodes with all these options showing up at 12:52â€“that's our cluster.  **Second**, the clusters have both calls and puts in that minute timespan, with some put orders showing at the bottom of the cluster.  Some of the calls are deep OTM, as far as 200c.  **Third**, the call orders far outweigh the put orders in both amount and volume.  *Awwwww shit, looks like we got more than a hedgeâ€”weâ€™re onto something.*
**Confirmation time**: ABNB had been on a general uptrend, and I typically don't like to chase, but I combed twitter and saw their were rumors of the CEO speaking the following day, and that news had just broken of their DC booking cancellations.  I looked back into the morning, and saw a few more unusual blocks, and a few more rolled in just after the cluster pictured above.
Passed the smell test.  Options bought, tendies gained.
**Sparse Orders: SNAP example**
The same principles can apply to orders on tickers that pop up individual orders, not large clusters,  which **a) havenâ€™t had much attention b) have been on a steep downtrendâ€”this makes the order unusual, and/or c) seem to keep popping up in single orders over a few hours to a day.**The same principles as above apply, but if you see these types of orders with very little time left until expiration, you can assume assume it's probably not a hedge.  SNAP isn't the best example of the week because there wasn't a put order in this block.  But, there was positive TA sentiment when I searched, SNAP had been on an oversold downtrend, and I don't have screenshots left of the better ones I saw and went after.  **Plus, importantly, IT WAS TOWARDS THE END OF THE DAY** (this is huge, EOD is prime time for AH news whales)
[SNAP UOA](https://i.imgur.com/GGr5bra.jpg)
A better example from this week though is SPCE, which had only a few orders sprinkled throughout the day, and one toward the end of the day which was DEEP, DEEP OTM expiring 1/15.  **Thatâ€™s a flag for usâ€”sporadic listing throughout the day, OTM toward the end of the day. ** BAM! EOD SPCE OTM calls sprinkle in, ARK invests to kick off AH, SPCE moons. 
**Sparse Orders Patterns: Connecting the dots on tech rebound with FB and SNAP**
Seeing the SNAP orders above sharpened my eyes that day to looking for a pattern with tech on the whole, since big tech had been so royally gaped the past week.  I kept seeing FB options like this pop up
[https://i.imgur.com/muVGtq2.jpg](https://i.imgur.com/T54peER.jpg)
Sometimes you can put together sporadic listings and create a working theory based on a sector.  Because this and similar FB orders were deep OTM and one day out, I knew there was a risk they could a hedge, but also knew that the tech sector was due for a rebound and saw SNAP posting sporadic OTM as well.  **So, I bought my options for each of those two another week out and closer to ATM (important, more below), to give the whale some breathing room** in case was it was a hedge, even though the technicals agreed with the bounce.  The whales were right, and it was an easy little overnight profit.
**How Iâ€™ve Fucked Up 1: Donâ€™t get tricked by trends**
Although we like to believe institutions are ahead of the curve, often they are just trend-riding lemmings who follow what's already way, way up.  They buy the top, just like WSB tardies such as yourself specialize in.  So, when you see shit like this below, take a minute to think before you get excited:
[NIO UOA LIKE THIS WAS NONSTOP](https://i.imgur.com/JCZBx2s.jpg)
It was the same for all the memes: PLUG, FCEL, MARA, and RIOT all week, dominating the orders.  If something is already too popular, just stay away from it.  You can ride something up, but when you see massive orders on shit that's already like 400% IV, just...don't.
**How Iâ€™ve Fucked Up 2: DO give the MMâ€™s some breathing room**
*Even if youâ€™re confident in a move you see that is a few days out, extend your play a week or two further out minimum, and strike it closer to ATM.*  If you can't do either of those things because you can't afford the premium just skip that play and check back for something new later; I promise a better opportunity will arise.  You can recover from bagholding, but you cannot recover from blowing your account on an incorrect 0DTE.
Breathing room is also important because often whales will have the news but not the exact timing.  Two months ago I followed a DDOG whale on a Thursday 1DTE that expired worthless the next day.  The following Monday (1 trade day later) DDOG made the announcement that rocketed them like 20%--if I'd given them a week's breathing room, it would've been a 15 bagger.  Fucking F.
**So, to review:** look for order clusters or sporadic ticker orders that a) have a mix of calls and puts with one dominating the other b) unpopular tickers that have deep OTM or close expirations c) always check chatter afterward and fundamentals and d) try to put together a narrative of things that are related that catch your eye (this Monday's EV run or this Friday's tech bounce could be next week's airline dominance or cruiseline craze--connect the dots).  Initially look for options expiring soon, as they indicate the most riskiness--and therefore confidence--if the MM is not hedging.  Shop with a short term eye, buy with a long term choice. 
**10 Things That Will Help You Not GUH:**
**1)** Monday and Friday morning/afternoon are the most accurate whale times, according to data from Unusual Whales
**2)** If you don't have PDT always save some spending power for EOD shopping
**3**) If you don't have PDT never, ever follow a whale with a weekly.  Sometimes the news the whale bets on is a 'sell the news' event, and you wonâ€™t recover from a drop especially if there is IV crush involved. 
**4)** Always give the whale breathing room by purchasing an expiration at least a week further out
**4b**) Always give the whale breathing room by going closer to ATM strikes than theirs
**5)** Sign up for barchart monthly trial (then continue it) and unusual whales--they're each like 20 bucks and thats way less than you spend on an FD. 
**6**) You don't need to learn TA, but you need to check technicals on the tickers you want to chase--almost every major ticker has youtubers or fintwits giving their daily or weekly TA.  This way you know if it's a proper breakout happening if the whale hits, and you're not just guessing at when to take profits.  Remember, whales can buy wayyyyyyy OTM and sell for massive profit at any point--they *arenâ€™t* bagholding a call until it's in the money like you are. You may be 10% up waiting for the next 80% GME day while your whale has sold at their target 5% profits on the play and is chillin. 
**7**) Leave at least 10% of your account spending power free each day.  I promise, the one time you go full boat you will see the most obvious whale play at the end of the day.  Then you won't be able to do shit about it and you'll hate yourself when it's a 10 bagger overnight.  Trust me.
**8**) Make sure the ticker you're chasing isn't just ER anticipation/bets.  Always check earnings dates before buying.
**9**) Remember whales are people, so they can be stupid, too.  Don't baghold a position that is clearly fucked for some news that looks unlikely to come.  They are gambling addicts just like you, except they have more money.
**10**) Always take profits if you ask yourself if it's time to.  If it's good enough to screenshot, it's good enough to close the position.
**Positions**:
Dumped a ton of stuff and loading up Tuesday because long weekends scare me, but saw some ineresting 2/5s I held including
WKHSc
PLTRc
SPYc (1/19, 1/22)
LMNDp
And a couple tickers that I couldnâ€™t post lol.  also have AAPL and JD leaps
***
TLDR
Use a service to follow whales so you can get ahead of announcements.  Look for clusters of options activity that hedge themselves via call/put ratio, and do a legitimate check for TA and catalysts to confirm their moves.  Never follow a whale into a weekly, but use weeklies are your best screener.
***
*I might do a pretty consistent DD post (a couple times a week) on what Iâ€™m seeing at the end of each day if there is interest, and if itâ€™s not a day I donâ€™t have a ton of real work.  If something quick catches my eye I usually throw it up on my twitter @yourboymilt (thereâ€™s no notification thing on here mods, just trying to be helpfulâ€” not selling anything) Iâ€™ll also probably throw some more potential Monday positions on here over the weekend once I decide to do some more research.  Later.*</t>
  </si>
  <si>
    <t>Every ðŸš€ needs its fuel ups. Iâ€™m doing my part to get us to the ðŸŒ!!!! ðŸš€ðŸš€ðŸš€ðŸš€ðŸš€</t>
  </si>
  <si>
    <t>ky9mrg</t>
  </si>
  <si>
    <t>https://i.redd.it/9dcbjd3trlb61.jpg</t>
  </si>
  <si>
    <t>I hope you autists are ready for tuesday. Those ðŸŒˆðŸ» are finally about to get fucked. GME ðŸš€ðŸš€ðŸš€ðŸš€ðŸš€ðŸš€ðŸš€ðŸš€ðŸš€ðŸš€ðŸš€ðŸš€ðŸš€ðŸš€ðŸš€ðŸš€ðŸš€ðŸš€ðŸš€ðŸš€ðŸš€ðŸš€ðŸš€ðŸš€ðŸš€ðŸš€ðŸš€ðŸš€ðŸš€ðŸš€ðŸš€ðŸš€ðŸš€ðŸš€ðŸš€</t>
  </si>
  <si>
    <t>ky9myh</t>
  </si>
  <si>
    <t>https://v.redd.it/3ybhdh6erlb61</t>
  </si>
  <si>
    <t>A meme on Calls for the new guys. Thousand yard stare for the rest.</t>
  </si>
  <si>
    <t>ky9o66</t>
  </si>
  <si>
    <t>https://v.redd.it/gtzhccn3qlb61</t>
  </si>
  <si>
    <t>Random guy contacted me in FB. I told him my source for study the market.</t>
  </si>
  <si>
    <t>ky9ohe</t>
  </si>
  <si>
    <t>https://i.redd.it/l7uujs6aslb61.jpg</t>
  </si>
  <si>
    <t>This guy must feel like an Oracle right now!!</t>
  </si>
  <si>
    <t>ky9p88</t>
  </si>
  <si>
    <t>https://youtu.be/6HjbkmtCH8w</t>
  </si>
  <si>
    <t>Got smoked today. True autist</t>
  </si>
  <si>
    <t>ky9qbg</t>
  </si>
  <si>
    <t>https://i.redd.it/cw0hoxytslb61.jpg</t>
  </si>
  <si>
    <t>My fellow degenerates, this is long over due</t>
  </si>
  <si>
    <t>ky9rsg</t>
  </si>
  <si>
    <t>https://i.redd.it/i5sxyuinqlb61.jpg</t>
  </si>
  <si>
    <t>LYFT TO THE MOON? ðŸš€ already up 30% might buy more.</t>
  </si>
  <si>
    <t>ky9sg9</t>
  </si>
  <si>
    <t>https://i.redd.it/wyzrc0ngtlb61.jpg</t>
  </si>
  <si>
    <t>Lyft to the moon?</t>
  </si>
  <si>
    <t>ky9t6y</t>
  </si>
  <si>
    <t>https://www.reddit.com/r/wallstreetbets/comments/ky9t6y/lyft_to_the_moon/</t>
  </si>
  <si>
    <t>Already up 32%. What is everyoneâ€™s thought on LYFT?? 
REASONS TO BUY/HOLD LYFT
_ roughly 40% of the US rideshare market
-Blue vision labs acquisition in 2018 gave them the power to launch an in house self driving unit. 
- Self driving partnership already launched with Waymo (Alphabet) in Phoenix and Motional (HYUNDAI) in Las Vegas
-profitability predicted by Q4 2021
big investors include JPMorgan Chase, fidelity management, Alibaba, and Alphabet.
-BIG RECOVERY STOCK. When travel opens up expect revenue to grow exponentially.</t>
  </si>
  <si>
    <t>REMINDER - $GME stock About to Cost more than an Xbox Series X</t>
  </si>
  <si>
    <t>ky9uxd</t>
  </si>
  <si>
    <t>https://youtu.be/n14ua5lYVcA</t>
  </si>
  <si>
    <t>Plug boys lol</t>
  </si>
  <si>
    <t>ky9wtf</t>
  </si>
  <si>
    <t>https://v.redd.it/bmi2yr1kulb61</t>
  </si>
  <si>
    <t>There's another reason we can ðŸ’Ž ðŸ™Œ other than our massive ðŸ’. [GME]</t>
  </si>
  <si>
    <t>ky9wuw</t>
  </si>
  <si>
    <t>https://www.reddit.com/r/wallstreetbets/comments/ky9wuw/theres_another_reason_we_can_other_than_our/</t>
  </si>
  <si>
    <t>Hello fellow retards. It's been quite the ride watching our collective cognitive dysfunction butt blast Smelvin Capital. And it's going to feel even better when we finish inside them as well. Something though that I want to bring up since it's being asked a lot especially by our newly self-diagnosed autists, and that is although this thing is on the verge of exploding any day now, the ball is FUNDAMENTALLY in our court. When people ask you not to be a single-ply handed bitch and to dump your grandparents' retirement accounts into more shares, they're not doing it because they want to pump themselves. It's because there is no running cost to owning a share. Obviously there is potential downside and opportunity loss from other tasty FDs (even though, who are we kidding? this sub has probably had the highest return rate ever this week with everyone not gifting away their money to thetagang). But on the short's side there's a short lending premium, which because of the damage our relentless banging of our heads against the wall has caused, has recently exploded and is probably the reason why some risk dude at Melvin who doesn't even hang out with his wife's boyfriend is drinking himself to sleep every night. 
The only thing these evil fucks have is deep pockets. And they will use every penny they have to scare us, thinking all these extra shorts will eventually come back to them. But what they don't know is that there are more zeroes in our collective negative IQ than there are in their accounts. So no matter what happens, I want to see AN ABSOLITE GORILLA APE LEVEL OF DIAMOND HANDED RETARDATION from you because if you're holding shares YOU LITERALLY HAVE NOTHING TO LOSE compared to them (especially that this is a good LONG hold anyways with RC for the next year or two minimum).
Here's some shit they're throwing at us so let's sling some right back at them.
* Buy shares in cash if you can not on margin to minimize lending potential and even the very unlikely margin calling when shit hits the fan.
* Set up sky high limit sell stops which also can deter your cuck broker from lending your shares out. 
* I want the only time you even look at the sell button is if because of all the digits now in your position, the buy button has been PUSHED OFF YOUR SCREEN.
* If you ever feel your appendages start to feel itchy and papyraceous, realize that any natural catalysts like good news from RC or any retarded organic bullish sentiments would blast this gasoline truck out of the atmosphere.
TLDR: You're being asked to carry a school bag sitting in chair and just to outlast the biggest asshole you've known in you're life who found himself strapped with weights running up a mountain instead of what he thought would be downhill stroll at the expense of working class people.
And lastly of course, ðŸš€ðŸš€ðŸš€ðŸš€ðŸš€ðŸš€ðŸš€ðŸš€ðŸš€ðŸš€ðŸš€ðŸš€.</t>
  </si>
  <si>
    <t>#thetalife</t>
  </si>
  <si>
    <t>ky9wvn</t>
  </si>
  <si>
    <t>https://i.redd.it/wk5su8kgulb61.jpg</t>
  </si>
  <si>
    <t>GME to Mars!!!! We will be Victorious!!</t>
  </si>
  <si>
    <t>ky9xji</t>
  </si>
  <si>
    <t>https://i.redd.it/dt09e6youlb61.jpg</t>
  </si>
  <si>
    <t>You degenerates captured my friend</t>
  </si>
  <si>
    <t>ky9xo2</t>
  </si>
  <si>
    <t>https://i.redd.it/blakdncxulb61.png</t>
  </si>
  <si>
    <t>Thank you for confirmation Uber Eats, today was a discount $$$</t>
  </si>
  <si>
    <t>ky9zyz</t>
  </si>
  <si>
    <t>https://i.redd.it/wn1i4ypjvlb61.jpg</t>
  </si>
  <si>
    <t>Am I an autist now? ðŸš€ðŸš€BBðŸš€ðŸš€</t>
  </si>
  <si>
    <t>kya2rv</t>
  </si>
  <si>
    <t>https://i.redd.it/qkoz9vhewlb61.jpg</t>
  </si>
  <si>
    <t>TLRY gains so far</t>
  </si>
  <si>
    <t>kya5qz</t>
  </si>
  <si>
    <t>https://i.redd.it/p9vyia24xlb61.jpg</t>
  </si>
  <si>
    <t>First r/WSB post and Iâ€™m proud of it. :) 25 y/o life savings yolo</t>
  </si>
  <si>
    <t>kya667</t>
  </si>
  <si>
    <t>https://i.redd.it/cdz37kkdxlb61.jpg</t>
  </si>
  <si>
    <t>Lithium Americas to the moon, vol. 2</t>
  </si>
  <si>
    <t>kya7xl</t>
  </si>
  <si>
    <t>https://www.reddit.com/r/wallstreetbets/comments/kya7xl/lithium_americas_to_the_moon_vol_2/</t>
  </si>
  <si>
    <t>Nevada approved construction of the Thacker Pass Lithium mine:
https://www.blm.gov/press-release/humboldt-river-field-office-issues-record-decision-thacker-pass-lithium-mine
LAC is up 16.9% AH and over 250% for the past 30 days, since I wrote a previous [post](https://www.reddit.com/r/wallstreetbets/comments/ke3hxz/lac_yet_another_bull_run_into_2021/?utm_source=share&amp;utm_medium=ios_app&amp;utm_name=iossmf), telling you that this will run up again. (That post was probably killed because mkt cap was barely $1B at the time)
Iâ€™m not here to say you shouldâ€™ve listened to me. Iâ€™m here to tell you that this will fly higher and probably end up with a huge partnership with...yes, Tesla, because the mine is next door from the Gigafactory and itâ€™s the biggest in the ðŸ‡ºðŸ‡¸, making it independent from foreign Lithium sources.
There will be dips. Buy â€˜em. This thing is gonna make people rich. Even shares should 10x, and much shittier companies have been worth $25B. 
This one is not about lithium, by the way. Other lithium plays (LTHM, PLL, STLHF) are flat. This is about LAC.
Positions:
* 1000 shares 
* Long $35 8/20 calls, not kidding
* Short $10 8/20 calls, because theta = free money to buy more shares
Mandatory rockets: ðŸš€ðŸš€ðŸš€ðŸš€ðŸš€</t>
  </si>
  <si>
    <t>Yolod 10k into this and to think I originally had 600k shares ðŸ¥´ðŸ¥´ðŸ¥´</t>
  </si>
  <si>
    <t>kyaakp</t>
  </si>
  <si>
    <t>https://i.redd.it/4kh6scnnylb61.jpg</t>
  </si>
  <si>
    <t>Itâ€™s not much, but Iâ€™m here to the ðŸŒ•ðŸš€ðŸš€ðŸš€ðŸš€ðŸš€ðŸš€ðŸš€ðŸš€ðŸš€ðŸš€ðŸš€ðŸš€</t>
  </si>
  <si>
    <t>kyacfy</t>
  </si>
  <si>
    <t>https://i.imgur.com/mP0DUpu.jpg</t>
  </si>
  <si>
    <t>Me finally making thicc profits of dumb yolos</t>
  </si>
  <si>
    <t>kyact4</t>
  </si>
  <si>
    <t>https://v.redd.it/s14ipz67zlb61</t>
  </si>
  <si>
    <t>Michael Burry Compares Index Funds to Subprime CDO's</t>
  </si>
  <si>
    <t>kyaecd</t>
  </si>
  <si>
    <t>https://atticcapital.com/michael-burry-compares-index-funds-to-subprime-cdos/</t>
  </si>
  <si>
    <t>Think itâ€™s time for a paper trading contest!</t>
  </si>
  <si>
    <t>kyak5t</t>
  </si>
  <si>
    <t>https://twitter.com/this__is__shiv/status/1350210569958281219?s=21</t>
  </si>
  <si>
    <t>Hello fellow WSB members. This might not be the best place. But I currently have 11k buying power. Was thinking about getting into option trading. Not quite sure how it all works. Can someone explain it me? Im willito yolo a bit. Just not trying to yolo it all. I still have other stocks I hold atm.</t>
  </si>
  <si>
    <t>kyakgy</t>
  </si>
  <si>
    <t>https://i.redd.it/jt020z1m1mb61.jpg</t>
  </si>
  <si>
    <t>$HSTO CEO BUYING CALLS. Only question is what the strike is.</t>
  </si>
  <si>
    <t>kyan9j</t>
  </si>
  <si>
    <t>https://imgur.com/xeVBFLG</t>
  </si>
  <si>
    <t>I know nothing about this stock button gut said balls to the walls.</t>
  </si>
  <si>
    <t>kyaqhk</t>
  </si>
  <si>
    <t>https://i.redd.it/3xhbmnvc3mb61.jpg</t>
  </si>
  <si>
    <t>NIO calls produced the goods ðŸš€ðŸš€ðŸš€</t>
  </si>
  <si>
    <t>kyatas</t>
  </si>
  <si>
    <t>https://i.redd.it/4oworopp3mb61.png</t>
  </si>
  <si>
    <t>Johnny Silverhand is long GME</t>
  </si>
  <si>
    <t>kyazty</t>
  </si>
  <si>
    <t>https://v.redd.it/5yo1iks75mb61</t>
  </si>
  <si>
    <t>Remember when Citibank downgraded GME? ðŸš€ðŸš€ðŸš€ðŸš€ðŸš€</t>
  </si>
  <si>
    <t>kyazxh</t>
  </si>
  <si>
    <t>https://i.redd.it/8yqg90a96mb61.png</t>
  </si>
  <si>
    <t>Whoâ€™s ready for Monday? GME go brrrr</t>
  </si>
  <si>
    <t>kypk3i</t>
  </si>
  <si>
    <t>https://i.redd.it/7hmlmsxlxqb61.jpg</t>
  </si>
  <si>
    <t>ALL IN Lucid Motors the Teslakillers</t>
  </si>
  <si>
    <t>kyplhv</t>
  </si>
  <si>
    <t>https://i.redd.it/du8vsplyxqb61.jpg</t>
  </si>
  <si>
    <t>Anybody else rich as f*ck bc of wallstreetbets? 208.6x gains in 1 year. $9.5m $spr $aer</t>
  </si>
  <si>
    <t>kypqsu</t>
  </si>
  <si>
    <t>https://www.reddit.com/gallery/kypqsu</t>
  </si>
  <si>
    <t>Look at what I drove past on my way to get some Chick-fil-a tendies. NIO to the moon!</t>
  </si>
  <si>
    <t>kyprhp</t>
  </si>
  <si>
    <t>https://i.redd.it/sqri0q0ezqb61.jpg</t>
  </si>
  <si>
    <t>Am I doing this right?</t>
  </si>
  <si>
    <t>kyptdx</t>
  </si>
  <si>
    <t>https://i.redd.it/daarmn2yzqb61.jpg</t>
  </si>
  <si>
    <t>$GME DD- Build-a-PC Kiosks Coming</t>
  </si>
  <si>
    <t>kypuyb</t>
  </si>
  <si>
    <t>https://www.reddit.com/r/wallstreetbets/comments/kypuyb/gme_dd_buildapc_kiosks_coming/</t>
  </si>
  <si>
    <t>TLDR: Gamestop is fielding PC build kiosks at a number of stores, BUY GME SHARES ROCKETS OUTBOUND ðŸš€ðŸš€ðŸš€ðŸš€ðŸš€ðŸš€ðŸš€ðŸš€ðŸš€ðŸš€ðŸš€ðŸš€ðŸš€ðŸš€ðŸš€ðŸš€ðŸš€ðŸš€ðŸš€ðŸš€ðŸš€ðŸš€ðŸš€ðŸš€ðŸš€ðŸš€ðŸš€ðŸš€ðŸš€ðŸš€ðŸš€ðŸš€ðŸš€ðŸš€ðŸš€
Today I went into Gamestop with the intent of browsing around and using a $25 gift card I got for Christmas like a year ago. I have not been inside a physical GME store since at least 2018 when I bought an Xbox. I immediately noticed that they have a much wider variety of merchandise, everything from games to PC hardware to toys and clothing. So on that note I was looking to buy a new PC gaming headset since I noticed they "have" a ton of them. I grabbed one and went to check out. The manager informed me that they don't actually have them in stock or available to order- in fact, most of the items in the store were just display boxes for promotional purposes. I thought this was weird, but she explained that:
**1- They sell in-store items so fast that if they didn't display empty boxes the store would look entirely empty. She gave an example of 200 packs of pokemon cards that sold out completely within 24 hours**
**2- They are reluctant to fill the store with generic items that don't move fast, because that store specifically, among "3-4 others in the state" are going to be totally redesigned to accommodate for what she described to me as "PC building stations".**  ðŸš€ðŸš€ðŸš€ðŸš€ðŸš€ðŸš€ðŸš€ðŸš€ðŸš€ðŸš€ðŸš€ðŸš€
**3- They have been absolutely crushing it with sales and store interest due to COVID. She stated that people are buying things that she has never sold before, like niche Wii remotes and other items."**
Now, we have speculated for some time that GME is going to pivot to PC parts and hardware. I noticed that they do stock some PC peripherals and a few components like graphics cards (older models, they had an NVIDIA 1660 in stock) and PSUs. 
HOWEVER, I haven't seen or heard anything regarding a full-on build station. The way she described it to me, is that customers will be able to totally spec out a PC gaming rig, and have it shipped directly to their house. She said there will likely be a dedicated store employee there to assist customers and provide advice. THIS IS FUCKING HUGE. Currently, you have to be pretty "in-the-know" to spec out a gaming PC properly, and the pricing makes it unrealistic for a lot of gamers. On top of that, I think there is a perception that you need a lot more technical skill to get into PC gaming. What GME is doing will allow the PC gaming market to bust wide open and become more accessible for a lot more people. And finally, some sort of agreement or deal with the big manufacturers (as hinted) would make this even more lucrative!
She also said that there is a huge push from upper management for store employees to get knowledgeable on PC gaming and hardware- she said management is pushing hard for the company to step into the future. Meanwhile during the 30 minutes I was in the store, probably 10-15 customers came through and bought at least minor items. Keep in mind this is in a strip mall in a Midwestern rust belt town- certainly does not fit the "Next blockbuster!1!!!" thesis.
Personally I believe this is a very bullish move from Gamestop- and bodes well for the future on top of the other well-established information out there. GME is and continues to be an excellent value play, not even accounting for the upcoming short squeeze. It sounds like the vision from Cohen and others at the top is already filtering down to the people charged with carrying it out. I plan to buy at least 50 more shares on Tuesday.
Positions: 250 shares @22.30 cost avg, 2x 4/19/21 $30c, 2x 01/29/21 $50c
(Somebody on mobile add the rockets pls)
ETA69: Somebody showed me how to do the rockets ðŸš€ðŸš€ðŸš€ðŸš€ðŸš€ðŸš€ðŸš€ðŸš€ðŸš€ðŸš€ LFG!!!
ETA420: DON'T GIVE ME GOLD, KEEP THAT MONEY AND FUCKING BUY GME SHARES
ETA from one of the commenters below, u/theodros1:
"Oh shiiitt. This is amazing. I called a bunch of my local gamestops and luckily got a very talkative sales guy. He says that Gamestop Stores will be either 1.0 or 1.5 stores. The 1.5 stores will be more "PC oriented" and will allow users to choose parts. He didn't confirm "PC building stations" but dropped an amazing tidbit. The changes started in OCTOBER.... what else happened in October? Ryan fucking Cohen. This is amazing news and hopefully we hear more about it soon in media/press release.
edit: oh shit... I called this other Gamestop and he said the "Cohen news hasn't materialized yet"... I said him being "CEO" and he grunted, I think affirmatively
edit 2: called another gamestop. Overheard them talking about "reset" of stores when I asked which store in area was 1.5
edit 3: Found a 1.5 station, he confirmed OP's post. There will be gamestop stores where we can build out our whole PC in store. Didn't have balls to ask about Cohen as CEO though lol"</t>
  </si>
  <si>
    <t>Cartels use BB, BB to the Fucking MoonðŸ’¥</t>
  </si>
  <si>
    <t>kypvqa</t>
  </si>
  <si>
    <t>https://i.redd.it/dbl4fxhk0rb61.jpg</t>
  </si>
  <si>
    <t>Countdown - 10 minus deez nuts</t>
  </si>
  <si>
    <t>kypvy7</t>
  </si>
  <si>
    <t>https://i.redd.it/ntqw51om0rb61.jpg</t>
  </si>
  <si>
    <t>SQ ðŸš€ðŸš€ðŸš€ðŸš€ðŸš€</t>
  </si>
  <si>
    <t>kypvyb</t>
  </si>
  <si>
    <t>https://i.redd.it/fp0mrjkm0rb61.jpg</t>
  </si>
  <si>
    <t>CMPS / Compass Pathways DD - largest of the shroom stocks</t>
  </si>
  <si>
    <t>kypw2i</t>
  </si>
  <si>
    <t>https://www.reddit.com/r/wallstreetbets/comments/kypw2i/cmps_compass_pathways_dd_largest_of_the_shroom/</t>
  </si>
  <si>
    <t>**Overview**
Compass Pathways PLC is a British company studying synthetic psilocybin as a treatment for depression.
**Business Overview**
CMPS is addressing several mental health diseases. There are ongoing trials for anorexia nervosa, addiction (primarily alcohol and smoking), depression, and anxiety. The global TAM for depression and anxiety alone is estimated at $18.5b. The most successful antidepressant at present is Zoloft, and it has generated over $30b in total revenue for Pfizer.
CMPS is the largest of the psychedelic pharmaceutical companies by a significant margin with a market cap of almost $1.53b (only MindMed also breaks $1b). They are also currently listed on the Nasdaq. While psilocybin research has increased significantly, they are the dominant player in this space. They now run all six registered clinical trials for psilocybin that are industry supported.
As with all the players in this space, there are concerns about IP protections and the defensibility of their position. CMPS was granted a patent (US Patent No 10,519,175) in Jan 2020 for the use of psilocybin for treatment-resistant depression. This patent covered their proprietary, synthetic version of psilocybin (called COMP360). The primary purpose of the patent was to protect a stable form of psilocybin for clinical use. Otherwise, you would be stuck with a product with limited shelf life and significant variability in dosing. This patent is significant because it fulfills the FDAâ€™s â€œgood manufacturing practiceâ€ standards required to get final approval for any drug.
Phase 1 trials for psilocybin are (by and large) completed. A 25mg one-time dose has been well-tolerated in several trials (in a typical 70kg subject). This has allowed for progression to Phase 2 trials. Clinical efficacy trials are starting to get published. The highest-profile study yet is Davis *et al.* **2020** JAMA Psych, wherein they found significant benefit to psilocybin use in conjunction with therapy when treating depression (trial: NCT03181529) (1).
Comp360 is in Phase 2b trials (NCT03775200 for an initial trial and NCT04519957 for long-term follow up) with a recruitment goal of 216 subjects. The Phase 2b trial is projected to finish recruitment in May 2021 and completed in Dec 2021. Depending on how the data look in May, they could begin working on Phase 3 approval through the FDA shortly after that. The primary question is how large a trial (i.e., how many subjects) will they need for Phase 3? This gets at the efficacy and number needed to treat to see a benefit (number needed to treat/NNT). The closest analog for investigational psychedelics is esketamine (aka Spravato). While ketamine has use as an anesthetic, its use in mental health was controversial (2). There were multiple analyses of the data (3â€“5), but the most important thing to know is that psilocybin has both a greater and a more durable antidepressant than esketamine (6â€“8). It stands to reason that the size of their Phase 3 will be smaller than the esketamine/Spravato trial and will proceed more quickly. Regardless, the timeline for that is still on the order of years.
The political climate is improving for psilocybin. Oregon and DC have recently voted to decriminalize it. In contrast with LSD, there is significantly more will to study therapeutic uses of psilocybin, and some reputable US universities (NYU, JHU) are leading these efforts.
Differences from the marijuana industry: An understandable comparison has to be made to the marijuana bubble. There are several key differences between the two markets:
* Higher barrier to entry.
* Lower recreational demand.
* Ability to learn from marijuana stock euphoria.
**Dilution rounds/Convertible debt situation:** CMPS has been through two rounds of funding and an IPO. Series A and B raised $105m in capital (Series B in April 2020), followed by their IPO, which raised $146.6m. Theyâ€™re backed by ATIA Life Sciences who have raised $125m in November, and ATIA will be going through its own IPO sometime in 2021. Raising funds has not been an issue thus far and will get easier as trials are completed.
Dilution can be a significant hit to share price (ask MindMed holders). Looking through their F-1, on F23 (pg. 305), there are 116,455,234 shares worth of options and convertible preferred shares. There are 94,651,686 shares authorized. The F-1 has a section on dilution, but every pdf version available looks corrupted and there are missing values. Expect that any investment will be diluted at some point if the company is successful.
As a sidebar, Peter Thiel owns 7.54%.
&amp;#x200B;
**Outlook:**
The next major milestone for CMPS will be an interim report on their Phase 2b trial for Comp360. They have been enrolling patients for 12 months now. When looking at the change log on [clinicaltrials.gov](https://clinicaltrials.gov), their initial goal was the complete the trial by Dec 2020, but this slipped to 2021. Their primary completion is now May 2021; this will be when theyâ€™ve enrolled all the subjects. There may be some kind of press release at that point or even an announcement of a pre-IND call to the FDA to discuss Phase 3 plans.
My thesis is that the stock will continue to cool off from the ATH they hit in December. A 10q will come out in late February; they could potentially have an update on trial progress in it â€“ there could also be an 8k. They will not disclose interim study results at that time. Their goal will be to wait for a splashy publication after the trial is done. The goal should be entry before then. Prior results are strong enough and consistent enough to have a favorable outlook on the trials.
Longer-term, they will be administering a Phase 3 trial. Look for a recruitment goal of 1,000 or more subjects (it will be on the order of the Spravato/Esketamine trial, which had 816). Janssen Research moved Spravato rapidly through Phase 2 and 3 trials, and it still took them four years to do the entire Phase 3 alone. CMPS has been efficient thus far, but Janssen is a J&amp;J subsidiary with significantly more funding. A full four-year cycle would be a reasonable estimate. But we will get a better idea when the Phase 2 is done since it is already large for a trial of this type. If they can recruit patients quickly, then their Phase 3 may be faster than Janssenâ€™s was for Spravato. CMPS also has the advantage of breakthrough therapy status with the FDA.
An all-important caveat to CMPS: this is a company with only one drug in the pipeline. If Comp360 has a negative trial outcome, then this stock will tank. There is no plan B. Administration of Comp360 is not as simple as getting a prescription and taking it at home. Patients have to be monitored by a specially trained therapist for &gt;4 hours after administration. Even if there are significant benefits over the current therapies, clinical adoption will be slow.
My final TLDR: enter this play in the medium term after the current peak has wound down. CMPS is a better long-term hold that other players in this sector given the patentability of their therapeutic (Comp360) and success moving through trials. The science is on their side, and the political climate is more favorable than other psychedelics (e.g., LSD and MDMA).
Positions: 4,000 shares, no options
Papers
1. A. K. Davis, F. S. Barrett, D. G. May, M. P. Cosimanoâ€¦, â€¦ psychiatry (2020).
2. E. H. Turner, The Lancet Psychiatry 6, 977 (2019).
3. M. Fedgchin et al., International Journal of Neuropsychopharmacology 22, 616 (2019).
4. V. Popova et al., American Journal of Psychiatry 176, 428 (2019).
5. H. L. Starr et al., Psychiatry Research 293, 113376 (2020).
6. R. L. Carhart-Harris et al., The Lancet Psychiatry 3, 619 (2016).
7. R. L. Carhart-Harris et al., Psychopharmacology 235, 399 (2018).
8. R. Watts, C. Day, J. Krzanowski, D. Nutt, R. Carhart-Harris, Journal of humanistic psychology 57, 520 (2017).</t>
  </si>
  <si>
    <t>Reddit, Robinhood, Coinbase IPO's. The new cigarette.</t>
  </si>
  <si>
    <t>kyq18j</t>
  </si>
  <si>
    <t>https://www.reddit.com/r/wallstreetbets/comments/kyq18j/reddit_robinhood_coinbase_ipos_the_new_cigarette/</t>
  </si>
  <si>
    <t>Thank you, WSB, for helping me achieve my New Years Resolution to buy a meme stock. BB was just a boomer stock when I got it. Now it stars in dozens of low quality videos and it's only January.
Cults going public this year will pay off. Robinhood in the first quarter. Coinbase maybe by summer. Reddit inevitably since 2017. BUT WHEN DAMMIT, WHEN! I feel like a reit yard.
There is very little DD to worry about here. We're talking about social media that has already revolutionized social media (reddit). We're talking about Coinbase, which will give a new starting line for anyone on the sidelines of the current unspeakable mania. And Robinhood, a social media site with money. Fuckin' easy. Buy and never sell.
Filing this request for videos of JK Simmons in Thank You For Smoking telling his people that cigarettes are addictive and cool. Social media is the new cigarette.
Does anyone know when any of these things are happening? Particularly Reddit, but especially Robinhood, and definitely Coinbase. Thank you, WSB. BB be with you. May you go in MindMed.</t>
  </si>
  <si>
    <t>Elon Montana is the king of the world!</t>
  </si>
  <si>
    <t>kyq3js</t>
  </si>
  <si>
    <t>https://v.redd.it/3kcfbomd2rb61</t>
  </si>
  <si>
    <t>We control the ship</t>
  </si>
  <si>
    <t>kyqiyv</t>
  </si>
  <si>
    <t>https://i.redd.it/n8m7x82c6rb61.jpg</t>
  </si>
  <si>
    <t>Subscribed last night. Know nothing about shares but I thought Iâ€™d get in on the action</t>
  </si>
  <si>
    <t>kyqs3r</t>
  </si>
  <si>
    <t>https://i.imgur.com/ZlQSIv2.jpg</t>
  </si>
  <si>
    <t>Palantir Stock Can Overcome the Naysayers. Fuck yeah it will. ðŸš€ðŸš€ðŸš€</t>
  </si>
  <si>
    <t>kyqwbz</t>
  </si>
  <si>
    <t>https://investorplace.com/2021/01/palantir-pltr-stock-can-overcome-the-naysayers/</t>
  </si>
  <si>
    <t>Melvin Capital on Tuesday (forgive the watermarks for I am a meme apprentice)</t>
  </si>
  <si>
    <t>kyqzr0</t>
  </si>
  <si>
    <t>https://v.redd.it/zyrvbdm69rb61</t>
  </si>
  <si>
    <t>Robocough stock more like 1$ french fries</t>
  </si>
  <si>
    <t>kyr5nu</t>
  </si>
  <si>
    <t>https://i.redd.it/o2987m14crb61.jpg</t>
  </si>
  <si>
    <t>ALL GAS, NO BRAKES PLTR</t>
  </si>
  <si>
    <t>kyr64h</t>
  </si>
  <si>
    <t>https://i.redd.it/dg7iskd8crb61.jpg</t>
  </si>
  <si>
    <t>NEIL ARMSTRONG WALKED ON THE MOON AS WILL WEðŸš€ðŸš€ðŸš€ðŸš€ðŸš€ðŸš€ðŸš€ðŸš€ðŸš€ðŸš€ðŸš€ðŸš€ðŸš€</t>
  </si>
  <si>
    <t>kyr8qr</t>
  </si>
  <si>
    <t>https://v.redd.it/m2cfz6uhcrb61</t>
  </si>
  <si>
    <t>IVR (&amp; other REITs) gains of 200-400% by June 30, 2021 with vaccine finally happening?! ðŸš€ðŸŒ‘ Buying up all the Jul 16 calls on Monday...</t>
  </si>
  <si>
    <t>kyr9u4</t>
  </si>
  <si>
    <t>https://i.redd.it/d4yvf546drb61.jpg</t>
  </si>
  <si>
    <t>Tripled down on $LMND - 20% of my total portfolio- up 30% in 2021 @its4therarri follow me on IG - portfolio value: 180k in securities</t>
  </si>
  <si>
    <t>kyrcwn</t>
  </si>
  <si>
    <t>https://i.redd.it/bnl4w5kwdrb61.jpg</t>
  </si>
  <si>
    <t>CCIV and Lucid, chances of the deal going through</t>
  </si>
  <si>
    <t>kyrjsh</t>
  </si>
  <si>
    <t>https://youtu.be/BJFiNePBXFo</t>
  </si>
  <si>
    <t>ðŸš€ðŸš€ 2021 - BB to the moon ðŸš€ðŸš€ Nolan &amp; DiCaprio agree! $BB $GME $PLTR</t>
  </si>
  <si>
    <t>kyrsv9</t>
  </si>
  <si>
    <t>https://v.redd.it/a0nikthqhrb61</t>
  </si>
  <si>
    <t>Can someone explain this.. like.. how?</t>
  </si>
  <si>
    <t>kyry2q</t>
  </si>
  <si>
    <t>https://i.redd.it/t1sjleehjrb61.jpg</t>
  </si>
  <si>
    <t>Have an exit strategy for GME</t>
  </si>
  <si>
    <t>kz73zm</t>
  </si>
  <si>
    <t>https://www.reddit.com/r/wallstreetbets/comments/kz73zm/have_an_exit_strategy_for_gme/</t>
  </si>
  <si>
    <t>No, this is not a ðŸŒˆðŸ» post. This is a post reminding you that you need to know when to get off the rocket. 
If you look at the short squeeze of VW in 2008 you'll see the massive spike... and then a slightly higher trading price than before. If you think you'll get off at the peak, you're wrong. Some will, but most won't. 
You'll probably be too busy massaging your wife's bull or driving to the store to pick up more of his condoms to notice that the spike happened. It lasted for a day. 
You will watch the price go up and up, think about all the lambos you will buy, and when you check robinhood again... you missed it. The price never reached 420.69. Maybe it hit 420.54. Or 419.73. And you fucking missed it. 
Maybe your strategy is to take a week off of work and keep your eyes on the stock. Maybe you have a trailing stop set. Maybe you're just along for the ride and plan on taking gains after the spike. Whichever it is, make sure you know when you'll get off.</t>
  </si>
  <si>
    <t>Looking for opinions on whether American Airlines (AAL) recently approved deal with Jet Blue could rally AAL enough this week and force some of its almost 50% short positions to cover give us a good spike to play.</t>
  </si>
  <si>
    <t>kz7423</t>
  </si>
  <si>
    <t>https://www.google.com/amp/s/www.politico.com/amp/news/2021/01/16/trump-administration-american-airlines-jetblue-459824</t>
  </si>
  <si>
    <t>Mr Beast is supporting GME as a consumer. Let's Empty the wallets of GME bears!!</t>
  </si>
  <si>
    <t>kz77la</t>
  </si>
  <si>
    <t>https://i.redd.it/n0bar4yviwb61.jpg</t>
  </si>
  <si>
    <t>GOEV (Canoo) DD. Itâ€™s free money.</t>
  </si>
  <si>
    <t>kz797j</t>
  </si>
  <si>
    <t>https://www.reddit.com/gallery/kz797j</t>
  </si>
  <si>
    <t>Squeeze on Bears: January 13th</t>
  </si>
  <si>
    <t>kz7aq8</t>
  </si>
  <si>
    <t>https://v.redd.it/lilafu4ojwb61</t>
  </si>
  <si>
    <t>(Repost) Cramer on WSB &amp; GME - this didnâ€™t age well. Still laughing?</t>
  </si>
  <si>
    <t>kz7dlu</t>
  </si>
  <si>
    <t>https://v.redd.it/2v3r1pb8kwb61</t>
  </si>
  <si>
    <t>Robinhood knows if you're retarded.</t>
  </si>
  <si>
    <t>kz7fdm</t>
  </si>
  <si>
    <t>https://i.redd.it/9hz2bweblwb61.jpg</t>
  </si>
  <si>
    <t>Oh dear John Chen take us to tendies townðŸš€</t>
  </si>
  <si>
    <t>kz7i3q</t>
  </si>
  <si>
    <t>https://i.redd.it/bdh9fj95mwb61.jpg</t>
  </si>
  <si>
    <t>$TSLA</t>
  </si>
  <si>
    <t>kz7ili</t>
  </si>
  <si>
    <t>https://i.redd.it/4e3xv0hamwb61.png</t>
  </si>
  <si>
    <t>Our next project</t>
  </si>
  <si>
    <t>kz7kn4</t>
  </si>
  <si>
    <t>https://twitter.com/snowgoosecap/status/1350553463839711234?s=21</t>
  </si>
  <si>
    <t>Oh dear John Chen take us to tendies town ðŸš€</t>
  </si>
  <si>
    <t>kz7o4n</t>
  </si>
  <si>
    <t>https://i.imgur.com/qJeWJlM.jpg</t>
  </si>
  <si>
    <t>(GME DD) One DD to rule them. One DD to find them. One DD to to bring them all and in the darkness bind them.</t>
  </si>
  <si>
    <t>kz7ygv</t>
  </si>
  <si>
    <t>https://www.reddit.com/r/wallstreetbets/comments/kz7ygv/gme_dd_one_dd_to_rule_them_one_dd_to_find_them/</t>
  </si>
  <si>
    <t># Ok retards listen up. Been seeing lots of degens writing small DD pieces of bullish or bearish shit. Y'all need to read this cos this is the whole fucking thing.
this is also basically my magnum fucking opus so upvote retards. Dont give me awards, legit go buy a powerup membership for a year. Cant tell you to buy shares because we gonna get closed down by SEC somehow.
im also not some fininacial advisor or whatever just read this and make your own conclusions degenerates. Im not fucking liable lmao but i am balls deep 125 shares @ 19 average now, its literally all I have on this earth.
TLDR: GME DD sumarized, Margin wont affect longs the same way as shorts right now. Dont buy shares on margin though and get ready to supply collateral regardless. Short interest is up and some smart retards are on our side. Read the post to raise your IQ from 8 to 9 though. **ðŸ» ðŸŒˆs  mega fuk and even posting high level bear shit to scare us.**
Compulsory 7 rockets so you autists dont start having a seizure or something:
ðŸš€ðŸš€ðŸš€ðŸš€ðŸš€ðŸš€ðŸš€
Basically been seeing posts about "blah blah margin this, short interest this, WS to clever blah". Going to split this post into distinct sections but im no english degree so dont expect any bear bloomberg  level shit or something
# 1. GME is a fucking steal regardless of squeeze. Buy now or be left on a dying planet while we head to alpha fucking centauri.
So basically everyone here knows about Ryan cohen and his horsemen of the apocalypse coming to steal melvins lunch money. This man bought apple stock in 2017. Hes fucking rich. Hes also an eccommerce wizard, taking CHEWY from a measly 100k co-founded company to a $4 Billion company in 2017 at which point he sold it to petsmart or something. Its now valued at $40 Billion, granted anything eccommerce now gets money thrown at it like a stripper in a high flying strip club or some shit , so dont listen to me, so it may well be a bubble. Regardless the thing grows its revenue like bacteria doing binary fission on agar jelly ðŸš€ðŸš€ðŸš€ðŸš€.
THEY SELL FUCKING PET FOOD. the market for that is like what? $1?. Gaming is going to the moon and is basically recession proof because of how cheap game is compared to other things for how much you get out of it. Any bears saying that Gamestop cant compete with digital or with amazon. Ryan cohen already slapped amazons head in with a no name brand. Hell fucking do it again. About digital everyone here already knows, microsoft deal, Ryan cohen also mentioned the possibility of having "Digital game exchanging" or something, image below.
[Online trade ins. It says online.ðŸš€ðŸš€ðŸš€ðŸš€ðŸš€ðŸš€ðŸš€](https://preview.redd.it/2ba9j5d2zvb61.png?width=414&amp;format=png&amp;auto=webp&amp;s=7b6f3f26c3588fdb8cc779aee8a3b1ce42859f33)
He also mentions streaming, digital content etc and aside from all the digital stuff wants GME to move to a community centric structure where big stores operate with VR centres, Internet cafe, table games like Dungeons and dragons and  40k (rapidly growing somehow will boom post covid) and as we now might know due to this post:
[https://www.reddit.com/r/wallstreetbets/comments/kypuyb/gme\_dd\_buildapc\_kiosks\_coming/](https://www.reddit.com/r/wallstreetbets/comments/kypuyb/gme_dd_buildapc_kiosks_coming/)
BUILD YOUR OWN PC KIOSKS. This is the literal smell of money. Go to your Gamestop to build your PC with your kid? Gamestop is already the goto place wher your parents go to get you your latest digital fix so now they can go build PC's and it cant go tits up?
**Now for some pussy boomer talk (aka fundametals or something).**
The expected Q3 EPS was -0.84$ or something close to that. The actual loss was -0.53$ but boomzoids only talked about the revenue drop. No shit sherlock its closing all its dead weight stores.
In the holiday report I will talk about a bit more below, 11% of stores were closed and revenue dropped only 3%. Comparitive store sales increased nearly 5%. They cant get enough consoles to sell so expect the momentum to carry on for the whole year I expect. Eccommerce is up 300% over holidays. In Q3 they reported 800% to date. In 2020 Gamestops eccomerce went up 24x. YES YOU READ THAT RIGHT. Online sales now account for \~33% of Gamestops sales now. This is literally gold dust for ryan cohen.
We are still trading at 0.38 P/S at this price. The average P/S for the SP500 is 2.753. Massive upside on these two numbers alone.
Burry got in this for the MOASS and the intrinsic value. At the time intrinsic value was like $22 and this will pump up as RC takes it to new heights.
GME in Q3 somehow halved the expected loss. Big Bad Boomer sherman somehow didnt fuck it up that bad by saying "omnichannel" at the speed of light. Yes the revenue dropped 30% but thats covid for you. As the PC kiosk post above shows GME now sells small items basically so fast they have to have fake stock lmao. The new console cycle always spikes the share price sky high too, as youll see in a crayon drawing later. The potential revenue that this console cycle brings in could be huge. Biggest ever is potentially a true statement and Gamestop sells every fucker they get. Combine the fact that they share game pass ( a massive hit) revenue from the xboxes they sell, something no other retailer has, revenue could be sky high.
Now I know you autists are starting to develop short term dyslexia or something but keep reading. This could be the most important piece of shit you read in your life. How do you think I feel? My brains overheating just trying to write coherent sentences.
Holdiay report was a bear trap imo, saw people saying the decrease in revenue was bearish blah blah blah. Lies. Comparitve store sales rose 5% and thats with some towns having like 4 gamestops. When the leases dont get renewed and these stores get liquidated (Also in Ryan cohens letter) they can just get this influx of cash and pay down debt and invest in logistics and marketing and new growth. Gamestop realistically needs like 1/2 the stores they have now and just need to improve efficiency.
[https://www.entrepreneur.com/article/349890](https://www.entrepreneur.com/article/349890) this article the messiah himself wrote. In it he states:
&gt;At Chewy, we had maniacal discipline when it came to how we spent money. The company-wide culture of frugality came from his example. Free cash flow was our unwavering governor of growth. We grew Chewy from $200 million in sales in 2013 to $3.5 billion in 2018 while spending only $130 million in capital, all of which went into opening distribution centers across the country and acquiring new customers.
Maniacal. Thats all I need to say. The guy is going to get to mars before papa musk and he wont even break a sweat. When FCF starts to catch up to WS expectations every analyst who donwgraded them is gonna get ditched and upgrades will start to happen.
So in the heading i said its a steal. That implies some future higher price target right? Well here is my guess for a conservative price target based on the information above and also some more I probably forgot cos im a retard.
&amp;#x200B;
[The difference is where share price looks to be and where market cap places us is due to difference in outstanding shares \(another reason shorts are fuk\)](https://preview.redd.it/dehiug393wb61.png?width=1552&amp;format=png&amp;auto=webp&amp;s=f198773c36d5109382eb2beba6fade3c059121df)
&gt;The difference is where share price looks to be and where market cap places us is due to difference in outstanding shares (another reason shorts are fuk)
This alone means if for not inflation adjusted terms we reached 9.8Bn or whatever the crayon chart says we should reach:
9.8/2.48 = \~3.95   3.95 \* $35.5 = \~$140. The share price now to reach old mkt cap is $140 fucking dollars. Thats a 4 bagger from now. It gets better.
from [statista](https://statista.com) :
&gt;Considering the **annual inflation rate in the United States** in recent years, a 2.24 percent **inflation rate** is a very moderate projection.
If we take 2.24% inflation, the this share price target in todays money means we should reach $182 because of $140 \* 1.0224\^12, = $182 in adjusted. Thats more than a 5 bagger. basically we could see $10 GME price from short manipulation and buying more is basically a lottery ticket!
I really dont understand the bear thesis. The only bear thesis ( short term this one) was that margin would affect longs more but I looked at it on ortex and its basically bullshit. Buy shares with cash though dont use margin. Own your piece of GME dont borrow it. Bears just spout "DigITaL" or "BlOCKbuSTER" so much Ryan tweeted a shit emoji at them. All the bears think theyre clever. What the fuck makes those guys special? How are they different now than the ones from $2, or $4, or $10.
**Bears are betting against:**
Ryan fucking cohen, buisness legend CHEWY from 100k investment, now 40 billion
Michael burry, Investing legend, predicted the housing crisis and is in GME since april
u/DeepFuckingValue , the new WSB god chad, now basically a whale
Reggie Fils-AimÃ©, gaming and buisness legend, former COO of nintendo
Senvest, a mega fund thats actively managed
Norweigan sovereign wealth fund
Fidelity, Vanguard and blackrock own this shit and are never selling they literally dont give a shit
All of WSB has now formed a shield wall against the bears
Microsoft gave GME highly discounted azure deals and free office use for all employees and a revenue sharing agreement. Bears are stupid if they think MSFT didnt vet GME.
&amp;#x200B;
Some valid bear thesis left now (the only ones left) ----&gt; Ryan Cohen dies.
# 2. Now some analysis on the short squeeze and some technical data on puts and calls and ortex data.
Ok everyone on here and their cat, dog, bedbugs and wifes boyfriend  knows about the squeeze. Jimmy chill aka cramer even talking about it. Gamestop is literally the most shorted stock of all time and space. The squeeze makes every autist salivate because its basically free money while cucking big money out of like what 1% of their fund.
Although I know all you cucks hate shares, and hate holding, if the squeeze doesnt happen selling is probably the most retarded thing anyone could do. Its literally buy high sell low and you fucking disgust me. STONK ONLY GOES UP.
This squeeze is so monumental that its been sucking sharks in like fresh blood. Most of the funds where shorting this from 30-15 dollars before this year so they didnt really care. It all changed with 2 people. u/DeepFuckingValue and Dr. Michael Burry. These guys are as OG as it gets with GME. I think u/DeepFuckingValue may have even sniffed this trade out before the legend himself. Since then funds will have churned this through their rules and started jumping on this train. Ive been in since $13 with 125 shares. If I had more money Id be buying but im just some stupid student ok. Im merely a medium for this money made information.
**The stats for this stock now short wise are, from ortex:**
*Concrete* short interest as of 31 December 2020: **71 Million**.
*Estimated* short interest, *January 11th data:* (This isnt predicted, this is from data in flow, has margin of error) : **77 Million**
Short shares on loan 7 days ago: **50 Million**
Short shares on loan *now* (This breaks the bearish margin calls affect longs more thesis): 54.2 Million
% of known float short: **147%** as of 31 December 2020
% of know free float on loaned shorts: **108%** as of January 11th.
Some [guy](https://www.reddit.com/r/wallstreetbets/comments/kyocql/updated_potential_holdings_of_gme/) on here took into account extra buying on wednesday, Institutions, Burry, RC's extra 7% and WSB ownership (something so stupendously  retarded no serious firm will do it) that float on short could be in the 100s of %. Total short float now I would say could be **200-400%** if the numbers are correct.  This pisses on all other short squeezes. Some countries ban shorting above 100% cos of how autistic it is.
The recent hike in interactive brokers available shares is probably a mix of sell off on friday (remember  some guys are now buying lambos with GME money. If they held they could buy 10), calls exercising and puts being covered and brokers ditching the shares. Nakedshort even reported 5 million naked GME shorts on friday. This is bullish as fuck because the best the shorts could do on a red market day was **-10%**.
Gamestop is still on the SECs threshold list for 27 days now.
[This shows naked short selling and downwards pressure hasnt capitulated](https://preview.redd.it/xsetax08pwb61.jpg?width=1083&amp;format=pjpg&amp;auto=webp&amp;s=172439b81f509ba01ed3e6489671d6f009298e84)
Need rockets ðŸš€ ðŸš€ðŸš€ðŸš€ðŸš€ðŸš€ðŸš€ðŸš€ðŸš€ðŸš€ðŸš€ðŸš€ðŸš€ðŸš€ðŸš€ðŸš€ðŸš€ðŸš€ðŸš€ðŸš€ðŸš€ðŸš€ðŸš€ðŸš€ðŸš€ðŸš€ðŸš€ðŸš€ðŸš€ðŸš€:
Ok so now if WSB owns an estimated 6-8% of the stock and we all know to move over to cash accounts now to avoid margin calls, we should be minimizing longs getting margin called. Every bear on stockwits is a clueless cuck who spouts "blockbuster" and these guys dont even know what margin even is so my bet is the colossal **54 Million** shares short on loan are gonna be affected by the margin calls more. Why? Because every long on margin is in the green, and now a true zealot/extremist/autist for ryan cohen so will supply their account with collateral to avoid margin call. Shorts are in the massive red zone. How do I know you ask?
Ortex data from Jan 4th 2021:
[This is the data from ortex for short interest for Gamestop for Jan 4th](https://preview.redd.it/urqb3c3zbwb61.png?width=1152&amp;format=png&amp;auto=webp&amp;s=d874cd908bad7fe3e8aa4486b5a294f5c1d5724e)
So this shows for jan 4th the estimated short interest is 66.98 Million shares. From the exchange reported 71 Million on december 31st this makes a lot of sense because the share price fell from \~21 to \~17 so shorts took profits. The shares on loan arent for longs too. This is all purely short data, and 47M  shorted at $17 this shows.
These shorts are in a circle of hell we cant comprehend and makes satan scared.
ðŸš€ ðŸš€ ðŸš€ ðŸš€ ðŸš€ ðŸš€ ðŸš€ðŸš€ðŸš€ðŸš€ðŸš€ðŸš€ðŸš€ðŸš€ðŸš€ðŸš€ðŸš€ðŸš€ðŸš€ðŸš€ðŸš€ðŸš€ðŸš€ðŸš€ðŸš€ðŸš€ðŸš€ðŸš€ðŸš€ðŸš€ðŸš€ðŸš€ðŸš€ðŸš€ðŸš€ðŸš€ðŸš€ðŸš€ðŸš€ðŸš€ðŸš€ðŸš€ðŸš€ðŸš€ðŸš€ðŸš€ðŸš€ðŸš€ðŸš€ðŸš€ðŸš€ðŸš€ðŸš€ðŸš€ðŸš€ðŸš€ðŸš€ðŸš€ðŸš€ðŸš€ðŸš€ðŸš€ðŸš€ðŸš€ðŸš€
Now for the data for this week:
&amp;#x200B;
[Ortex short data for Jan 14th for Gamestop](https://preview.redd.it/5ryumpl1dwb61.png?width=1152&amp;format=png&amp;auto=webp&amp;s=fb80c09e1be7b2f36f6d3745983cef4ce2b2df9b)
SHARES ON LOAN HAVE GONE UP.  BUT 87% OF LOANED SHORTS WHERE SHORTING AT SUB $20.
Cost to borrow is also up, estimated short interest is up to a cataclysmic amount.
Longs on margin need to supply collateral, but we are in the massive green zone, shorts are underwater. Margin calls will ravage the shorts and sting the longs. We also have the uptick rule in place until the end of the day, so shorts can only short on the way up. Im not saying itll happen but this shit is skewed in our favour big time. we need to ðŸ’Ž[ðŸ™Œ](https://emojipedia.org/raising-hands/)ðŸ’Ž[ðŸ™Œ](https://emojipedia.org/raising-hands/)ðŸ’Ž[ðŸ™Œ](https://emojipedia.org/raising-hands/)ðŸ’Ž[ðŸ™Œ](https://emojipedia.org/raising-hands/)ðŸ’Ž[ðŸ™Œ](https://emojipedia.org/raising-hands/)ðŸ’Ž[ðŸ™Œ](https://emojipedia.org/raising-hands/)ðŸ’Ž[ðŸ™Œ](https://emojipedia.org/raising-hands/)ðŸ’Ž[ðŸ™Œ](https://emojipedia.org/raising-hands/).
ðŸš€ ðŸš€ ðŸš€ ðŸš€ ðŸš€ ðŸš€ ðŸš€ðŸš€ðŸš€ðŸš€ðŸš€ðŸš€ðŸš€ðŸš€ðŸš€ðŸš€ðŸš€ðŸš€ðŸš€ðŸš€ðŸš€ðŸš€ðŸš€ðŸš€ðŸš€ðŸš€ðŸš€ðŸš€ðŸš€ðŸš€ðŸš€ðŸš€ðŸš€ðŸš€ðŸš€ðŸš€ðŸš€ðŸš€ðŸš€ðŸš€ðŸš€ðŸš€ðŸš€ðŸš€ðŸš€ðŸš€ðŸš€ðŸš€ðŸš€ðŸš€ðŸš€ðŸš€ðŸš€ðŸš€ðŸš€ðŸš€ðŸš€ðŸš€ðŸš€ðŸš€ðŸš€ðŸš€ðŸš€ðŸš€ðŸš€
**Seen a lot of talk about Gamma hedging and delta.**
You realize that the fucking bankers and brokers dont understand gamma hedging right? That shits up their with the black-scholes equation and feynman-kac solution. Forget about it. The retards claiming to understand it are either payed by hedge funds or lose money. The guy who took out outs thinking options exercising and gamma hedging would lead to a collossal sell off on friday lost money on his puts because **no one** except some quants in a goldman sachs server room know this shit. The idea is simple about neutral delta on options that people take out, but the simple system interacts with every other thing in the stock market, and wow who couldve guessed it, like nearly any other element of the stock market predicting something by the day is nigh impossible. That guy talking about Gamma , Delta and margin calls is on weeklies. Hes no more autistic and equally retarded as all of us. Hes a chill guy though so dont berate a fellow brother.
**Now weve established the likelihood of longs getting margin called is far smaller than shorts, on to the options distributions**
**Two images now: Top one is before the end of the 15th, the other one is after market close:**
&amp;#x200B;
[This shows the suspected melvin puts \(51000 contracts, 5 Million shares, rolled up from july, strike price $24\) and lots of big ITM calls.](https://preview.redd.it/t8odq9btgwb61.jpg?width=821&amp;format=pjpg&amp;auto=webp&amp;s=61bb8a66e0ed83f0315921c295d1851a3c20c6c0)
ðŸš€ ðŸš€ ðŸš€ ðŸš€ ðŸš€ ðŸš€ ðŸš€ðŸš€ðŸš€ðŸš€ðŸš€ðŸš€ðŸš€ðŸš€ðŸš€ðŸš€ðŸš€ðŸš€ðŸš€ðŸš€ðŸš€ðŸš€ðŸš€ðŸš€ðŸš€ðŸš€ðŸš€ðŸš€ðŸš€ðŸš€ðŸš€ðŸš€ðŸš€ðŸš€ðŸš€ðŸš€ðŸš€ðŸš€ðŸš€ðŸš€ðŸš€ðŸš€ðŸš€ðŸš€ðŸš€ðŸš€ðŸš€ðŸš€ðŸš€ðŸš€ðŸš€ðŸš€ðŸš€ðŸš€ðŸš€ðŸš€ðŸš€ðŸš€ðŸš€ðŸš€ðŸš€ðŸš€ðŸš€ðŸš€ðŸš€
[This shows the big put contract didnt get rolled over and the big ITM calls got exercised on friday. Large puts are underwater big timem while calls are in the big tendy zone.](https://preview.redd.it/3nqb33f0hwb61.jpg?width=675&amp;format=pjpg&amp;auto=webp&amp;s=9dc83f542dcc3565ae0424121146101b73cf0083)
These two graphs, show before market close and after. As we can see the massiver 51000 put contracts didnt get rolled over and the chances that those were melvins july puts rolled up is very high. They expired worthless. Lots of calls are printing big time while huge amounts of puts are worthless and bleeding money.
Something else we can extrapolate from the charts is that massive options trades are not present on the scale we saw before (tens of thousands).
ðŸš€ ðŸš€ ðŸš€ ðŸš€ ðŸš€ ðŸš€ ðŸš€ðŸš€ðŸš€ðŸš€ðŸš€ðŸš€ðŸš€ðŸš€ðŸš€ðŸš€ðŸš€ðŸš€ðŸš€ðŸš€ðŸš€ðŸš€ðŸš€ðŸš€ðŸš€ðŸš€ðŸš€ðŸš€ðŸš€ðŸš€ðŸš€ðŸš€ðŸš€ðŸš€ðŸš€ðŸš€ðŸš€ðŸš€ðŸš€ðŸš€ðŸš€ðŸš€ðŸš€ðŸš€ðŸš€ðŸš€ðŸš€ðŸš€ðŸš€ðŸš€ðŸš€ðŸš€ðŸš€ðŸš€ðŸš€ðŸš€ðŸš€ðŸš€ðŸš€ðŸš€ðŸš€ðŸš€ðŸš€ðŸš€ðŸš€
We are seeing a discrepancy in the number of puts/calls opening up at the higher prices with calls gaining fast. This could show that some funds are now becoming optimistic on the long or short term prospects of gamestop. There are also more puts than options and if we assume this for shorts vs longs on margin (without even taking into account that all shorts are borrowed shares and pay interest further bleeding cash) then shorts are likely on more margin than longs.
Regardless fellow autists my main point is two show that the bears are underwater and the bulls are flying high with regards to options.
**Now lets compare this possible squeeze with others.**
Bear in mind this is the most shorted stock of all time, but differences in free float change the share price differently.
Kodak went from **$2.16 to $33.2**
Volkswagen went from **\~200 euro to nearly 1000.**
Overstock went from **\~$21 to $123**
Blue apron went from **$2.31 to $18**
Ive been seeing some estimated that 1 million shares is roughly a dollars move in share price. This maths is about to be pretty autistic so bear with me degnerates.
$1 now is 2.81% of the share price. Everything in the markets is exponential and based on percentages. So if we assume a full squeeze of ortexs estimated short interest (This assumes no sell off and no new shorts, new shorts can be positive or negative depedning on when in the squeeze they happen) **$35.5 \* 1.0281\^77 = $299.** GME to moon. ðŸŒ‘ .
This shit can happen. Hold on.
**GME has squeezed and been manipulated before and it always happens around the console cycles. Shorts never win and they wont win now.**
&amp;#x200B;
[This post right here I found months ago and got me in the squeeze from the honourable and valiant u\/Uberkikz aka Rod Alzman](https://preview.redd.it/4ysv7bzclwb61.png?width=1199&amp;format=png&amp;auto=webp&amp;s=27ac6ac58b6366f81b53fa75966733b8a8d61d3c)
Basically the crayon chart shows green (outstanding shares) orange ( short shares) purple (Market cap) and cyan (Share price). In 2006-2008 the share price rose in tandem with short interest ( Like now ) Until console releases when you can see an abrupt squeeze happend mooning the share price.
This happend to a degree in 2013 with the xbox one but worse conditions for the company and a worse console launch lead to slow short covering but the share price still mooned.
Now we get to the best part. History is repeating itself for the third time and the shares sold short are literally higher than the outstanding shares, which have been decreasing since 2010. Short shares are also at the highest point ever and GME hasnt had a brighter future, well ever. Ps5 and Xbox Series X. are the two most hyped consoles since the Ps2. This is setting up the foundations for massive price movements weve never seen before. This shit has literally never happend, ever. Uncharted waters and we are the captain.
**For the insurmountably retarded autists who think that the squeeze has happend look upon this and despair:**
[**https://www.reddit.com/r/wallstreetbets/comments/kwpf6k/gme\_gang\_there\_hasnt\_been\_a\_short\_squeeze\_yet/**](https://www.reddit.com/r/wallstreetbets/comments/kwpf6k/gme_gang_there_hasnt_been_a_short_squeeze_yet/)
IHOR IS A MEGA WIZARD
Ihor I quote:
&gt;**A long-buying tsunami ... is the primary factor for the price move**
Ihor Dusaniwsky is managing director of predictive analytics at S3 a firm similar to ortex. He told bloomberg that the squeeze hasnt happend yet and that this was long buying. If someone knows this shit its him. He was talking about the tesla squeeze in january 2020. He has access to resources we can only imagine. Barrons cut his comment that the squeeze hasnt happend yet out it was that fucking bullish. All the media ramming down "Short squeeze has happend" down peoples throats because bears are fucking scared.
The bots on stocktwits spamming bearish sentiment should show how rattled they are.
Edit: **You fucking degens just enlightened me that cramer pump is real, funds are ruminating over the long weekend, and stmmy bills pumps stonks and that stimmy bill buys many an xbox. See you at andromeda! Also more rockets.**
Edit\*\*: Some autists thought lottery ticket was misleading so instead, gauranteed lottery numbers!\*\*
Edit 3:  [RYAN FUCKING COHEN TWEETED](https://twitter.com/ryancohen/status/1350877969816956934?s=20)  THE HOMIE JUST TWEETED. PEANUT EMOJI. HES 1) NUTTING 2) SAYING 35 IS PEANUTS  3) GIF SAYS THERES A CHANCE, SHORT SQUEEZE IMMENINT HOMIES
Edit 4: [Amazing post here](https://www.reddit.com/r/wallstreetbets/comments/kzbzhe/gme_warning_bears_are_among_us_tuesday_is_bullish/) showing that unlucky prize guy was wrong like I said. Ihor also talked about the hypothecation  agreement.
Edit 5: This is true and I forgot to add
&gt;from u/[luncheonmeat79](https://www.reddit.com/user/luncheonmeat79) via [/r/wallstreetbets](https://www.reddit.com/r/wallstreetbets) sent 2 minutes ago  
&gt;  
&gt;Thereâ€™s also the chance of a ratings upgrade. Moodyâ€™s and S&amp;P have GME at B3 and B-, which is rated â€œhighly speculativeâ€. Ratings are reviewed every quarter, and a review might be due this month (i.e. this coming week or next). Good chance that the agencies might upgrade GME to a B2/B, or even better to the next higher band (Ba/BB).
Edit 6: We are scraping 42 in frankfurt. Granted its low volumes but pre market should open at these prices I think?
**Conclusion: Buy shares with cash not margin. Hold shares forever unless RC dies (Shame hes a cybernetic demigod), Melvin bad, Shorts fuk, ðŸ» ðŸŒˆ  posting bearish shit are doing weeklies for the second time after they expired red on friday, GME to $200 without squeeze, Ryan cohen a god, GME is still a value play, Good luck have fun.**</t>
  </si>
  <si>
    <t>BlackBerry: An Emerging Big Data Company ðŸš€ðŸš€ðŸš€ðŸš€</t>
  </si>
  <si>
    <t>kz82o0</t>
  </si>
  <si>
    <t>https://www.nasdaq.com/articles/blackberry%3A-an-emerging-big-data-company-2021-01-17</t>
  </si>
  <si>
    <t>Saw a sign and needed to fix it.</t>
  </si>
  <si>
    <t>kz83fc</t>
  </si>
  <si>
    <t>https://i.imgur.com/XFcR5mO.jpg</t>
  </si>
  <si>
    <t>$BB longs stay tough....fuck melvin</t>
  </si>
  <si>
    <t>kz8aj4</t>
  </si>
  <si>
    <t>https://dai.ly/x2n7rgb</t>
  </si>
  <si>
    <t>Biden to sign executive orders rejoining Paris climate accord on first day in office</t>
  </si>
  <si>
    <t>kz8hjt</t>
  </si>
  <si>
    <t>https://www.msn.com/en-us/news/politics/biden-to-sign-executive-orders-rejoining-paris-climate-accord-and-rescinding-travel-ban-on-first-day/ar-BB1cOHXr</t>
  </si>
  <si>
    <t>PROJECT SHORTSQUEEZE! ðŸš€ðŸš€ðŸš€</t>
  </si>
  <si>
    <t>kz8ivn</t>
  </si>
  <si>
    <t>https://v.redd.it/rnz3x00kwwb61</t>
  </si>
  <si>
    <t>One of us</t>
  </si>
  <si>
    <t>kz8oxo</t>
  </si>
  <si>
    <t>https://kizafair.com/blog/man-who-cant-remember-bitcoin-password-says-hes-made-peace-with-220m-loss/</t>
  </si>
  <si>
    <t>Tail Risk | New coronavirus variants could cause more reinfections, require updated vaccines</t>
  </si>
  <si>
    <t>kz8ykl</t>
  </si>
  <si>
    <t>https://www.sciencemag.org/news/2021/01/new-coronavirus-variants-could-cause-more-reinfections-require-updated-vaccines</t>
  </si>
  <si>
    <t>Making a statement</t>
  </si>
  <si>
    <t>kz954v</t>
  </si>
  <si>
    <t>https://v.redd.it/15e1hcn82xb61</t>
  </si>
  <si>
    <t>Canâ€™t stop, wonâ€™t stop ðŸš€ðŸ“ˆ</t>
  </si>
  <si>
    <t>kz98kb</t>
  </si>
  <si>
    <t>https://v.redd.it/o216m8sp3xb61</t>
  </si>
  <si>
    <t>My first time messing with options - its no GME, but it's mine.</t>
  </si>
  <si>
    <t>kz99s1</t>
  </si>
  <si>
    <t>https://i.redd.it/la3xf9i34xb61.jpg</t>
  </si>
  <si>
    <t>This time last year Iâ€™d say I belong here. But after seeing you guys killing it the last few months Iâ€™d say I do not.</t>
  </si>
  <si>
    <t>kz9ajb</t>
  </si>
  <si>
    <t>https://i.redd.it/fdmmpqba4xb61.jpg</t>
  </si>
  <si>
    <t>Rip my weak hands</t>
  </si>
  <si>
    <t>kz9q44</t>
  </si>
  <si>
    <t>https://i.redd.it/k92l5j0e8xb61.jpg</t>
  </si>
  <si>
    <t>A $GME Story Cont'd this Tuesday. (First video submission sorry if bad D:)</t>
  </si>
  <si>
    <t>kz9yuq</t>
  </si>
  <si>
    <t>https://v.redd.it/e3iwr6pgaxb61</t>
  </si>
  <si>
    <t>You bastards made the Barronâ€™s</t>
  </si>
  <si>
    <t>kza22m</t>
  </si>
  <si>
    <t>https://i.redd.it/4f7834hibxb61.jpg</t>
  </si>
  <si>
    <t>Robinhood Is Really Shaking Up the Brokerage IndustryðŸ§ ðŸ“ˆ</t>
  </si>
  <si>
    <t>kza2ny</t>
  </si>
  <si>
    <t>https://i.redd.it/p38izv3nbxb61.jpg</t>
  </si>
  <si>
    <t>APHA severely undervalued at current market prices</t>
  </si>
  <si>
    <t>kza7me</t>
  </si>
  <si>
    <t>https://www.reddit.com/r/wallstreetbets/comments/kza7me/apha_severely_undervalued_at_current_market_prices/</t>
  </si>
  <si>
    <t>Hello. APHA and TLRY have announced a merge as I am sure everyone know. When they merge they will go under ticker "TLRY" and for every APHA share you own you will receive .838 TLRY shares. Currently APHA is $12.42 and TLRY is $19.70. Meaning if they were to merge today APHA would be worth $16.50, but its trading for only 75% of that value. So APHA is quite undervalued in the current market and I see no reason to buy TLRY instead of APHA.
Positions:
135 common APHA
$7 C 7/16
TLDR - APHA  ðŸš€</t>
  </si>
  <si>
    <t>Introducing the â€œJust Buy Itâ€ charting strategy</t>
  </si>
  <si>
    <t>kza8ve</t>
  </si>
  <si>
    <t>https://i.redd.it/s2ctkpb6dxb61.jpg</t>
  </si>
  <si>
    <t>Robinhood is now pitching on the playground</t>
  </si>
  <si>
    <t>kzaadh</t>
  </si>
  <si>
    <t>https://i.redd.it/h9d634skdxb61.jpg</t>
  </si>
  <si>
    <t>WSB Survival Guide ðŸš€ (with sound)</t>
  </si>
  <si>
    <t>kzabco</t>
  </si>
  <si>
    <t>https://v.redd.it/72qku4d1cxb61</t>
  </si>
  <si>
    <t>Kjetill Stjerne is TRULY one of US!! $GME 120 LEGO</t>
  </si>
  <si>
    <t>kzrcgr</t>
  </si>
  <si>
    <t>https://v.redd.it/t57vgnoe72c61</t>
  </si>
  <si>
    <t>People who buy the dips!! ðŸ¤‘ðŸ¤‘ðŸ¤‘ðŸš€ðŸš€ðŸš€ they just built different ðŸ’ªðŸ’ªðŸ’ª</t>
  </si>
  <si>
    <t>kzrfhh</t>
  </si>
  <si>
    <t>https://i.redd.it/75vb1d7n82c61.jpg</t>
  </si>
  <si>
    <t>PLTR YOLO ðŸš€ðŸš€ see ya at the moon retards!</t>
  </si>
  <si>
    <t>kzriyg</t>
  </si>
  <si>
    <t>https://www.reddit.com/gallery/kzriyg</t>
  </si>
  <si>
    <t>Financial Independence.</t>
  </si>
  <si>
    <t>kzryhr</t>
  </si>
  <si>
    <t>https://financialskilla-z.blogspot.com/?m=1</t>
  </si>
  <si>
    <t>Lets go chaps, its the day</t>
  </si>
  <si>
    <t>kzrz95</t>
  </si>
  <si>
    <t>https://v.redd.it/5dzcog7hg2c61</t>
  </si>
  <si>
    <t>To all the guys putting their life savings on GME weeklies</t>
  </si>
  <si>
    <t>kzs2oi</t>
  </si>
  <si>
    <t>https://v.redd.it/xgv4gz2ch2c61</t>
  </si>
  <si>
    <t>Earnings boost incoming! Last call to Tendie Express! ðŸš‚ðŸš‚ðŸš‚ðŸš€ðŸš€ðŸš€ðŸ¥œðŸ¥œðŸ¥œ</t>
  </si>
  <si>
    <t>kzs2wh</t>
  </si>
  <si>
    <t>https://i.redd.it/2bauqm0xh2c61.jpg</t>
  </si>
  <si>
    <t>Why did i never thought of that?</t>
  </si>
  <si>
    <t>kzs69s</t>
  </si>
  <si>
    <t>https://i.redd.it/bsbk5zy2j2c61.png</t>
  </si>
  <si>
    <t>Buy this shit</t>
  </si>
  <si>
    <t>kzsfaj</t>
  </si>
  <si>
    <t>https://i.redd.it/b45ra7umm2c61.jpg</t>
  </si>
  <si>
    <t>This is the next GME my little autists. You shall invest! Rocket is about to launch...ðŸŽ‰</t>
  </si>
  <si>
    <t>kzsfw1</t>
  </si>
  <si>
    <t>https://i.redd.it/fhruzj5vm2c61.jpg</t>
  </si>
  <si>
    <t>Daily Discussion Thread for January 18, 2021</t>
  </si>
  <si>
    <t>kzsjo9</t>
  </si>
  <si>
    <t>https://www.reddit.com/r/wallstreetbets/comments/kzsjo9/daily_discussion_thread_for_january_18_2021/</t>
  </si>
  <si>
    <t>Your daily trading discussion thread. Please keep the shitposting to a minimum. 
^Navigate ^WSB |^We ^recommend ^best ^daily ^DD
:--|:--                                 
**DD** | [All](https://reddit.com/r/wallstreetbets/search?sort=new&amp;restrict_sr=on&amp;q=flair%3ADD) / [**Best Daily**](https://www.reddit.com/r/wallstreetbets/search?sort=top&amp;q=flair%3ADD&amp;restrict_sr=on&amp;t=day) / [Best Weekly](https://www.reddit.com/r/wallstreetbets/search?sort=top&amp;q=flair%3ADD&amp;restrict_sr=on&amp;t=week)
**Discussion** | [All](https://reddit.com/r/wallstreetbets/search?sort=new&amp;restrict_sr=on&amp;q=flair%3ADiscussion) / [**Best Daily**](https://www.reddit.com/r/wallstreetbets/search?sort=top&amp;q=flair%3ADiscussion&amp;restrict_sr=on&amp;t=day) / [Best Weekly](https://www.reddit.com/r/wallstreetbets/search?sort=top&amp;q=flair%3ADiscussion&amp;restrict_sr=on&amp;t=week)
**YOLO** | [All](https://reddit.com/r/wallstreetbets/search?sort=new&amp;restrict_sr=on&amp;q=flair%3AYOLO) / [**Best Daily**](https://www.reddit.com/r/wallstreetbets/search?sort=top&amp;q=flair%3AYOLO&amp;restrict_sr=on&amp;t=day) / [Best Weekly](https://www.reddit.com/r/wallstreetbets/search?sort=top&amp;q=flair%3AYOLO&amp;restrict_sr=on&amp;t=week)
**Gain** | [All](https://reddit.com/r/wallstreetbets/search?sort=new&amp;restrict_sr=on&amp;q=flair%3AGain) / [**Best Daily**](https://www.reddit.com/r/wallstreetbets/search?sort=top&amp;q=flair%3AGain&amp;restrict_sr=on&amp;t=day) / [Best Weekly](https://www.reddit.com/r/wallstreetbets/search?sort=top&amp;q=flair%3AGain&amp;restrict_sr=on&amp;t=week)
**Loss** | [All](https://reddit.com/r/wallstreetbets/search?sort=new&amp;restrict_sr=on&amp;q=flair%3ALoss) / [**Best Daily**](https://www.reddit.com/r/wallstreetbets/search?sort=top&amp;q=flair%3ALoss&amp;restrict_sr=on&amp;t=day) / [Best Weekly](https://www.reddit.com/r/wallstreetbets/search?sort=top&amp;q=flair%3ALoss&amp;restrict_sr=on&amp;t=week)
[Weekly Earnings Discussion Thread](https://www.reddit.com/r/wallstreetbets/search?sort=new&amp;restrict_sr=on&amp;q=flair%3A%22Earnings%20Thread%22)
**Read the [rules](https://www.reddit.com/r/wallstreetbets/wiki/contentguide) and make sure other people follow them.**
Try [No Meme Mode](https://www.reddit.com/r/wallstreetbets/search/?q=-flair%3AMeme%20-flair%3ASatire%20-flair%3AShitpost&amp;restrict_sr=1&amp;t=day&amp;sort=hot), also accessible through the top bar.</t>
  </si>
  <si>
    <t>Reddit wants to know - are we an internet culture or a meme? I say, we are a cult.</t>
  </si>
  <si>
    <t>kzsk44</t>
  </si>
  <si>
    <t>https://i.redd.it/wlsk9oqfo2c61.jpg</t>
  </si>
  <si>
    <t>Doing my part ðŸš€ ðŸš€ ðŸš€ ðŸ‡©ðŸ‡ª ðŸ‡©ðŸ‡ª ðŸ‡©ðŸ‡ª ðŸ‡ªðŸ‡º ðŸ‡ªðŸ‡º ðŸ‡ªðŸ‡º ðŸ’Ž ðŸ’Ž ðŸ’Ž</t>
  </si>
  <si>
    <t>kzslag</t>
  </si>
  <si>
    <t>https://i.redd.it/9b5d1sz4o2c61.png</t>
  </si>
  <si>
    <t>My broker emailed me asking to borrow shares. The example stock they used was GME.</t>
  </si>
  <si>
    <t>kzt49e</t>
  </si>
  <si>
    <t>https://www.reddit.com/gallery/kzt49e</t>
  </si>
  <si>
    <t>This fool is giving away his top-secret trading strategies for free smh</t>
  </si>
  <si>
    <t>kzt4j1</t>
  </si>
  <si>
    <t>https://v.redd.it/uw6fl4iev2c61</t>
  </si>
  <si>
    <t>Victory and vindication, GME comrades!!! UUUURRRRRAAAAAAA!!!!!</t>
  </si>
  <si>
    <t>kzt5a4</t>
  </si>
  <si>
    <t>https://v.redd.it/wk0dso33w2c61</t>
  </si>
  <si>
    <t>Celebrating my 100d GME was some crazy shit canâ€™t wait for all the tendies ahead of us Long live Elon</t>
  </si>
  <si>
    <t>kzt5gm</t>
  </si>
  <si>
    <t>https://i.redd.it/vk7inw9fw2c61.jpg</t>
  </si>
  <si>
    <t>I'm 13 and on my way to buy 11 shares of $GME with my 400$ buying power ðŸš€ðŸš€ðŸš€ðŸš€ðŸš€ðŸš€ðŸš€ðŸš€ðŸš€GME GANGðŸš€ðŸš€ðŸš€ðŸš€</t>
  </si>
  <si>
    <t>kzt9fw</t>
  </si>
  <si>
    <t>https://i.redd.it/l32o0r3kx2c61.png</t>
  </si>
  <si>
    <t>kztape</t>
  </si>
  <si>
    <t>https://i.redd.it/er91g9w9y2c61.png</t>
  </si>
  <si>
    <t>Biden to EO against Keystone XL pipeline on day one. Puts on oil?</t>
  </si>
  <si>
    <t>kzty1v</t>
  </si>
  <si>
    <t>https://www.reddit.com/r/wallstreetbets/comments/kzty1v/biden_to_eo_against_keystone_xl_pipeline_on_day/</t>
  </si>
  <si>
    <t>https://www.cbc.ca/amp/1.5877038</t>
  </si>
  <si>
    <t>Good Gourd</t>
  </si>
  <si>
    <t>kzu2rh</t>
  </si>
  <si>
    <t>https://i.redd.it/g24gym2383c61.png</t>
  </si>
  <si>
    <t>In case anyone wants to check stonks today:</t>
  </si>
  <si>
    <t>kzu36u</t>
  </si>
  <si>
    <t>https://www.ls-tc.de</t>
  </si>
  <si>
    <t>Lucid: Dumb and Dumber Money on CCIV. Share opinions on this video please</t>
  </si>
  <si>
    <t>kzu613</t>
  </si>
  <si>
    <t>https://youtu.be/H6bl5O0msAs</t>
  </si>
  <si>
    <t>GME Bears gonna get slaughtered tomorrow ðŸš€ ðŸš€</t>
  </si>
  <si>
    <t>kzu65p</t>
  </si>
  <si>
    <t>https://i.redd.it/9qqm7n7a93c61.jpg</t>
  </si>
  <si>
    <t>When economists ask us retards adn autist why we bought GME</t>
  </si>
  <si>
    <t>kzuboo</t>
  </si>
  <si>
    <t>https://i.redd.it/b9fegogva3c61.jpg</t>
  </si>
  <si>
    <t>kzubut</t>
  </si>
  <si>
    <t>https://i.redd.it/400s7t6za3c61.jpg</t>
  </si>
  <si>
    <t>$AMC ðŸš€ðŸš€ðŸš€ðŸš€ðŸš€</t>
  </si>
  <si>
    <t>kzudvv</t>
  </si>
  <si>
    <t>https://v.redd.it/d5tfms0mb3c61</t>
  </si>
  <si>
    <t>Earnings for this week.</t>
  </si>
  <si>
    <t>kzuful</t>
  </si>
  <si>
    <t>https://i.redd.it/z88gt7wac3c61.jpg</t>
  </si>
  <si>
    <t>Return of the Queen</t>
  </si>
  <si>
    <t>kzujce</t>
  </si>
  <si>
    <t>https://i.redd.it/ntji3x6gd3c61.gif</t>
  </si>
  <si>
    <t>GME Ryan Cohen</t>
  </si>
  <si>
    <t>kzujut</t>
  </si>
  <si>
    <t>https://v.redd.it/klp7grljd3c61</t>
  </si>
  <si>
    <t>#crsr #corsir letâ€™s run this up next please WSB</t>
  </si>
  <si>
    <t>kzum7y</t>
  </si>
  <si>
    <t>https://i.redd.it/86k9p47ce3c61.jpg</t>
  </si>
  <si>
    <t>Look what we did</t>
  </si>
  <si>
    <t>l0d6ty</t>
  </si>
  <si>
    <t>https://i.redd.it/64v5yllc68c61.jpg</t>
  </si>
  <si>
    <t>I always love a good story. Iâ€™m starting to piece as much of this one together. Found this and love comparing it to whatâ€™s going on now.</t>
  </si>
  <si>
    <t>l0d95v</t>
  </si>
  <si>
    <t>https://www.reddit.com/r/investing/comments/cthume/dr_michael_burry_and_the_big_gamestop_short/?utm_source=share&amp;utm_medium=ios_app&amp;utm_name=iossmf</t>
  </si>
  <si>
    <t>See if you can find the point at which I started listening to WSB.</t>
  </si>
  <si>
    <t>l0dc9u</t>
  </si>
  <si>
    <t>https://i.redd.it/vwsk1ok488c61.png</t>
  </si>
  <si>
    <t>Legitimately don't know how this guy still has his own show where he gives stock "advice." Eat a bag of rockets you anti-tard ðŸš€ðŸš€ðŸš€ðŸš€</t>
  </si>
  <si>
    <t>l0ddnp</t>
  </si>
  <si>
    <t>https://i.redd.it/n2t7f29678c61.png</t>
  </si>
  <si>
    <t>Stocks only go up ahaha</t>
  </si>
  <si>
    <t>l0dehs</t>
  </si>
  <si>
    <t>https://www.reddit.com/gallery/l0dehs</t>
  </si>
  <si>
    <t>l0deru</t>
  </si>
  <si>
    <t>https://www.reddit.com/gallery/l0deru</t>
  </si>
  <si>
    <t>Thorough BIDU DD:</t>
  </si>
  <si>
    <t>l0deu5</t>
  </si>
  <si>
    <t>https://i.redd.it/hdsbpdi098c61.png</t>
  </si>
  <si>
    <t>The Tendieman - Lyrics and video by u/quigonshin</t>
  </si>
  <si>
    <t>l0dfrp</t>
  </si>
  <si>
    <t>https://v.redd.it/pqadc2jz88c61</t>
  </si>
  <si>
    <t>GME DD...Yahoo says it's 'overvalued'</t>
  </si>
  <si>
    <t>l0dhkq</t>
  </si>
  <si>
    <t>https://i.redd.it/gkeenf6v98c61.png</t>
  </si>
  <si>
    <t>TSLA treated me goooooood this month ðŸ¤¤ðŸ¤¤ðŸ¤¤</t>
  </si>
  <si>
    <t>l0dlum</t>
  </si>
  <si>
    <t>https://i.redd.it/fb5r5g39b8c61.png</t>
  </si>
  <si>
    <t>In a desperate attempt to pay for college, I will try to turn $140 into $50k. I will post updates when I buy or sell.</t>
  </si>
  <si>
    <t>l0dn0z</t>
  </si>
  <si>
    <t>https://i.redd.it/kfzqzmcqb8c61.jpg</t>
  </si>
  <si>
    <t>How DD should be made for this community.</t>
  </si>
  <si>
    <t>l0dn3i</t>
  </si>
  <si>
    <t>https://i.redd.it/9ex6i4zqb8c61.jpg</t>
  </si>
  <si>
    <t>Which one of you was advertising GME in Overwatch Chat today?</t>
  </si>
  <si>
    <t>l0dp6e</t>
  </si>
  <si>
    <t>https://i.redd.it/c4vh680dc8c61.png</t>
  </si>
  <si>
    <t>No matter what boys. Keep your arms and legs in the vehicle at all times. GME ADAMANTIUM HANDS ðŸ’ŽðŸ’ŽðŸ’Ž (delete tweet)</t>
  </si>
  <si>
    <t>l0dpoy</t>
  </si>
  <si>
    <t>https://i.redd.it/e8z0futlc8c61.jpg</t>
  </si>
  <si>
    <t>Iâ€™m a retard. How do i make sure my orders fill?</t>
  </si>
  <si>
    <t>l0dqq5</t>
  </si>
  <si>
    <t>https://i.redd.it/ihmmzxlxc8c61.jpg</t>
  </si>
  <si>
    <t>Have at em boys</t>
  </si>
  <si>
    <t>l0dr1p</t>
  </si>
  <si>
    <t>https://www.reddit.com/gallery/l0dr1p</t>
  </si>
  <si>
    <t>BB I donâ€™t understand?</t>
  </si>
  <si>
    <t>l0e3f1</t>
  </si>
  <si>
    <t>https://www.reddit.com/gallery/l0e3f1</t>
  </si>
  <si>
    <t>Xiaomi Shares Crash 11% After US Blacklisting, Top Two Executives Lose $4.5 Billion</t>
  </si>
  <si>
    <t>l0e81e</t>
  </si>
  <si>
    <t>https://www.ibtimes.sg/xiaomi-crashes-11-after-us-blacklisting-top-two-executives-lose-4-5-billion-54925</t>
  </si>
  <si>
    <t>You tell me?</t>
  </si>
  <si>
    <t>l0e9i0</t>
  </si>
  <si>
    <t>https://i.redd.it/gaqu5ejbj8c61.jpg</t>
  </si>
  <si>
    <t>My PLTR Wallpaper for the Palantard Nation</t>
  </si>
  <si>
    <t>l0eb2o</t>
  </si>
  <si>
    <t>https://i.redd.it/w6tkbsnvj8c61.jpg</t>
  </si>
  <si>
    <t>closet ticker to Blackberry</t>
  </si>
  <si>
    <t>l0ef4q</t>
  </si>
  <si>
    <t>https://i.redd.it/loga8i4dl8c61.jpg</t>
  </si>
  <si>
    <t>It's okay guys we'll all be rich someday</t>
  </si>
  <si>
    <t>l0el6g</t>
  </si>
  <si>
    <t>https://v.redd.it/d5xix2o8n8c61</t>
  </si>
  <si>
    <t>The Gourd Project: Biodegradable cups grown from gourd</t>
  </si>
  <si>
    <t>l0elmc</t>
  </si>
  <si>
    <t>https://www.reddit.com/r/wallstreetbets/comments/l0elmc/the_gourd_project_biodegradable_cups_grown_from/</t>
  </si>
  <si>
    <t>**Cups For The Future**
For the last few years, CRÃˆME / Jun Aizaki Architecture &amp; Design has been exploring a way to bypass this waste cycle through a biodegradable molded gourd. We call it â€œThe Gourd Projectâ€. Along the exploration that this thought intitiated, CRÃˆME identified gourds as a fast growing plant that bears robust fruits each season, developing a strong outer skin, and fibery inner flesh. Once dried, gourds have traditionally been used by ancestors as receptacles like cups. CRÃˆME explored this centuries-old craft, using molds to grow gourds into functional shapes, such as cups and flasks to create sustainable, renewable, and compostable products without waste.
https://www.thegourdproject.com/
Source: some green guy shared this on my LinkedIn. Don't think familiar with WSB. Maybe there is potential in this market</t>
  </si>
  <si>
    <t>Motivation from a fellow retard, thought we could use more ðŸŒˆ &amp; ðŸš€ðŸš€ðŸš€</t>
  </si>
  <si>
    <t>l0em1w</t>
  </si>
  <si>
    <t>https://i.redd.it/6pubuyxsn8c61.jpg</t>
  </si>
  <si>
    <t>DOING MY PART HODLING THE LINE AWAITING MY GENERALâ€™S ORDERS. ðŸš€ðŸš€ðŸš€ðŸš€ðŸš€ðŸš€ðŸš€ â€”â€”â€”&gt; ðŸŒšðŸŒšðŸŒšðŸŒšðŸŒšðŸŒšðŸŒš</t>
  </si>
  <si>
    <t>l0ewas</t>
  </si>
  <si>
    <t>https://i.redd.it/3lbb1jeir8c61.jpg</t>
  </si>
  <si>
    <t>Listen Linda Listen.</t>
  </si>
  <si>
    <t>l0eypj</t>
  </si>
  <si>
    <t>https://i.redd.it/2muimeias8c61.jpg</t>
  </si>
  <si>
    <t>Joining from the PC Master Race. Bought 200 more shares to fuel the GME ðŸš€ðŸš€ðŸš€.</t>
  </si>
  <si>
    <t>l0f2l3</t>
  </si>
  <si>
    <t>https://i.redd.it/azmcagkys8c61.jpg</t>
  </si>
  <si>
    <t>PLTR Demo Day ðŸš€ See You on The Moon ðŸš€ Mark Your Calendar</t>
  </si>
  <si>
    <t>l0f388</t>
  </si>
  <si>
    <t>https://i.redd.it/sgao9j4wt8c61.jpg</t>
  </si>
  <si>
    <t>BB Moon Rocket launch prep is almost complete ðŸš€ðŸš€ðŸš€</t>
  </si>
  <si>
    <t>l0f7op</t>
  </si>
  <si>
    <t>https://v.redd.it/1kivl4o9v8c61</t>
  </si>
  <si>
    <t>Etoro's response to someone asking why you can't Short GME anymore. NEXT POST FROM MY DADS FIXED ROOF ON MARS. ðŸš€ðŸš€ðŸš€ðŸš€ðŸ¥œðŸ¥œðŸš€</t>
  </si>
  <si>
    <t>l0fb2p</t>
  </si>
  <si>
    <t>https://i.redd.it/r6uf9rduw8c61.jpg</t>
  </si>
  <si>
    <t>Palantirâ€™s Covid-19 Contract With US Government Under Threat â€“ Report.... WTF kind of terribly researched hit piece NASDAQ.com trying promote? They arenâ€™t under any threat.</t>
  </si>
  <si>
    <t>l0ffke</t>
  </si>
  <si>
    <t>https://www.google.com/amp/s/www.nasdaq.com/articles/palantirs-covid-19-contract-with-us-government-under-threat-report-2021-01-18%3famp</t>
  </si>
  <si>
    <t>Fellow retard showing up for battle. $$$ GME ðŸš€ðŸš€ðŸš€</t>
  </si>
  <si>
    <t>l0fg65</t>
  </si>
  <si>
    <t>https://i.redd.it/aczk13zpy8c61.jpg</t>
  </si>
  <si>
    <t>{SHITPOST WARNING} WSB ads are more than appropriate...</t>
  </si>
  <si>
    <t>l0fpcp</t>
  </si>
  <si>
    <t>https://i.redd.it/8c3tyqhc29c61.png</t>
  </si>
  <si>
    <t>We love you John</t>
  </si>
  <si>
    <t>l0xdxg</t>
  </si>
  <si>
    <t>https://i.redd.it/ksvebt7ltdc61.png</t>
  </si>
  <si>
    <t>Can yâ€™all tell where I started options trading?</t>
  </si>
  <si>
    <t>l0xeq7</t>
  </si>
  <si>
    <t>https://i.redd.it/pgbw4hnutdc61.jpg</t>
  </si>
  <si>
    <t>Bull daddy Robinhood: even when we're even, we're up</t>
  </si>
  <si>
    <t>l0xffc</t>
  </si>
  <si>
    <t>https://i.redd.it/5xtg4xettdc61.png</t>
  </si>
  <si>
    <t>Save AMC! YOLO! ðŸ¥´ðŸ‡ºðŸ‡¸</t>
  </si>
  <si>
    <t>l0xgs7</t>
  </si>
  <si>
    <t>https://i.redd.it/c1p6zafdudc61.jpg</t>
  </si>
  <si>
    <t>Whoâ€™s still bull gang on our boy?</t>
  </si>
  <si>
    <t>l0xj70</t>
  </si>
  <si>
    <t>https://apnews.com/article/pandemics-martin-shkreli-mental-health-coronavirus-pandemic-courts-9a60dea8712e7b3ee67174e55ea1435c</t>
  </si>
  <si>
    <t>CCIV news posted on twitter... Not sure if legit but crazy if true ðŸš€ðŸš€ðŸš€ðŸš€ðŸš€</t>
  </si>
  <si>
    <t>l0xr4y</t>
  </si>
  <si>
    <t>https://i.imgur.com/1UEseQR.jpg</t>
  </si>
  <si>
    <t>VIAC INVESTOR DAY TRADE FOR 2-24-2021</t>
  </si>
  <si>
    <t>l0xrzc</t>
  </si>
  <si>
    <t>https://i.redd.it/n9223bm8xdc61.jpg</t>
  </si>
  <si>
    <t>Stop chickening. Stop panicking. HOLD GME retards. ðŸ’Ž ðŸ™Œ tomorrow!!!!</t>
  </si>
  <si>
    <t>l0xs7n</t>
  </si>
  <si>
    <t>https://i.redd.it/uwn87hsaxdc61.jpg</t>
  </si>
  <si>
    <t>Potential CCIV news??? posted on twitter not sure if legit - AH price up past $19</t>
  </si>
  <si>
    <t>l0xspc</t>
  </si>
  <si>
    <t>https://i.redd.it/jhz0z15axdc61.jpg</t>
  </si>
  <si>
    <t>Just gettin started</t>
  </si>
  <si>
    <t>l0xtqi</t>
  </si>
  <si>
    <t>https://i.redd.it/p6ac726pxdc61.jpg</t>
  </si>
  <si>
    <t>after months of trading, i have finally broke even. thank you, wsb.</t>
  </si>
  <si>
    <t>l0xy7v</t>
  </si>
  <si>
    <t>https://www.reddit.com/gallery/l0xy7v</t>
  </si>
  <si>
    <t>Finally, tomorrow I will finally be getting paid for holding this NEtflix call.</t>
  </si>
  <si>
    <t>l0xz6s</t>
  </si>
  <si>
    <t>https://i.redd.it/wau170rzydc61.png</t>
  </si>
  <si>
    <t>Random dude freestyles for WSB ðŸš€</t>
  </si>
  <si>
    <t>l0xzg1</t>
  </si>
  <si>
    <t>https://v.redd.it/o4zzkihzydc61</t>
  </si>
  <si>
    <t>Out for sushi with the gf tonight and had to explain to her why I started laughing at a pencil.. which one of you was this?!</t>
  </si>
  <si>
    <t>l0y0dj</t>
  </si>
  <si>
    <t>https://i.redd.it/skuofxhezdc61.jpg</t>
  </si>
  <si>
    <t>Damn Right We Did ðŸš€ðŸš€ðŸš€ðŸ’ŽðŸ™ŒðŸ’ŽðŸ™ŒðŸ’ŽðŸ™Œ</t>
  </si>
  <si>
    <t>l0y278</t>
  </si>
  <si>
    <t>https://i.redd.it/jegn5etnzdc61.png</t>
  </si>
  <si>
    <t>One of us!</t>
  </si>
  <si>
    <t>l0y497</t>
  </si>
  <si>
    <t>https://i.redd.it/0044ivtd0ec61.png</t>
  </si>
  <si>
    <t>How can a -0.24% drop in PLTR price cause a -22.65% in my $48c 5/21? (IV: 110%; price: $2.35)</t>
  </si>
  <si>
    <t>l0y4bi</t>
  </si>
  <si>
    <t>https://www.reddit.com/gallery/l0y4bi</t>
  </si>
  <si>
    <t>Why you should buy SKLZ before it doubles</t>
  </si>
  <si>
    <t>l0y61b</t>
  </si>
  <si>
    <t>https://www.reddit.com/r/wallstreetbets/comments/l0y61b/why_you_should_buy_sklz_before_it_doubles/</t>
  </si>
  <si>
    <t>From the guys that brought you the DraftKings merger, Skillz ($SKLZ) is the first publicly traded esports platform. Millions of players compete for cash prizes. The games look like shit but people play for money. I believe it will double this year and has a TON of potential beyond that. I'll keep to short and to the point.
[https://games.skillz.com](https://games.skillz.com)
&amp;#x200B;
\*\*1. Cathie Wood is buying in\*\*
&amp;#x200B;
Cathie has been slowly adding shares into ARKW this past week. She increased her holdings to 925,785 shares today.
Line 54
[https://ark-funds.com/wp-content/fundsiteliterature/holdings/ARK\_NEXT\_GENERATION\_INTERNET\_ETF\_ARKW\_HOLDINGS.pdf](https://ark-funds.com/wp-content/fundsiteliterature/holdings/ARK_NEXT_GENERATION_INTERNET_ETF_ARKW_HOLDINGS.pdf)
&amp;#x200B;
\*\*2. Growth\*\*
&amp;#x200B;
Their Q3 financial results (last available) had revenue of 90 million, up 92% year-over-year. Revenue for YTD 162 million, up 91% over prior year.
Link
[https://investors.skillz.com/financials/quarterly-results/default.aspx](https://investors.skillz.com/financials/quarterly-results/default.aspx)
They have 250 million in cash and no debt.
Skillz plans to expand into international markets such as India,
\&gt;The San Francisco-based companyâ€™s user base has more than tripled in the last two years, and itâ€™s planning to use its cash for international expansion, targeting markets such as India, Paradise said.
&amp;#x200B;
Article
[https://www.bloomberg.com/news/articles/2020-12-18/skillz-soars-in-trading-debut-as-investors-bet-on-mobile-esports](https://www.bloomberg.com/news/articles/2020-12-18/skillz-soars-in-trading-debut-as-investors-bet-on-mobile-esports)
&amp;#x200B;
I think the first earnings since the completion of the merger will be a big catalyst.
&amp;#x200B;
\*\*3. Long term potential\*\*
&amp;#x200B;
I think Skillz will not only grow by expanding into international markets, but will also expand their game selection for different audiences. Imagine playing a game like Fortnite or Madden or whatever for cash. Also imagine the sensation it will cause on Twitch and Youtube. I really think its going to be big and this is the bottom. Easy 50+ this year and beyond that the sky's the limit.
&amp;#x200B;
\---
&amp;#x200B;
TLDR
&amp;#x200B;
Buy shares and leaps for big tendies.</t>
  </si>
  <si>
    <t>Just more $BB mmmm ðŸš€ðŸ’Ž âŒðŸŒˆðŸ»</t>
  </si>
  <si>
    <t>l0y68z</t>
  </si>
  <si>
    <t>https://i.imgur.com/SevfCJH.jpg</t>
  </si>
  <si>
    <t>BB gonna print.</t>
  </si>
  <si>
    <t>l0y7qi</t>
  </si>
  <si>
    <t>https://i.redd.it/f7ooa2w91ec61.jpg</t>
  </si>
  <si>
    <t>Long time lurker here. Decided to join in on the GME rocket. To the Moon ðŸš€ðŸš€ðŸš€ðŸš€ðŸš€</t>
  </si>
  <si>
    <t>l0y87y</t>
  </si>
  <si>
    <t>https://www.reddit.com/r/wallstreetbets/comments/l0y87y/long_time_lurker_here_decided_to_join_in_on_the/</t>
  </si>
  <si>
    <t>Noob here. Have lurked this sub for a while now and decided it was time to get in on some of the GME gains. Tomorrow will be a true test for us so with shitron trying to take us down and we cannot paper-hand like I did in some of the sales I have below (currently still hold 100 shares but will buy more at the dip tomorrow). I've realized my mistake. Will definitely not let it happen tomorrow.
&amp;#x200B;
&amp;#x200B;
https://preview.redd.it/so6a8gy51ec61.png?width=985&amp;format=png&amp;auto=webp&amp;s=0749158411193cb8ef56d72e5c8ae6804665030b
https://preview.redd.it/poptdji51ec61.png?width=522&amp;format=png&amp;auto=webp&amp;s=367de9ea0502128cdef3c2fd61e88a29182b19d5
GME to the MOOOOOOONN  **ðŸš€**  **ðŸš€**  **ðŸš€**  **ðŸš€**  **ðŸš€**</t>
  </si>
  <si>
    <t>GME update, this is ill hold till my shares are worth less than dirt. Fuck Melvin, fuck shitron, fuck cramer</t>
  </si>
  <si>
    <t>l0ydjd</t>
  </si>
  <si>
    <t>https://i.redd.it/jjbc545s2ec61.jpg</t>
  </si>
  <si>
    <t>Bought GME today because some fools on Reddit told me to.</t>
  </si>
  <si>
    <t>l0yecm</t>
  </si>
  <si>
    <t>https://i.redd.it/8rhldrmz2ec61.png</t>
  </si>
  <si>
    <t>DKNG â€” WTF am I missing here?</t>
  </si>
  <si>
    <t>l0yedg</t>
  </si>
  <si>
    <t>https://www.reddit.com/r/wallstreetbets/comments/l0yedg/dkng_wtf_am_i_missing_here/</t>
  </si>
  <si>
    <t>Why isnâ€™t DKNG getting â€œAâ€ grades from analysts and absolutely exploding past ATH?
Itâ€™s only operating in [20% of the American population](https://www.google.com/amp/s/investorplace.com/2021/01/betting-against-dkng-stock-would-be-like-betting-against-the-house/amp/) currently, with a clear trend of states legalizing sports betting, so the growth potential is huge. 
Not to mention, Iâ€™m sure those sponsorship contracts with pro sports leagues and various media outlets are multiple years, meaning their short-term outlook (1-3 years) is safe as well.
Plus, their app is by far the best (faster, cleaner UI, better promos, more insight into recent team info, etc.) IMO.
A liberal congress and executive branch makes me more confident legislation will rule in DKNGâ€™s favor sooner rather than later.
Itâ€™s 5% of my non-401(K) portfolio. Such a lock to ðŸš€ðŸš€ðŸš€, want to up it to 10% at least, especially in this dip (down 4.49% today).</t>
  </si>
  <si>
    <t>GME gains. It ainâ€™t much but itâ€™s honest work. 600 shares @ 17$ to the moooon ðŸš€ðŸš€ðŸš€ðŸš€ðŸš€</t>
  </si>
  <si>
    <t>l0yf05</t>
  </si>
  <si>
    <t>https://i.redd.it/i2vqnm363ec61.jpg</t>
  </si>
  <si>
    <t>Papa Elon so confident in Tesla deliveries thatâ€™s heâ€™s out with Chapelle. Go long on TSLA calls, literally canâ€™t go tits up. Thanks for reading my DD.</t>
  </si>
  <si>
    <t>l0yf1m</t>
  </si>
  <si>
    <t>https://i.redd.it/2hjs2jo63ec61.jpg</t>
  </si>
  <si>
    <t>BB gang members EOY ðŸš€ðŸš€ðŸš€ðŸš€</t>
  </si>
  <si>
    <t>l0yhr8</t>
  </si>
  <si>
    <t>https://v.redd.it/b6pombar3ec61</t>
  </si>
  <si>
    <t>Trump signs executive order pushing cybersecurity as a result of COVID and the increase of online activities, BB is in part a cybersecurity companyðŸš€ðŸš€ðŸš€ðŸš€ðŸš€ðŸš€ðŸš€ðŸš€ðŸš€ðŸš€ðŸš€ðŸš€ðŸš€ðŸš€ðŸš€ $15 EOD</t>
  </si>
  <si>
    <t>l0yijl</t>
  </si>
  <si>
    <t>https://twitter.com/disclosetv/status/1351694120373383168</t>
  </si>
  <si>
    <t>This fits here.</t>
  </si>
  <si>
    <t>l0yitp</t>
  </si>
  <si>
    <t>https://i.redd.it/xzm2li174ec61.jpg</t>
  </si>
  <si>
    <t>Tendy Approved Watchlist for 1/20/2021 -- ToS Import Charts Also Linked</t>
  </si>
  <si>
    <t>l0yjgw</t>
  </si>
  <si>
    <t>https://www.reddit.com/gallery/l0yjgw</t>
  </si>
  <si>
    <t>XELA - Up 25% today, up almost 10x from its low. Why isnâ€™t this getting more attention?</t>
  </si>
  <si>
    <t>l0yjnl</t>
  </si>
  <si>
    <t>https://i.redd.it/pxnwi3bf4ec61.jpg</t>
  </si>
  <si>
    <t>A DECLARATION OF WAR!!! (on r/wallstreetbets)</t>
  </si>
  <si>
    <t>l0yjrl</t>
  </si>
  <si>
    <t>https://v.redd.it/kkjnulc24ec61</t>
  </si>
  <si>
    <t>Value Investing Today on WSB</t>
  </si>
  <si>
    <t>l0yl9j</t>
  </si>
  <si>
    <t>https://i.redd.it/frhntenu4ec61.jpg</t>
  </si>
  <si>
    <t>Pltr almost ready for a massive breakout ðŸš€ðŸš€ðŸš€ load up this is your last chance!!!</t>
  </si>
  <si>
    <t>l0ylv6</t>
  </si>
  <si>
    <t>https://i.redd.it/l8ytc9rz4ec61.jpg</t>
  </si>
  <si>
    <t>Am I retarded if I use my student loan on GME?</t>
  </si>
  <si>
    <t>l0ylzy</t>
  </si>
  <si>
    <t>https://i.redd.it/cow9k9iw4ec61.png</t>
  </si>
  <si>
    <t>Big Daddy Cohen! Take us to $100</t>
  </si>
  <si>
    <t>l0yp55</t>
  </si>
  <si>
    <t>https://i.redd.it/jjl74mov5ec61.jpg</t>
  </si>
  <si>
    <t>Dont worry folks. Today I have talked to the last 17 CEO's of bear stearns. They are totally not frauds and are completely exonerated. Totally invest your life savings TODAY (sound effects). BUY BUY BUY!!</t>
  </si>
  <si>
    <t>l0ypl5</t>
  </si>
  <si>
    <t>https://i.redd.it/9jrfrun75ec61.jpg</t>
  </si>
  <si>
    <t>Hey $BB! Big Daddy Bezos boosts Blackberry, and slaps facebook in the dick!</t>
  </si>
  <si>
    <t>l0ypnp</t>
  </si>
  <si>
    <t>https://i.redd.it/5i4tteq06ec61.jpg</t>
  </si>
  <si>
    <t>$CCIV AH ðŸš€ðŸš€ðŸš€ðŸš€ðŸš€ðŸš€ðŸš€ðŸš€ðŸš€ðŸš€ðŸš€ðŸš€FOMO buying on the way!!</t>
  </si>
  <si>
    <t>l0yrjn</t>
  </si>
  <si>
    <t>https://i.redd.it/7qllgk0k6ec61.jpg</t>
  </si>
  <si>
    <t>Iâ€™m not wealthy, but I sure as shit got ðŸ’Ž ðŸ™Œ</t>
  </si>
  <si>
    <t>l0ys2g</t>
  </si>
  <si>
    <t>https://i.redd.it/lbgbhudo6ec61.jpg</t>
  </si>
  <si>
    <t>Thoughts on how I should answer this?</t>
  </si>
  <si>
    <t>l0yt5e</t>
  </si>
  <si>
    <t>https://i.redd.it/2fzoaxho6ec61.png</t>
  </si>
  <si>
    <t>Inauguration of Joe Biden - Reminder - Jan 20 @ 10am</t>
  </si>
  <si>
    <t>l0yu2i</t>
  </si>
  <si>
    <t>https://www.usehappen.com/events/5267001</t>
  </si>
  <si>
    <t>EV Green energy 2021</t>
  </si>
  <si>
    <t>l1e81e</t>
  </si>
  <si>
    <t>https://i.redd.it/l7uk0dnkyic61.jpg</t>
  </si>
  <si>
    <t>Saggy tits to cat ears. GME only goes upðŸš€ðŸš€</t>
  </si>
  <si>
    <t>l1e9gn</t>
  </si>
  <si>
    <t>https://i.redd.it/tncnpm0wyic61.jpg</t>
  </si>
  <si>
    <t>Getting itchy to take some profits on a BB call, or should I hold steady? Thanks for the heads up on BB you damn dirty apes!</t>
  </si>
  <si>
    <t>l1e9rj</t>
  </si>
  <si>
    <t>https://i.redd.it/dliimsmyyic61.jpg</t>
  </si>
  <si>
    <t>I did my part. $BB to the moon</t>
  </si>
  <si>
    <t>l1ea39</t>
  </si>
  <si>
    <t>https://i.redd.it/zcubywb1zic61.png</t>
  </si>
  <si>
    <t>I'm not an autistic retard, but I'm dumb enough to follow you. All in for what I can't afford.</t>
  </si>
  <si>
    <t>l1ea6o</t>
  </si>
  <si>
    <t>https://i.redd.it/zua8j54zyic61.png</t>
  </si>
  <si>
    <t>No idea what the company does!</t>
  </si>
  <si>
    <t>l1ebbj</t>
  </si>
  <si>
    <t>https://i.redd.it/d0kiuolbzic61.jpg</t>
  </si>
  <si>
    <t>this tardâ€™s first option call, I blame (love) this sub completely. I promised myself I wouldnâ€™t start doing this but PROMISES ARE MEANT TO BE BROKEN OOOH WEE ðŸš€ðŸš€ðŸš€ðŸš€ðŸš€ðŸš€ðŸš€ðŸš€ðŸš€ðŸš€ðŸš€ðŸš€ðŸš€ðŸš€ðŸš€ðŸš€ðŸš€ðŸš€ðŸš€ðŸš€ðŸš€ðŸš€ðŸš€ðŸš€ðŸš€ðŸš€ðŸš€ðŸš€$AUPH TO PLUTO ðŸ¤®ðŸ¤®</t>
  </si>
  <si>
    <t>l1ebhi</t>
  </si>
  <si>
    <t>https://i.redd.it/k8hd5t4dzic61.jpg</t>
  </si>
  <si>
    <t>Randomly saw a post about GME on Sunday, said f it and bought in today, another 1000 when more funds come through. I'm ready to ride this to the moon!ðŸš€ðŸš€ðŸš€ðŸš€</t>
  </si>
  <si>
    <t>l1ecol</t>
  </si>
  <si>
    <t>https://i.redd.it/izkp7zmnzic61.jpg</t>
  </si>
  <si>
    <t>My ancestors are smiling at me, Imperials. Can you say the same?</t>
  </si>
  <si>
    <t>l1ed6u</t>
  </si>
  <si>
    <t>https://imgur.com/SxrHxPh</t>
  </si>
  <si>
    <t>Reddit conducting a survey about wsb content</t>
  </si>
  <si>
    <t>l1eebf</t>
  </si>
  <si>
    <t>https://i.redd.it/poa2r4110jc61.jpg</t>
  </si>
  <si>
    <t>GME = GM + GE, makes sense when you think about it</t>
  </si>
  <si>
    <t>l1eeft</t>
  </si>
  <si>
    <t>https://i.redd.it/i5heyrlvzic61.png</t>
  </si>
  <si>
    <t>Uh oh, Cramer just posted a GME chart. Can anyone translate?</t>
  </si>
  <si>
    <t>l1efcm</t>
  </si>
  <si>
    <t>https://i.redd.it/2gnlwfr90jc61.jpg</t>
  </si>
  <si>
    <t>$NOK ðŸš€ ðŸš€ ðŸš€ ðŸš€ ðŸš€ ðŸš€</t>
  </si>
  <si>
    <t>l1eg5d</t>
  </si>
  <si>
    <t>https://www.reddit.com/r/wallstreetbets/comments/l1eg5d/nok/</t>
  </si>
  <si>
    <t xml:space="preserve"> 
[Waiting for money to clear so I can buy more tomorrow.](https://preview.redd.it/0trdc26b0jc61.png?width=1402&amp;format=png&amp;auto=webp&amp;s=c054e711cde6019c59458125031fa474a1140c5c)
About a month ago I had 30 of these contracts for .35 and my paper hands got rid of them. Here's what you need to know. $NOK has this new autist in charge and his name is Pekka. This degenerate gave us the opportunity of a life time. During the last earnings call he did what any true manipulator would do, he said his company sucks so that the shares would tank and he could get in at a lower cost basis. Now that he made a RH account in his nieces name there is no doubt in my mind this guy is holding big time. This shit is going to moon. Want some proof? Here it is.
Share price dropped below $4 to represent the 4G world we live in.
$NOK signs a bunch of 5G deals and partners with some others for 5G.
What is 5G? I didn't go to college but if I were to guess... 5G stands for $5. Which means $NOK is going to $5.
But that's not it. $NOK is going to the moon. It costs $5 to fill the fuel tank for a **ðŸš€** . That means $NOK is priming up to blast off **ðŸš€** **ðŸš€** **ðŸš€** **ðŸš€** **ðŸš€** .
**ðŸš€** **ðŸš€** **ðŸš€** **ðŸš€** **ðŸš€** **ðŸš€** **ðŸš€** **ðŸš€** **ðŸš€** **ðŸš€** **ðŸš€** **ðŸš€** **ðŸš€** **ðŸš€** **ðŸš€** **ðŸš€** **ðŸš€** **ðŸš€** **ðŸš€** **ðŸš€** **ðŸš€** **ðŸš€** **ðŸš€** **ðŸš€** **ðŸš€**
Strike and Date: $NOK 5C 22JAN22
Literally cant go tits up. Tomorrow $3500 more of calls once this cash clears the bank.</t>
  </si>
  <si>
    <t>AMD earnings should explode next week ðŸš€ ðŸš€ ðŸš€ ðŸš€ ðŸš€</t>
  </si>
  <si>
    <t>l1egb0</t>
  </si>
  <si>
    <t>https://i.redd.it/8lf5p6lh0jc61.jpg</t>
  </si>
  <si>
    <t>Sign WSB is taking over: â€˜stonksâ€™ not auto corrected by Google</t>
  </si>
  <si>
    <t>l1ehmy</t>
  </si>
  <si>
    <t>https://i.redd.it/36o5mc5s0jc61.jpg</t>
  </si>
  <si>
    <t>BB calls going in favor of the shitstains, abt to steal my blind grandmaâ€™s life savings and butt fuck the bearsðŸŒˆðŸ». BB GOING STRAIGHT TO URANUSðŸš€ðŸš€ðŸš€ðŸš€ðŸš€(preferably ur moms anus)</t>
  </si>
  <si>
    <t>l1eivl</t>
  </si>
  <si>
    <t>https://i.redd.it/9efvj0321jc61.jpg</t>
  </si>
  <si>
    <t>ArkK all in 9/17 148cc callðŸš€</t>
  </si>
  <si>
    <t>l1ej8t</t>
  </si>
  <si>
    <t>https://i.redd.it/l7yndvy31jc61.jpg</t>
  </si>
  <si>
    <t>Have faith kids ðŸš€ðŸš€ðŸš€</t>
  </si>
  <si>
    <t>l1em0n</t>
  </si>
  <si>
    <t>https://i.redd.it/f41uzl6p1jc61.jpg</t>
  </si>
  <si>
    <t>Search Term "GME Short Squeeze" is Breaking Out on Google</t>
  </si>
  <si>
    <t>l1eo8k</t>
  </si>
  <si>
    <t>https://i.redd.it/78oqcp4y1jc61.png</t>
  </si>
  <si>
    <t>Doing my bit for BB ðŸš€ðŸš€ðŸš€ðŸš€ðŸš€ðŸš€ðŸŒ</t>
  </si>
  <si>
    <t>l1eog7</t>
  </si>
  <si>
    <t>https://i.redd.it/3g4dw2h82jc61.jpg</t>
  </si>
  <si>
    <t>Discussing my newly diagnosed stage 4 terminal autism</t>
  </si>
  <si>
    <t>l1eoq2</t>
  </si>
  <si>
    <t>https://i.redd.it/lez948r02jc61.png</t>
  </si>
  <si>
    <t>Discover our new online platform marketplace with Forex Trading Signals. Build your Forex investments with our signal support. Choose your subscription and get Free 15 Day Trial with FREE 50 Coin credits.</t>
  </si>
  <si>
    <t>l1eow9</t>
  </si>
  <si>
    <t>https://portal.signalatm.com/auth/auth/1</t>
  </si>
  <si>
    <t>450 Calls BB 2/19 at 13.5</t>
  </si>
  <si>
    <t>l1er4t</t>
  </si>
  <si>
    <t>https://www.reddit.com/r/wallstreetbets/comments/l1er4t/450_calls_bb_219_at_135/</t>
  </si>
  <si>
    <t>I am new here and a little late but now in BB.
Let the rockets be with us.
https://preview.redd.it/dj43t3er2jc61.png?width=1042&amp;format=png&amp;auto=webp&amp;s=34d9d2aba9484086e440ccefb6446a03c9333949</t>
  </si>
  <si>
    <t>$GME BEAR TURNED BULL, FIRST MEME EVER</t>
  </si>
  <si>
    <t>l1eth0</t>
  </si>
  <si>
    <t>https://v.redd.it/5qj9e9f93jc61</t>
  </si>
  <si>
    <t>Got in late. Here's my contribution to the cause. BB is my new Bebe. BB ðŸš€ðŸš€ðŸš€ðŸš€ðŸš€ðŸš€ðŸš€ðŸš€ðŸŒ™ðŸ’ŽðŸ¤²</t>
  </si>
  <si>
    <t>l1eulv</t>
  </si>
  <si>
    <t>https://i.redd.it/q9781ipl3jc61.jpg</t>
  </si>
  <si>
    <t>Kerrisdale Capital shorting $PLUG, next $GME? Fuck KerrisCUCK</t>
  </si>
  <si>
    <t>l1evg1</t>
  </si>
  <si>
    <t>https://i.redd.it/iy7h469s3jc61.jpg</t>
  </si>
  <si>
    <t>My first post! Jack Ma is alive! #ladiesofwallstreetbets</t>
  </si>
  <si>
    <t>l1evhe</t>
  </si>
  <si>
    <t>https://i.redd.it/h6x876os3jc61.jpg</t>
  </si>
  <si>
    <t>to the moon ðŸš€ðŸš€ðŸš€</t>
  </si>
  <si>
    <t>l1ew5l</t>
  </si>
  <si>
    <t>https://i.redd.it/wagnr8gy3jc61.jpg</t>
  </si>
  <si>
    <t>Here's a visualization of the "Tomorrow's Moves" thread for today</t>
  </si>
  <si>
    <t>l1ey7e</t>
  </si>
  <si>
    <t>https://i.redd.it/g62a3ujb4jc61.png</t>
  </si>
  <si>
    <t>Is Cramer trying to bait us into an SEC case by having us â€œcolludeâ€ at a specific time? He is NOT our friend.</t>
  </si>
  <si>
    <t>l1ez0f</t>
  </si>
  <si>
    <t>https://www.reddit.com/gallery/l1ez0f</t>
  </si>
  <si>
    <t>To commemorate our recent special GME ðŸš€ ðŸš€ moment, I made a piece of NFT art for Papa Cohen! ðŸš€ ðŸš€</t>
  </si>
  <si>
    <t>l1ezru</t>
  </si>
  <si>
    <t>https://i.redd.it/jtpm3oyq4jc61.jpg</t>
  </si>
  <si>
    <t>Bought a while ago and still holding.ðŸš€ðŸš€ðŸš€</t>
  </si>
  <si>
    <t>l1f239</t>
  </si>
  <si>
    <t>https://i.redd.it/55xz6ega5jc61.jpg</t>
  </si>
  <si>
    <t>l1f25i</t>
  </si>
  <si>
    <t>https://www.reddit.com/gallery/l1f25i</t>
  </si>
  <si>
    <t>TATTOO FOR AMD TENDIES OFF EARNINGS WEEK (WSB TATTOO IF AMD 100+)</t>
  </si>
  <si>
    <t>l1f2ag</t>
  </si>
  <si>
    <t>https://www.reddit.com/r/wallstreetbets/comments/l1f2ag/tattoo_for_amd_tendies_off_earnings_week_wsb/</t>
  </si>
  <si>
    <t>Yup, you read it right. If AMD hits 100+ by 02/09/2020, I will be getting a tattoo of the WSB LOGO on my chest.
 https://imgur.com/gallery/5LhXeTZ 
After edging ATHs of close to $100 on January 11th, AMD took a massive dump the following week and dropped below 90 dollars. Much of this was due to Intel's appointment of a new CEO as the market viewed this leadership change as a negative to AMD's stock price. BMO capital downgraded AMD's price and the stock fell nearly 10% in a week. 
If you weren't retarded, you took this drop as a buying opportunity, as earnings day is coming next Tuesday (1/26/2020). With AMD poised to shit on earning expectations, AMD is looking to runup on the days before earnings. The high anticipation of a strong 4th quarter combined with the high IV will drive up premium prices, as the releases of the new consoles that utilize AMD PS5 and XBOX series X were smashing hits. Additionally, when you take in that PC shipments climb 13% in 2020, marking highest increase in a decade, and that the notebook market share is growing by 50%, the demand for AMD has never been higher. 
[https://www.fool.com/investing/2021/01/20/amd-is-hammering-intel-in-this-critical-area/](https://www.fool.com/investing/2021/01/20/amd-is-hammering-intel-in-this-critical-area/)
"Rosenblatt Securities analyst Hans Mosesmann expects AMD's CPU market share to jump to 50%Â in 2021. That would be a big increase over the 22.4% market share it was sitting on at the end of the third quarter of 2020, as per Mercury Research. And as the company seems keen on improving its ASP, a higher market share will ideally result in stronger top- and bottom-line growth in 2021."
Now enough of this boring shit. Here is my promise for my tattoo:
If AMD breaks 95+ by 1/29/2020, I will get a tattoo of a rocket on my chest.
If AMD breaks 100+ by 02/09/2020, I will get a tattoo of the WSB man on my chest.
The tattoo (if happening) will take place on February 9th/10th with a post update.
Positions: AMD 88C 29JAN2021 &amp; AMD 87.5C 12FEB2021</t>
  </si>
  <si>
    <t>Is there still room on the BB ship for one more very slow retard? I brought 5,800 troops with me, ready to report for duty!</t>
  </si>
  <si>
    <t>l1f2i5</t>
  </si>
  <si>
    <t>https://i.redd.it/sw4v7ngo4jc61.png</t>
  </si>
  <si>
    <t>COVID test company going to the moon next week ðŸš€ðŸš€ðŸš€</t>
  </si>
  <si>
    <t>l1vwbn</t>
  </si>
  <si>
    <t>https://i.redd.it/0x5nmwa1xnc61.jpg</t>
  </si>
  <si>
    <t>PLTR is a life or death decision, Damn right!</t>
  </si>
  <si>
    <t>l1vzsg</t>
  </si>
  <si>
    <t>https://i.redd.it/rmkqmshfync61.jpg</t>
  </si>
  <si>
    <t>Just found our Army Patch for the War we're about to fight with ðŸ‹. WSB Assemble ! ðŸš€</t>
  </si>
  <si>
    <t>l1w1bk</t>
  </si>
  <si>
    <t>https://i.redd.it/xcr6t7y1znc61.jpg</t>
  </si>
  <si>
    <t>Good morning</t>
  </si>
  <si>
    <t>l1w2on</t>
  </si>
  <si>
    <t>https://i.redd.it/ckcexl2mznc61.jpg</t>
  </si>
  <si>
    <t>To the gourd futures guy.</t>
  </si>
  <si>
    <t>l1w55h</t>
  </si>
  <si>
    <t>https://i.redd.it/utuoluik0oc61.gif</t>
  </si>
  <si>
    <t>Looks like ðŸŒˆðŸ» are potentially over-pessimistic on GME</t>
  </si>
  <si>
    <t>l1w61e</t>
  </si>
  <si>
    <t>https://i.redd.it/xil2yy0p0oc61.png</t>
  </si>
  <si>
    <t>NEXT SHORT SQUEEZE AMC!!!! save the movie theaters!!!!</t>
  </si>
  <si>
    <t>l1w69j</t>
  </si>
  <si>
    <t>https://i.redd.it/q71x58d01oc61.jpg</t>
  </si>
  <si>
    <t>You absolute units! People who own GME also own.... I know who these MFers that own it are!</t>
  </si>
  <si>
    <t>l1w75m</t>
  </si>
  <si>
    <t>https://i.imgur.com/AanyWXS.jpg</t>
  </si>
  <si>
    <t>God our wives boyfriends will be so happy ðŸš€ðŸš€ðŸš€ðŸš€</t>
  </si>
  <si>
    <t>l1w8xa</t>
  </si>
  <si>
    <t>https://i.redd.it/ryo5cd822oc61.jpg</t>
  </si>
  <si>
    <t>Fame</t>
  </si>
  <si>
    <t>l1w9if</t>
  </si>
  <si>
    <t>https://www.youtube.com/watch?v=pgF29sgkUbg&amp;ab_channel=LouisRossmann</t>
  </si>
  <si>
    <t>l1wa01</t>
  </si>
  <si>
    <t>https://i.redd.it/dbe5ls1h2oc61.png</t>
  </si>
  <si>
    <t>ðŸš€ðŸ¤²ðŸ¼ðŸ’Ž</t>
  </si>
  <si>
    <t>l1wh0l</t>
  </si>
  <si>
    <t>https://i.redd.it/rbe9lbg05oc61.jpg</t>
  </si>
  <si>
    <t>GME short losses so far in January</t>
  </si>
  <si>
    <t>l1wo2q</t>
  </si>
  <si>
    <t>https://i.redd.it/7uei3t3o7oc61.jpg</t>
  </si>
  <si>
    <t>ðŸš€ðŸš€ðŸš€ðŸ’ŽðŸ¤²ðŸ¼</t>
  </si>
  <si>
    <t>l1wp4d</t>
  </si>
  <si>
    <t>https://i.redd.it/18goan828oc61.jpg</t>
  </si>
  <si>
    <t>Millions in this sub yet Papa Cohen only 14.5k followers, go give the man a follow!</t>
  </si>
  <si>
    <t>l1wsrx</t>
  </si>
  <si>
    <t>https://i.redd.it/it7tytwh9oc61.jpg</t>
  </si>
  <si>
    <t>Sensex breaches the historic 50,000 mark as Joe Biden's swearing in triggers a cheer in Indian markets</t>
  </si>
  <si>
    <t>l1wvwf</t>
  </si>
  <si>
    <t>https://www.businessinsider.in/stock-market/news/sensex-crossed-the-50000-mark-for-the-first-time-ever-amid-a-global-stock-market-rally/articleshow/80379030.cms</t>
  </si>
  <si>
    <t>PLTR Demo Day Preview</t>
  </si>
  <si>
    <t>l1x618</t>
  </si>
  <si>
    <t>https://u18342193.ct.sendgrid.net/ls/click?upn=RLH6ByY-2F4LyCNenQzGraMlYTECtSlUa8lY-2B7LgSq6dVeH01Sd8OhdHxKzRC-2BYCsvGMRzxWADGTrLGSXW7SyZNf31JcZJQfvTY49t7aptVnEo-2FQS8HImwVS8HbpzH6-2Fi3umhUq1SkF-2B0wKj2XH86xmg8OyHv-2BmrK9xIObFGHil5WMnamimRhFT02KERyd3FFFkBbIZ3FQXuPjnX7K424kzw-3D-3DzEKz_HlZ-2B1MQtJDi6EFEUEZdDIJUDPAhudA0PsWebH3DLDajmJsos1vlGoZs6LgUu2o7JvHkt7lfS5CUML65S0g-2FLQXg0PECPr-2BDUk5E3tgtNiCQY2z76CMkDnkJPn1RyMSXMY4siPw-2FXPmg61bSeP3zB-2FqR7eIc8LmjbS25u-2FPGZWwImEFGLBaz1GF-2FM7B2StSz1XOf5opRqe6O-2BtJY43w34EDQfHGXT9w9-2BIS-2FfvuM-2FcSw-3D</t>
  </si>
  <si>
    <t>ðŸŒˆðŸ»'s ARE SHORTING $BB MORE NOW. ITS TIME TO BURN THEM WITH BUYS ðŸš€ðŸš€ðŸš€ðŸš€ðŸš€ðŸš€ LET'S GO STRONG INTO THE WEEKEND, I'LL BE BUYING MORE FRIDAY. $BB $30+ INCOMING</t>
  </si>
  <si>
    <t>l1x7no</t>
  </si>
  <si>
    <t>https://i.redd.it/inc8zgnweoc61.jpg</t>
  </si>
  <si>
    <t>Is it too late to put into $GME?</t>
  </si>
  <si>
    <t>l1x894</t>
  </si>
  <si>
    <t>https://i.redd.it/3rxj7eo4foc61.jpg</t>
  </si>
  <si>
    <t>Patrick Bateman kills Melvin and initiates the GME short squeeze</t>
  </si>
  <si>
    <t>l1xdy9</t>
  </si>
  <si>
    <t>https://v.redd.it/uab4pfqrgoc61</t>
  </si>
  <si>
    <t>TQQQ is down so much it gained an extra chromosome</t>
  </si>
  <si>
    <t>l1xi5g</t>
  </si>
  <si>
    <t>https://i.redd.it/n2oz8ykgioc61.jpg</t>
  </si>
  <si>
    <t>Mexico weed legalization will happen on April 30th...Democratic senate will also move forward with cannabis legalization...lots of money to make</t>
  </si>
  <si>
    <t>l1xlkm</t>
  </si>
  <si>
    <t>https://www.reddit.com/r/wallstreetbets/comments/l1xlkm/mexico_weed_legalization_will_happen_on_april/</t>
  </si>
  <si>
    <t>Advocates for the legislation have their way, Mexico could soon become the third country after Canada and Uruguay to completely legalize marijuana for recreational purposes (medical cannabis has been legal in Mexico since 2017). More importantly, with a population of 129 million -- roughly three times that of the populations of Canada and Uruguay combined -- Mexico will become by far the largest country in the world to have legalized the drug.
And perhaps even more important, once Mexico and Canada have *both* legalized marijuana, the United States will be bracketed by countries where the drug is legal. It will also the only member of the United States-Mexico-Canada trade agreement to have not legalized the drug... yet.
If you're wondering what happens after that, look no further than New York, where Gov. Andrew Cuomo last month mused that, with marijuana about to become legal next door in New Jersey, the only thing New York has to lose now from not legalizing weed is tax revenue.
I think you can expect the U.S. Congress to come to the same conclusion.
 ACB,CGC,TLRY,APHA...TO THE MOON ðŸš€ðŸš€ðŸš€</t>
  </si>
  <si>
    <t>TQQQ drop 45% overnight!? Is this ERROR???</t>
  </si>
  <si>
    <t>l1xlna</t>
  </si>
  <si>
    <t>https://i.redd.it/ae8qkhcsjoc61.jpg</t>
  </si>
  <si>
    <t>Citron cringe</t>
  </si>
  <si>
    <t>l1xqcs</t>
  </si>
  <si>
    <t>https://i.redd.it/t6tm827gloc61.jpg</t>
  </si>
  <si>
    <t>GME Megathread - Lemon Party 2: Electric Boogaloo</t>
  </si>
  <si>
    <t>mods</t>
  </si>
  <si>
    <t>l1xtan</t>
  </si>
  <si>
    <t>https://www.reddit.com/r/wallstreetbets/comments/l1xtan/gme_megathread_lemon_party_2_electric_boogaloo/</t>
  </si>
  <si>
    <t>No inauguration today so Citron *may* be able to pull their shit together for 11:30am
[Seeking Alpha put out some retard level DD](https://seekingalpha.com/article/4400102-gamestop-ryan-cohens-next-chewy) 
[Chillman Boomer is calling us out](https://www.reddit.com/r/wallstreetbets/comments/l1wxey/cramer_challenges_wsb/)
[And there's the fancy new WSB Mod twitter](https://twitter.com/wsbmod)
Enjoy.</t>
  </si>
  <si>
    <t>BB 100% all in. All Aboard! ðŸš€ ðŸŒ™</t>
  </si>
  <si>
    <t>l1xwkx</t>
  </si>
  <si>
    <t>https://i.redd.it/9z4t9wkjnoc61.jpg</t>
  </si>
  <si>
    <t>Breaking news: Stonks go up</t>
  </si>
  <si>
    <t>l1xxcx</t>
  </si>
  <si>
    <t>https://i.redd.it/6o4z1lssnoc61.jpg</t>
  </si>
  <si>
    <t>MYLES GO FUK YOURSELF YOU TRAITORðŸ»ðŸ»ðŸŒˆðŸŒˆ</t>
  </si>
  <si>
    <t>l1xxgd</t>
  </si>
  <si>
    <t>https://i.redd.it/4bqw63otnoc61.jpg</t>
  </si>
  <si>
    <t>Stonks ONLY go up actually</t>
  </si>
  <si>
    <t>l1xy1h</t>
  </si>
  <si>
    <t>https://i.redd.it/npi5rev0ooc61.jpg</t>
  </si>
  <si>
    <t>Yahoo Finance knows whatâ€™s up</t>
  </si>
  <si>
    <t>l1xy2k</t>
  </si>
  <si>
    <t>https://i.imgur.com/L7zwPsf.jpg</t>
  </si>
  <si>
    <t>The pinnacle of financial journalism that is Yahoo News</t>
  </si>
  <si>
    <t>l1xz0b</t>
  </si>
  <si>
    <t>https://i.redd.it/69r0he0cooc61.jpg</t>
  </si>
  <si>
    <t>Crosspost from r/stocks - Fairfax Financial (FRFHF): an undervalued play on BB</t>
  </si>
  <si>
    <t>l1y1tm</t>
  </si>
  <si>
    <t>https://www.reddit.com/r/stocks/comments/l1xtlc/fairfax_financial_frfhf_an_undervalued_play_on_bb/</t>
  </si>
  <si>
    <t>$1k into $5k (+420%) - FIZZ Gain Update 21/1/21</t>
  </si>
  <si>
    <t>l1y3g9</t>
  </si>
  <si>
    <t>https://www.reddit.com/r/wallstreetbets/comments/l1y3g9/1k_into_5k_420_fizz_gain_update_21121/</t>
  </si>
  <si>
    <t>Original post/idea [here](https://www.reddit.com/r/wallstreetbets/comments/kyh5l1/3k_300_in_2_days_on_fizz/)
Up another $1k on FIZZ calls over the past two days.  
[Long FIZZ Feb'21 $110 calls](https://preview.redd.it/ic1k87vhooc61.png?width=1658&amp;format=png&amp;auto=webp&amp;s=aa7a570a0241c101f459a5a5dbf4883086b7d38e)
Originally went in with a little less than $1k now worth just shy of $5k now.
Not quitting my day job just yet. Holding/rolling over and waiting for the big squeeze to bring $100k+ with any luck. ðŸš€ðŸš€ðŸ’ŽðŸ–ðŸ’ŽðŸš€ðŸš€</t>
  </si>
  <si>
    <t>Yahoo Finance and WSB are my only sources of "news"</t>
  </si>
  <si>
    <t>l1y4n1</t>
  </si>
  <si>
    <t>https://i.redd.it/oy84zugypoc61.jpg</t>
  </si>
  <si>
    <t>Saw a post on this sub to YOLO on this stock. NNDM waking up! 3D Printing in circuit boards.</t>
  </si>
  <si>
    <t>l1y4u8</t>
  </si>
  <si>
    <t>https://i.redd.it/nsd0reg0qoc61.jpg</t>
  </si>
  <si>
    <t>Yahoo misspells "Stonks always"</t>
  </si>
  <si>
    <t>l1y642</t>
  </si>
  <si>
    <t>https://i.redd.it/m6a9ujbeqoc61.png</t>
  </si>
  <si>
    <t>On the topic of insider trading, here's stock trading by US Senators alongside $SPY. The big negative bar is when a couple got caught doing some fishy trades this year and had to sell off their stocks.</t>
  </si>
  <si>
    <t>l2hx8q</t>
  </si>
  <si>
    <t>https://i.redd.it/cbtvb0uyvtc61.png</t>
  </si>
  <si>
    <t>Ladies and Gentlemen... We got him.</t>
  </si>
  <si>
    <t>l2i5bv</t>
  </si>
  <si>
    <t>https://i.redd.it/7rxwpvx6ztc61.png</t>
  </si>
  <si>
    <t>Remember these simple golden words and this dumb shit won't happen again.</t>
  </si>
  <si>
    <t>l2i6kf</t>
  </si>
  <si>
    <t>https://i.redd.it/d5rhwogjztc61.jpg</t>
  </si>
  <si>
    <t>21 gang gang</t>
  </si>
  <si>
    <t>l2i6u8</t>
  </si>
  <si>
    <t>https://i.redd.it/5179pexrztc61.jpg</t>
  </si>
  <si>
    <t>ENG might be Daddy Elon's next pump</t>
  </si>
  <si>
    <t>l2i7t0</t>
  </si>
  <si>
    <t>https://www.reddit.com/r/wallstreetbets/comments/l2i7t0/eng_might_be_daddy_elons_next_pump/</t>
  </si>
  <si>
    <t>Obligatory  ðŸš€ðŸš€ðŸš€ðŸš€ðŸš€ðŸš€ðŸš€ðŸš€ something something GME BB PLTR
Okay with that out of the way let's see a simple relation that I found and that other retards might want to contribute to. I know ENG and green stocks are not really the move right now on the subreddit but hear me out one time
[Elon Musk Tweet](https://twitter.com/elonmusk/status/1352392678177034242?s=20) TODAY
[ENGlobal Statement](https://irdirect.net/prviewer/release_only/id/4597294) YESTERDAY
[Screenshot from statement above](https://imgur.com/s5reJyf)
If you search for "Carbon Capture" in the statement (and if you retards could read) you will see how they are actually contributing to the effort and plan on focusing on this market as one of their niches within green energy as a whole. With Daddy Elon tweeting this could this be a sign of an upcoming rise in the value of $ENG?
Also adding this just for valuation and true potential, we see how they are trading at a lower multiple than the bigger guys like FCEL and PLUG [here](https://pbs.twimg.com/media/EsT3YLLVoAMp781?format=jpg&amp;name=large). This gives ENG more upside to grow 20x to match the levels of FCEL and PLUG, which would be a stock price of $140. That sounds outrageous and I'd aim for a lower target of around $20 for the short term until we really see traction and news on the company pick up.
&amp;#x200B;
TL;DR: Grab ENG shares, I've got 700 myself. If you're eyeing options try and hit the June 10c because timing this could make you into a loss porn.</t>
  </si>
  <si>
    <t>The original WSB retard: 15-year-old Jonathan Lebed who made almost a million dollars pumping small cap stocks on Yahoo message boards in 2000 then settled with SEC for $275k</t>
  </si>
  <si>
    <t>l2i7vi</t>
  </si>
  <si>
    <t>https://www.nytimes.com/2001/02/25/magazine/jonathan-lebed-s-extracurricular-activities.html</t>
  </si>
  <si>
    <t>ðŸš€ ðŸš€ ðŸš€ YOLO ðŸš€ ðŸš€ ðŸš€</t>
  </si>
  <si>
    <t>l2icwf</t>
  </si>
  <si>
    <t>https://i.redd.it/eumzzbww1uc61.jpg</t>
  </si>
  <si>
    <t>GME DD: Float breakdown + MOASS speculations</t>
  </si>
  <si>
    <t>l2iczw</t>
  </si>
  <si>
    <t>https://www.reddit.com/r/wallstreetbets/comments/l2iczw/gme_dd_float_breakdown_moass_speculations/</t>
  </si>
  <si>
    <t xml:space="preserve"> This is a somewhat long read. Letâ€™s start with the summary.
# Tldr;
* VW-like MOASS is likely to happen regardless of whether we ðŸ’Žhand or not; and whether we keep stocks in cash vs margin. Pussy ðŸ§»ðŸ–are not going to make the squeeze any weaker but rather they will just miss out on the best part.
* The true float is not enough to cover all shorts. (not new, but detailed holding breakdown below)
* The most violent part of the squeeze is likely to happen on the last 1-2 days of the squeeze, not the beginning. 
* The end (peak) of the squeeze is not in our hands as much as it is in the hands of large institutional holders, insiders or a company offering.
* ðŸš€ðŸš€ðŸš€ðŸš€ðŸš€ðŸš€ðŸš€ðŸš€ðŸš€ðŸš€ðŸš€ðŸš€ðŸš€
**Disclaimer**: Iâ€™m a simple retard trying to understand the mechanics of the market. This is not advice on what to do. If you have input your feedback is welcome.
# Float deep dive
Previous DDs suggested that the violence of the squeeze depends on the ratio between shorted shares and available shares they can buy to cover. 
I wanted to understand exactly what this ratio is like right now and going into the squeeze. The purpose of this exercise for me was to gather data available on all holdings (institutions, insiders and mutual funds) to find out exactly how much float there is.
## True float 
Before looking at the data, letâ€™s talk about float vs true float. True float is a word I came up with to help myself understand how many shares are available for shorters to purchase.
As mentioned in previous DDs, each 1 share sold short creates another synthetic long share. This explains why the total shares in the market are larger than the number of shares issued by the company.
Thus, the true float = share float + synthetic longs from each short
= share float + short interest = \~117M
Now, letâ€™s take a look at how much of that true float is available to trade. Iâ€™ve compiled this sheet below to break down the holdings of insiders, mutual funds and institutional holdings. Note that this doesnâ€™t account for WSB holdings.
&amp;#x200B;
https://preview.redd.it/gg7lm3zj1uc61.png?width=3356&amp;format=png&amp;auto=webp&amp;s=c8c77a8a0b8e8cecef2ad754a04029d302fc52e3
## Observations
* Insiders and institutional holdings alone account for more than 100% of the company issued shares. 
   * In other words, the shorts simply cannot cover their shorts from the market alone. 
   * This is what previous DDâ€™s referred to as negative float.
*  The share/float ratio currently is roughly 2.3:1
# Why I donâ€™t think holding in cash vs margin makes much of a difference
The premise from previous DDâ€™s is that holding in cash accounts and not margin means shorters can no longer borrow the stocks to short further. This is absolutely correct. 
Essentially, my understanding is shorters can borrow any share from the â€œtrue floatâ€  (including synthetic longs) to short sell it again. They can just keep shorting the stock forever pretty much if they have infinite money.
Eventually, some of those synthetic longs created by shorting will arrive in a ðŸ’Žhand cash account, which reduces the amount of borrowable shares from the true float.
Thus, available to short for shorters= True float - cash account ðŸ’Žhand shares.
When the shares available to short are reduced, they become hard to borrow and brokers raise borrow rates on them. This makes shorters bleed faster.
While I agree that holding in cash account makes shorters bleed faster, I donâ€™t think it makes a difference in the eventual occurrence of the squeeze because:
1. Shorters donâ€™t have infinite money to keep shorting it forever. 
2. Iâ€™d expect brokers would raise borrow rates regardless of borrow availability since shorting a fast climbing stock has a high risk and the stock is climbing very fast.
3. Itâ€™s obvious that the sentiment is shifting very positively in the favor of GME. Anyone trying to short it further at this point is playing with fire and risking bankruptcy.
4. Once the squeeze starts, it should get very violent. Shorting this stock during itâ€™s squeeze sounds like suicide so Iâ€™m speculating no new shorts will be open during the squeeze until news of an offering or something comes out.
In other words, buying on margin seems equally good to me if youâ€™re considering it. But if you can keep your shares in cash, go for it as it may bleed the shorters sooner rather than later.
# Why I think VW-like MOASS is still likely to happen even though the current short:float ratio is not like VW
The short:float ratio is not constant.
Since insiders, institutions and mutual funds hold over 100% of the float, it seems to be the case that the entirety of our shares are synthetic longs created due to shorts.
As shorts cover, synthetic long shares disappear from the market. As the true float grows smaller, the ratio between the remaining shorts needed to cover and the remaining float will change.
To imagine this, I created a chart to try to visualize what happens to the short/float ratio during the squeeze for different possibilities of days to cover.
Since itâ€™s hard for me to predict how many shorts will cover exactly each day, I made some basic assumptions:
* Letâ€™s assume that for D days to cover, each day will see (SI / D) shorts covered. In other words, the shorts will be covered evenly over the days to cover.
   * This probably isnâ€™t very accurate. In reality I expect the shorts covered to start small then increase dramatically each day due to margin calls.
   * If anything, Iâ€™d imagine this means reality should be more violent than this chart.
* Letâ€™s assume insiders and institutions will sell 20% of their holdings prior to or during the squeeze
   * 20% makes it more of a worst case scenario.
   * I see how it makes sense to think that insiders and institutional holders would want to take advantage of the situation and sell more.
   * However, if those people have anything close to even a fresh grad intern working on this, they should understand that by holding longer they are creating fortunes for themselves.
* Letâ€™s assume no new short positions will be opened during the squeeze
   * This seems straightforward. Can you imagine someone shorting VW during its squeeze? They would be out of their mind. 
   * Even if someone is that crazy, Iâ€™d expect brokers would have skyrocketing fees.
Following the above assumptions, I created the following tables. Each table represents the outstanding SI, the available to trade float, and short:available ratio respectively.
https://preview.redd.it/4p2nto0l1uc61.png?width=1722&amp;format=png&amp;auto=webp&amp;s=9b58a7770b8400535893a705c3f4053998596c03
To visualize the data above, letâ€™s put it on a chart. Y axis is short:float ratio.
&amp;#x200B;
https://preview.redd.it/c7smltol1uc61.png?width=1717&amp;format=png&amp;auto=webp&amp;s=973c78faae78a78f0e1ae64fc34a12a7e33b1b05
&amp;#x200B;
Observations
1. The short:float ratio becomes somewhat exponential as time passes due to supply shortage.
   1. NOTE: It looks like the lines end early at small values. Don't fret, this simply means there are no shares available anymore after this day, aka the line tends to infinity.
2. The squeeze becomes way more violent, more violent than VW, on later days (especially past 2-3 days) for all of different hypothetical values of days to cover.
3. In all scenarios, there will become a point at which there are simply no shares available (negative) for short positions to purchase to cover.
Point (3) here is what makes this squeeze an infinity squeeze like a previous DD called it. Essentially, at this point remaining short positions are at the mercy of insiders, institutions, mutual funds or a company offering. Heck, even the offering of $100M may not be enough shares to cover the remaining short positions when the price skyrockets.
Iâ€™m just a retard trying to wrap my head around this to arrive at this observation. However itâ€™s safe to assume all of the above entities should be completely aware of this situation and the possibility of an infinity squeeze. I donâ€™t see why they wouldnâ€™t want to take advantage of this situation to name their price. Institutions could sell out and make deals with Melvin and shorters but they would be acting against their self interest; I'm assuming they can just get paid by brokers even if Melvin et al. go bankrupt.
My conclusion - 
The infinity squeeze is somewhat inevitable. It may likely start small. Once it starts, it will keep getting more violent each day. If shorts start covering and the stock skyrockets, chances are it will skyrocket aggressively further each day for the next 2-3 days until institutional holdings sell or the company announces an offering which seem unlikely to start early.
Positions: \~8,000 shares, no limit orders set. Company fair value in my book is &gt;$100 without a squeeze.
Obligatory: ðŸš€ðŸš€ðŸš€ðŸš€ðŸš€ðŸš€ðŸš€ðŸš€ðŸš€ðŸš€ðŸš€ðŸš€ðŸš€ðŸš€ðŸš€ðŸš€ðŸš€ðŸš€ðŸš€ðŸš€ðŸš€ðŸš€ðŸš€ðŸš€ðŸš€ðŸš€ðŸš€ðŸš€ðŸš€ðŸš€ðŸš€</t>
  </si>
  <si>
    <t>GME 70% Margin mantainance today from TD Ameritrade</t>
  </si>
  <si>
    <t>l2iddn</t>
  </si>
  <si>
    <t>https://www.reddit.com/r/wallstreetbets/comments/l2iddn/gme_70_margin_mantainance_today_from_td_ameritrade/</t>
  </si>
  <si>
    <t>Has anyone else noticed this happen today at market close? I noticed my margin went down 23k and my maintenance requirement increased 23k. I called my broker and asked why and they said that GME has an "increased risk" and therefore they are now requiring all shareholders and shortsellers to have a minimum 70% maintenance requirement. Any thoughts and/or anyone else seeing this with their brokers</t>
  </si>
  <si>
    <t>I've never been to or bought anything from a GameStop. Until today. ðŸš€ ðŸš€ ðŸš€ ðŸš€ ðŸš€ ðŸš€</t>
  </si>
  <si>
    <t>l2iel4</t>
  </si>
  <si>
    <t>https://i.redd.it/yhi3eqd82uc61.png</t>
  </si>
  <si>
    <t>Am i too diversified</t>
  </si>
  <si>
    <t>l2ifdx</t>
  </si>
  <si>
    <t>https://i.redd.it/grkbvsds2uc61.jpg</t>
  </si>
  <si>
    <t>Serious question to BB gang - should we be worried CFO sold 100% of his shares yesterday?</t>
  </si>
  <si>
    <t>l2ifeh</t>
  </si>
  <si>
    <t>https://www.reddit.com/r/wallstreetbets/comments/l2ifeh/serious_question_to_bb_gang_should_we_be_worried/</t>
  </si>
  <si>
    <t>I'm not going to lie, I got a little worried when I saw that 3 people on executive team -- the head of Enterprise Software, the CMO and CFO -- sold large %'s of their stock holdings on Wednesday (the disclosures are filed on a 1 day lag, so we don't know if more people sold on Thursday).
&amp;#x200B;
[Insider sales reported for 1\/20\/21](https://preview.redd.it/xv97r6hxztc61.png?width=1029&amp;format=png&amp;auto=webp&amp;s=c0addeb69528319ebcd8298ef331c6b7e73e4316)
It wasn't the $ amount that worried me as much as it was how much of their holdings they sold. Like if John Chen sold 5% or even 10% of his stock tomorrow, I wouldn't blame him or think anything of it. He's probably got his whole net worth tied up in the stock, can't blame a brotha for taking some $ off the table to de-risk your life. But the CMO's sold 60% of his shares (at $12.63), and the **CFO literally sold 100% of his shares** (at $13.01).
Public SEC filing link here: [https://www.sec.gov/Archives/edgar/data/1070235/000107023521000005/xslF345X03/wf-form4\_161126457390819.xml](https://www.sec.gov/Archives/edgar/data/1070235/000107023521000005/xslF345X03/wf-form4_161126457390819.xml)
[CFO owns 0 shares after his open market sale ](https://preview.redd.it/qz4vql4uztc61.png?width=1571&amp;format=png&amp;auto=webp&amp;s=e53203a0ca81774255f48b94f7f202402d0022ba)
And looking at the filing, it doesnt look like this was part of preset sale plan that he just unluckily turned on before the stock went up. I looked at his last stock sale in October, and the footnotes are pretty explicit. So he genuinely just looked at the price on the screen and by his own free will decided to sell every share he owned as soon as the stock hit $13.
Ignore for a moment the fact that he's been CFO for 7 years and owns fewer shares than at least 10% of the autists on here (wtf). **More importantly, if his stake is so low that it's clearly not a big % of his net worth, why sell literally every share he owns instead of riding them to the moon?** You'd think that guy would have been like "thank god people finally see the value we know is coming, now would be the best time for me to **BUY** shares since I own so few right now, and that'll help this thing moon even faster!"
And since these don't get filed for a day or two, we don't know if other people also sold yesterday. But if it turns out the guy running QNX also sold 1/2 his shares, that's going to be even worse.
Am I just being paranoid and reading too much into this? It's sad to say but unfortunately I can't just walk off losing 20% of my life savings like some of the other autists on here, like that would really suck.  Real talk, does this give anyone else pause for concern?
**EDIT:** some people saying in comments that this was a pre-arranged sale. First, I don't think that's correct. It looks pretty clear that when it is tied to a pre-arranged plan, the filing explicitly says so. (also who does a pre-arranged sale for 100% of their stock in one transaction?)Also, I just googled it, and apparently if it was a pre-arranged plan, it wouldn't have said the note that says the sales were done in multiple transactions at different prices, because if it's pre-arranged, the sale would've happened automatically wherever stock opened that day (hence why the GME example just has one transaction / one price). So the fact that it was multiple transactions means he pulled the trigger himself in the middle of the day.
Easiest to see when you compare to what it looks like for a pre-arranged sale. Look at this example from GME: [https://www.sec.gov/Archives/edgar/data/1315015/000132638015000218/xslF345X03/wf-form4a\_144555581244023.xml](https://www.sec.gov/Archives/edgar/data/1315015/000132638015000218/xslF345X03/wf-form4a_144555581244023.xml)
&amp;#x200B;
https://preview.redd.it/itinu82p9uc61.png?width=1912&amp;format=png&amp;auto=webp&amp;s=b2f64c43c3410983511a61f3d7d7495865c58679
Second point raised was that that's not 100% of his stock since it doesn't include RSU's or new shares he'd receive in December. But if you look at his earlier sales this year (which were much smaller), the filings says if he has RSU's, as well as if the sale was just related to selling shares that vested. If the last shares vested on 9/30/20, I don't think the next tranche would've vested on Jan 22nd, they would've already vested on 12/31/20.
&amp;#x200B;
https://preview.redd.it/3n0dcs3t8uc61.png?width=1552&amp;format=png&amp;auto=webp&amp;s=d696c236452d4ebc562e4586ebb25c7a87e991a3
[https://www.sec.gov/Archives/edgar/data/1070235/000107023520000132/xslF345X03/wf-form4\_160193042799067.xml](https://www.sec.gov/Archives/edgar/data/1070235/000107023520000132/xslF345X03/wf-form4_160193042799067.xml)</t>
  </si>
  <si>
    <t>$GME Thesis: We have near no effect on Gamestop's price, what's really happening and big brain shit inside -- oh and rockets</t>
  </si>
  <si>
    <t>l2ih2h</t>
  </si>
  <si>
    <t>https://www.reddit.com/r/wallstreetbets/comments/l2ih2h/gme_thesis_we_have_near_no_effect_on_gamestops/</t>
  </si>
  <si>
    <t>Disclaimer: This is all satire, my thoughts, from my brain. If you take investment advice from someone on the internet you should rethink shit a bit
I wrote a comment today (pasted below the rocket ship horizontal rule) -- but people said I should make a post out of it. I don't give a fuck what you think about it, do with it what you will.
**TLDR:** GMEðŸš€ bears r fuk
ðŸš€ðŸš€ ðŸš€ðŸš€ ðŸš€ðŸš€ðŸš€ðŸš€ðŸš€ðŸš€ðŸš€ ðŸ’Žâœ‹ðŸ’Ž  ðŸš€ðŸš€ ðŸš€ðŸš€ ðŸš€ðŸš€ðŸš€ðŸš€ðŸš€ðŸš€ðŸš€ ðŸ’Žâœ‹ðŸ’Ž
**The questions you should be asking...**
People have left out all the fund traded shares that are owned (likely locked into place unless it moons and they have to rebalance). You're leaving out all the synthetic shares floating out around because of the shorts, and the facts the institutions or their allies are front running those shorts likely. Citron has also ignited a fight with some funds that have a bone to pick.
You're leaving out that the shorts also ARE NOT GETTING DELIVERED. Just because a broker has the shares on their books to short does NOT mean those shares are delivered.
How do I know? [https://www.nyse.com/regulation/threshold-securities](https://www.nyse.com/regulation/threshold-securities)
GameStop's been on it far too long.
But brokers don't give a fuck, because SEC doesn't give enough of a fuck to do anything about it. They also don't give a FUCK about you. They only give a fuck with someone that matters enough does something wrong enough that someone else who matters enough gets hurt. Why did Elon get charged? There were a few institutions betting against it, remember?
&amp;#x200B;
**Questions for you**
Have you checked institutional inflow estimates? Have you checked L2 aggregated orders? Have you peeked at the bulk order flows?
Do you actually have any idea how fucked the shorts are? Because if you did, you'd second mortgage your fucking house and put it on the line (do **NOT** do this you fucking idiot, it's a figure of speech).
&amp;#x200B;
**General thesis as of today:**
* Institutions are fighting each other, not just us
* Enough people have enemies within Wall Street, they're willing to pad their bottom lines after a year like we've had if the risk is minimal and greater for the other side (because one side has to give in first, humans can only take so much punishment)
* Citron is obviously, blatantly manipulating the stock via the methods I describe below (note, today there were shares available to be loaned, and right before his stream, there was a massive short attack and then VIOLA there were no more shares to borrow. I don't know if this is coordinated with institutions, but the fuckers only worth $5M, he doesn't have the money to do what is going on by himself. **It could easily be algorithms just picking up news** on the wire and inappropriately acting on it.
* Institutional inflows, bulk orders, and dark pools allow the type of wars we're watching (explained below)
* I think there's just general interest in the stock, the added upside is that Citron and Melvin get fucked in the process of us owning a revolutionary gaming company
* Cohen is going to change things, and hopefully he goes on Benzinga tomorrow to give commentary
&amp;#x200B;
ðŸš€ðŸš€ ðŸš€ðŸš€ ðŸš€ðŸš€ðŸš€ðŸš€ðŸš€ðŸš€ðŸš€ ðŸ’Žâœ‹ðŸ’Ž  ðŸš€ðŸš€ ðŸš€ðŸš€ ðŸš€ðŸš€ðŸš€ðŸš€ðŸš€ðŸš€ðŸš€ ðŸ’Žâœ‹ðŸ’Ž
&amp;#x200B;
**On how the volume is behaving and what is going on likely:**
As far as institutional inflows those and bulk order flows sometimes go together. Also, some dark pools aggregate their orders so what looks like a bunch of 1000, 500, 250, 50, 90, 110 share lots when people are selling are actually a single lot of 2000 etc.
These dark pools are used as back channels for some private funds that have broker access to the street, and help to disguise institutional movements mostly for hedge funds and speculative funds.
By looking at inflow estimate reports (you have to be in the industry to get access to most of this, it comes from extremely expensive research firms that brokers pay, or they have a team in house doing it) along with bulk orders, and trying to match those to the T&amp;S tape ticker, you can start to see perhaps who is moving what.
If someone transacts let's say, 1M shares, and you can attribute it to a single individual somehow (if the pool didn't aggregate their order into another order to mix it into the execution cycle which normally they do to try and hide it) you can get an idea of what the true tradeable float is (if you don't get why, it's because you don't buy a million shares of something to day trade it, those are sitting at home for awhile, a long while).
Those institutions buying those shares will let the price fall, then throw 50-100k of their shares through. You don't just execute a buy or sell of 1M shares @ $40, it's a thousand here, thousand there and the algo tries to get you the best price possible. Often you'll see dips, massive buy spikes, then buy/sell walls go up at price points where their average is to try and build a retail base also. Considering originally there was a low percentage of outstanding shares traded per day, building that base will take time because institutional ownership is so huge. Once that is built, they just have to counter act any shorts, and see even 50 basis point increase in volume could set this entire thing off.
Those short attacks will stop once the shorts get out of their position but the base will remain and the hunger for the shares will remain. If the short float falls a bit, it actually will help us believe it or not, because the people that are going to get fucked here aren't the institutional traders - it's the big retail whales and 9 figure individuals betting against this. The big firms are already hedged, I promise you.
With the short volume being met by institutional buying volume, I estimate the actual float to be much, much, much smaller than the numbers we're seeing. Institutional ownership is over 100% -- this is ONLY possible by buying synthetic shares that are shorted.
All of this combined shows me that we have firms going at each other. A couple retail whales come in and upset that balance of power, and we're going to see this thing rip upwards. What you're likely seeing is firms day trading calls on swings (yes, calls, not puts) and forcing those swings to help them profit some, then cover some of their shares and slowly reduce the delta of their positions. They're not trading puts because that just exaggerates their delta, they trade the calls in case the thing fucking flies to the moon, their losses are capped as it sits now, and they're likely trading portions of their share position. 10% at a time, and if they have enough capital, they can drag this fight out for a long fucking time. There's no benefit for them to unwind all at once, it could set this thing into the stratosphere. It's potentially possible many of them have various dated $20 calls to help cover their short (and by possible, I mean likely, because the algos probably hedged as soon as it saw the price/volume explode when it moved off the $20 mark and identified the possible buttfucking their short position was about to give them) and they're just slamming volume around trying to create volatility because that's the best for the people writing the options (them and their friends). For all we know, some of these shorts are completely hedged just building it up to profit off the squeeze. If the shares rip up once they get out of the position, they don't care, because they'll hold to expiration for hedge, exercise, take the gains, and tank the stock again and short it on the way down while hedging the upside again. If the stock goes down, they can dump the calls and just let their short ride back down a ways. The calls are their cap -- similar to people buying a debit spread instead of long calls.
But with Melvin's puts likely expired and not re-upped in any identifiable way, that means we know one guy is really under the heat and already way fucking down on his position, which causes desperation. Humans can only take so much. Match that up with Citron's extreme fucking failures over the course of the last two years, we got a couple guys with reputations and millions on the line.
&amp;#x200B;
&amp;#x200B;
# FOR THE NOOBS
&amp;#x200B;
* **ELI5**
GMEðŸš€ bears r fuk
&amp;#x200B;
* **When is the short squeeze going to happen?**
I have no idea when. Whenever the institutions are happy with their positions, probably.
Days to cover means shit, for every person that covers, at this point, someone else is going to take their spot because enough firms think that it's going down and they would love that because they want a better entry on the long term. Believe it or not, regardless of Credit Suisse's way off price target, there's numerous VC firms and big whales looking at this right now wondering if WSB got something right, and if they understand the industry better. Most these guys don't understand gaming, it's a new, growing industry.
The catch is that someone has to be the first one to jump, like cliff diving into water you don't know the depth of. If one firm jumps, others may join. But if they jump and are wrong, they're tied into that investment and can't be non-directional if they're making an investment based play since that would be bad to suppress price for the company they're invested in and a violation of fiduciary responsibility.
This is part of the reason that long term, we could benefit from a pullback. Let some of the assholes off the hook so the real price can be determined by the market.
I used to post DD and stock picks on here under another name. I may start again soon, I stopped for personal reasons and deleted that account, that was almost 2 years ago.
&amp;#x200B;
* **Meta: How do I learn to be good at trading?**
Learn the market first, learn how to trade without any of the finance knowledge. This knowledge really doesn't help me trade all that much, it helps me understand why I win or lose, but knowing how to pick entries/exits and how to control my emotions is the best thing I've learned although I'm unhinged on Melvin and Citron
How I Made $2M In The Stock Market by Nicholas Darvas, then review Bill O Neill's shit with a grain of salt, don't follow CANSLIM to the T, but some of the ideas are sound like how to identify growth companies.
After that, mess around trading shares and just make a goal to profit. If you're down, analyze the position and thesis and decide if you will get a profitable spot later, if so, learn discipline and hold. If not, cut it loose and start another trade.
Do it about 50,000 times over 10,000 hours and you'll get good at it.
&amp;#x200B;
***In Conclusion:*** If you're in the industry, you have access to shit others don't (not implying I am, or how I know these things). You should be able to watch a price/volume chart during the day and instantly identify institutional activity.
Fuck Melvin and Fuck Andrew Left and Shitron. It's one thing to be in a firm and short a stock for fundamental reasons. It's a whole other thing to let your ego get in the way after you drove the price down to $3 and go for the jugular just to make yourself feel better. The guy deserves the fucking $200-$300M loss he's about to eat at the current price, probably more considering the options he had expired and he's likely got some other hedges in place that won't work out for him.
This isn't to flex knowledge, it's to tell people you should be careful just spreading info around this board and getting people on board with a thesis. We're all mostly right on the idea that there's a squeeze coming, but it isn't for the reasons that we're saying.
**The mania around here now has the public viewing us as some goddamn conglomerate pump and dump scheme. That shit has to stop. We're just dudes with small accounts compared to the real big fish, and we believe in $GME.**
&amp;#x200B;
**SECOND DISCLAIMER: This is all just my fucking opinion. Do what you will. I'm**  ðŸš€ðŸ’Žâœ‹ðŸ’Ž **gang though because long term, I believe the thing has serious potential to get the right valuations it deserves and 10x.**</t>
  </si>
  <si>
    <t>When life gives you lemons...</t>
  </si>
  <si>
    <t>l2ihn1</t>
  </si>
  <si>
    <t>https://v.redd.it/64hibzh03uc61</t>
  </si>
  <si>
    <t>Did Elon just hint to buy SEAC?</t>
  </si>
  <si>
    <t>l2ii5a</t>
  </si>
  <si>
    <t>https://i.redd.it/yuj6l8bs3uc61.jpg</t>
  </si>
  <si>
    <t>Low IV Plays: In the Wake of a Rocket</t>
  </si>
  <si>
    <t>l2iiqq</t>
  </si>
  <si>
    <t>https://www.reddit.com/r/wallstreetbets/comments/l2iiqq/low_iv_plays_in_the_wake_of_a_rocket/</t>
  </si>
  <si>
    <t>eh fuck this, I'm not posting all the charts and making a long winded DD post, seems like a poor time to do so anyway.
Adjacent plays to the squeeze , but prep to jump ship if they go ITM, since most ETF's have rules and restrictions that can impact maximizing gains.
$XRT 03/19 74c ðŸš€ ðŸš€ ðŸš€ 
$GAMR 03/19 85c ðŸš€ ðŸš€ 
$IJR 03/19 105c ðŸš€ 
$Redacted (auto mod flagged, unsure why, but they have enough shit going on right now. 03/19 140c ðŸš€ ðŸš€ ðŸš€ 
Not financial advice, adjust the day and strike to your PRT.
Each of these has a significant exposure to GuhStop. You can look it up in the etf database and etf dot com. I glanced at the SEC filings, not overly concerned with any of the financials. 
These ETFs won't stop, can't stop, plus they have low IV at the moment, allowing for some of that more traditional options gambling. If a certain group of space monkeys PowerUp successfully and go full Jupiter AM-18 like Able and Baker, then these should see a decent boost.
XRT and [redacted], in particular, appear to have the most potential in this scenario, as tailwinds of stimulus aimed at mid and small sized businesses can float it. [Redacted] also has FCEL (EV) as its largest holding, if you're in to that. 
My positions will be executed tomorrow, at the points I listed. I also have a significant chunk of my gambling money in giving power to the players.</t>
  </si>
  <si>
    <t>$75k ~ $100k AUD YOLO on CRSR</t>
  </si>
  <si>
    <t>l2in1d</t>
  </si>
  <si>
    <t>https://i.redd.it/bkniexdo5uc61.jpg</t>
  </si>
  <si>
    <t>Martin Shkreli on Gamestop</t>
  </si>
  <si>
    <t>l2inii</t>
  </si>
  <si>
    <t>https://www.reddit.com/r/wallstreetbets/comments/l2inii/martin_shkreli_on_gamestop/</t>
  </si>
  <si>
    <t>Our pharma bro Pill Gates has offered his take on GME. Argue why he's right or wrong in the comments below. I'm a retard so I don't know.
From his post on his subreddit:
&gt;Lots of people interested in $GME - the stock is fairly valued (probably a touch overvalued, really). A big turnaround is priced in. Peak free cash flows were around $300m, so if a new team could do that, perhaps it has some upside, but that is quite the stretch. Would short at $60-80, would buy at $20--congrats to those who bought at $4!  
&gt;  
&gt;(from martin posted by mo)
&amp;#x200B;
&gt;I don't really think about short ratio, etc. when looking at stocks. Think about it: what difference does it make? The fact that some shorts may cover \[if it/as it continues to go up\] is counterbalanced fairly evenly by the fact that they all think its overvalued! In my experience, stocks that are crowded shorts or have large borrow rates (or both) are often likely to decline. The question is can one take the pain. Outside of trading dynamics, my simple approach with all of investments is: what would I pay for this entire business. I would not pay $3 billion for a risky turnaround. I think the turnaround will go fine as COVID goes away and they have new management/active stockholders. Typically I really could not care less who owns a stock. All of this stuff is really silly relative to real value. Now, if you care about what price the stock will be this week or next week, perhaps it matters. But to me, I'm worried about buying a $40 stock if I think it is worth $80 or more. That's not this. I'm also interested in shorting a $40 stock if it is worth $20 or so. That's not this either. Like most stocks, it's neither here nor there, thanks to the arbitrage of the market. The smart money was buying in COVID-induced panic for retailers. The arbitrage opportunity appears over to me. Keep in mind the guys who were short at $10 are probably out and replaced by bigger meaner traders who are short at $40. It's not easily to tell who is short or what their basis is FYI/FWIW. Finally, the craziest concept, and i know some of [r/wsb](https://www.reddit.com/r/wsb/) is thinking this, is the idea that one could crowd-source a "short squeeze". A group of people buying a lot of stock, even 10% of it, won't really change the price much without fundamental changes. That's why short squeezes are more mythical than empirical. Usually, short-sellers exit positions because of fundamental changes. It's true SOME short sellers will exit because of price changes, but they'll usually be replaced by traders who are new to the position. For instance, I came to this situation hoping it would be a good short (and open-minded that it would be a good long). I don't think it is. One can't buy their own asset and keeping trying to sustain its price. Eventually the company has to deliver on something.  
&gt;  
&gt;TLDR: short interest/ownership does not matter to me, never has, never will. trust your valuation.
&amp;#x200B;
[Link](https://www.reddit.com/r/MartinShkreli/comments/l2b850/gme/) to original post for those interested.</t>
  </si>
  <si>
    <t>ðŸš€ðŸš€ðŸš€</t>
  </si>
  <si>
    <t>l2iod0</t>
  </si>
  <si>
    <t>https://i.redd.it/duyptic06uc61.jpg</t>
  </si>
  <si>
    <t>I made a hoodie</t>
  </si>
  <si>
    <t>l2iqcb</t>
  </si>
  <si>
    <t>https://i.redd.it/nbpk1nax6uc61.jpg</t>
  </si>
  <si>
    <t>Joe Biden to criminalize selling $GME below $200</t>
  </si>
  <si>
    <t>l2iu3p</t>
  </si>
  <si>
    <t>https://i.redd.it/2m1mj7r58uc61.png</t>
  </si>
  <si>
    <t>how much will it cost for shorts to cover gme?</t>
  </si>
  <si>
    <t>l2iuyy</t>
  </si>
  <si>
    <t>https://www.reddit.com/r/wallstreetbets/comments/l2iuyy/how_much_will_it_cost_for_shorts_to_cover_gme/</t>
  </si>
  <si>
    <t>I started asking myself 2 questions recently: 
1-) why hasn't the SEC said anything yet about the current short interest? which leads to my second question
2-) what if there just isn't enough money for shorts to cover their position? maybe that could explain why the SEC have been silent so far... I don't know
 all you beautiful degenerates, I know a lot of you smart people are out there are looking at every little thing on GME so I have to ask this. according to shortsqueeze the last reported short interest was 71million shares; given the current pps of $43.02 how much would it cost if the shorts give up and decide to cover? let's make it easy and assume time froze and the pps doesn't budge a cent while they cover? I did my crude math, **it looks too good to be true and wouldn't want to be in their shoes**
say whatever you will about gme business, the mm deep pockets, all the strings they can pull etc but one thing is for sure is there are still **71millions shares to cover** so pls just share  the math on how much that will cost even if  (hypothetically)  there is no squeeze. That will give everyone a good understanding to everyone how screwed are the shorts
I'd see you on the moon</t>
  </si>
  <si>
    <t>I think a lot of people on this page need to watch this. next 1000x spac</t>
  </si>
  <si>
    <t>l2ixm7</t>
  </si>
  <si>
    <t>https://youtu.be/zD11IuUH9mo</t>
  </si>
  <si>
    <t>why is bitcoin such a meme this week?</t>
  </si>
  <si>
    <t>l2izpl</t>
  </si>
  <si>
    <t>https://i.redd.it/qnprr8rkauc61.jpg</t>
  </si>
  <si>
    <t>Can't Stop won't stop GME my claimstop</t>
  </si>
  <si>
    <t>l2j1kb</t>
  </si>
  <si>
    <t>https://i.redd.it/9kkzljgbbuc61.png</t>
  </si>
  <si>
    <t>ðŸŒˆðŸ» News, How hard is it to do a tiny bit of research? ðŸ¥œðŸ¥œðŸš€</t>
  </si>
  <si>
    <t>l2j6b8</t>
  </si>
  <si>
    <t>https://i.redd.it/jdnrs802duc61.jpg</t>
  </si>
  <si>
    <t>How it feels when I scrape together enough to buy a share of GME</t>
  </si>
  <si>
    <t>l2jahy</t>
  </si>
  <si>
    <t>https://giphy.com/gifs/mrw-post-vote-YYfEjWVqZ6NDG</t>
  </si>
  <si>
    <t>I Support you , so i support me</t>
  </si>
  <si>
    <t>l2jcfu</t>
  </si>
  <si>
    <t>https://i.redd.it/9tp4wtwdfuc61.jpg</t>
  </si>
  <si>
    <t>$AMZN open COVID vaccine clinic</t>
  </si>
  <si>
    <t>l2jcsm</t>
  </si>
  <si>
    <t>https://finance.yahoo.com/news/amazon-open-pop-covid-19-031513102.html?.tsrc=applewf</t>
  </si>
  <si>
    <t>Yoooooo</t>
  </si>
  <si>
    <t>l30xe8</t>
  </si>
  <si>
    <t>https://i.redd.it/wcozr9qt6zc61.jpg</t>
  </si>
  <si>
    <t>BB reached $15 in after-hours, RETARDS WE DID IT!! BB TO THE MOON</t>
  </si>
  <si>
    <t>l30xha</t>
  </si>
  <si>
    <t>https://imgur.com/a/qyfCiZE</t>
  </si>
  <si>
    <t>VIAC INVESTOR DAY PLAY here is my current trade for 2-24 May size up before 2-24.</t>
  </si>
  <si>
    <t>l30y06</t>
  </si>
  <si>
    <t>https://i.redd.it/s1x1ou4z6zc61.jpg</t>
  </si>
  <si>
    <t>Doing my part: BB and PLTR not much but is honest work! ðŸ¤²ðŸ’Ž</t>
  </si>
  <si>
    <t>l30z5t</t>
  </si>
  <si>
    <t>https://www.reddit.com/gallery/l30z5t</t>
  </si>
  <si>
    <t>Retards, we did it!! BB hit $15 in after-hours. BB TO THE MOON!!</t>
  </si>
  <si>
    <t>l30zff</t>
  </si>
  <si>
    <t>https://i.redd.it/cblcjll67zc61.jpg</t>
  </si>
  <si>
    <t>$GME current vs. possible future market cap</t>
  </si>
  <si>
    <t>l30zfq</t>
  </si>
  <si>
    <t>https://v.redd.it/cbj2g3e37zc61</t>
  </si>
  <si>
    <t>I finally started to play, have no idea what calls are, and have a single income house. Iâ€™m still pretty damn happy. Started with $180.</t>
  </si>
  <si>
    <t>l30zkg</t>
  </si>
  <si>
    <t>https://www.reddit.com/gallery/l30zkg</t>
  </si>
  <si>
    <t>ðŸš€ðŸš€RIGðŸš€ðŸš€ - My pick for a YOLO play</t>
  </si>
  <si>
    <t>l3109p</t>
  </si>
  <si>
    <t>https://www.reddit.com/r/wallstreetbets/comments/l3109p/rig_my_pick_for_a_yolo_play/</t>
  </si>
  <si>
    <t>Thanks to  [12xLevered](https://www.reddit.com/user/12xLevered/) !
[https://www.reddit.com/r/wallstreetbets/comments/l2ukim/transocean\_rig/](https://www.reddit.com/r/wallstreetbets/comments/l2ukim/transocean_rig/)
# LISTEN UP ðŸš€RðŸš€EðŸš€TðŸš€AðŸš€RðŸš€DðŸš€SðŸš€
I saw RIG mentioned earlier and did a little bit of digging; Transocean LTD itself is in a financial hole and may face bankruptcy in a few  years, but that's completely irrelevant. Aside from the fact I think  they'll recover, **this is not a fundamentals play**.  If that entertainment company with a banned ticker has been able to go up 80% over the past week with their books,  it's a clear indicator that we live in a clown world and **speculation is the only true market mover.**
ðŸš€ðŸš€ðŸš€ðŸš€
This  is a speculative play, as I think oil has the potential to rip up short  term - I believe that COVID is essentially behind us at this point, and  even if that's not true, people are going to be thinking that, and **oil remains in my eyes the best recovery play at this point in time**.  There's still a lot of room to grow, and new government policy is only  going to make it more appealing - although it's beaten down some crude  stocks, **oil remains a necessity and an immensely profitable one at that**.  So, people are going to want to start getting into oil stocks ASAP as  soon as they realise the economy is back on, and they're going to want  to pick shares up while they're still cheap after the recent dip. I also  think that there's going to be a pivot into commodities very soon, and  anyone trying to avoid getting gaped by a tech crash - I think a total  market crash is unlikely due to inflation - will likely park their money  there.
ðŸš€ðŸš€ðŸš€ðŸš€
So why RIG? **The option chain is fucking wonderful.**  Nothing but cheapies, month by month. There's some fantastic FDs, solid  monthlies, and LEAPS might even be a worthwhile play if you want to  guarantee a return on your investment greater than -100%.
**There's also a great deal of short interest.**  You know how that goes by now. I'm not going to go around calling  everything a short squeeze, but I'm sure everyone saw how the market  reacted today. **Shorts are TERRIFIED right now.** So, if this happens to become a solid play, **if short interest gets a whiff of WSB aping into another meme, they're going to cover ASAP** to avoid the fiascos surrounding GME, BB and BBBY. And the price goes up, accordingly.
Technically,  today seemed like a good place to get in, and this may remain the case  on Monday - it's held flat after a drop from recent highs, and even  gained slightly today, and **I fully expect it to retrace over the next week** \- potentially it even breaks higher, so long as there are a few good days of high oil prices.
ðŸš€ðŸš€ðŸš€ðŸš€
**I'm personally playing this short term, so I wouldn't get in if RIG opens up 20-30% on Monday, which is entirely possible.** Buy in if it doesn't. I plan to get out by end of next week, unless it dips or crabs for the entire week. **I  picked calls slightly out so I have the potential to play earnings if  it remains flat until then, and hopefully get out at break even.** It may even continue to run, who knows.
Let's make some money, here or elsewhere. Love you all!
ðŸš€ðŸš€ðŸš€ðŸš€ðŸš€ðŸš€ðŸš€ðŸš€ **Position: CALL 400 CONTRACTS 2/19 3c** ðŸš€ðŸš€ðŸš€ðŸš€ðŸš€ðŸš€ðŸš€ðŸš€</t>
  </si>
  <si>
    <t>Perfectly Diversified $BB $BlackberryBros</t>
  </si>
  <si>
    <t>l310bv</t>
  </si>
  <si>
    <t>https://i.redd.it/suzdmhil7zc61.png</t>
  </si>
  <si>
    <t>ðŸ’Žâœ‹ðŸ¤š saw ðŸ’©tron yesterday bought 50 worth of calls. Held for 20,000% gain in one day!</t>
  </si>
  <si>
    <t>l310cc</t>
  </si>
  <si>
    <t>https://i.redd.it/ql7cy0ul7zc61.jpg</t>
  </si>
  <si>
    <t>$PENN going to near $200 by EOY? LEAPS for 2022</t>
  </si>
  <si>
    <t>l310n9</t>
  </si>
  <si>
    <t>https://www.reddit.com/r/wallstreetbets/comments/l310n9/penn_going_to_near_200_by_eoy_leaps_for_2022/</t>
  </si>
  <si>
    <t>**PENN received a valuation of up to $300 in 2-3 years.** With the changes and legalization of online betting/gambling there is huge potential here. Who knows what the future will bring. Maybe we can bet on live plays on NFL or NBA on our TVs.
Definitely see this bad boy hitting $150 by EOY. Betting will be huge this year. Anyone else have thoughts and want to share their input? Here are my positions so you know im not talkint out of my a s s
&amp;#x200B;
EDIT: Bought this last week
https://preview.redd.it/8pmrk8197zc61.png?width=521&amp;format=png&amp;auto=webp&amp;s=30be0fbdc61cc233c40c598887493532e22509e2</t>
  </si>
  <si>
    <t>Converted calls into shares, BB TO THE ðŸŒš</t>
  </si>
  <si>
    <t>l3110x</t>
  </si>
  <si>
    <t>https://i.redd.it/6bbxewws7zc61.jpg</t>
  </si>
  <si>
    <t>18 year old autist here, made 45k gains In a day yesterday and I'm never fucking selling ðŸš€ðŸ’¦</t>
  </si>
  <si>
    <t>l311e6</t>
  </si>
  <si>
    <t>https://i.redd.it/kt1toc7w7zc61.png</t>
  </si>
  <si>
    <t>Ended up selling at 5k, is this what a 30 bagger feels like? Still have shares</t>
  </si>
  <si>
    <t>l312ec</t>
  </si>
  <si>
    <t>https://i.redd.it/a5fnwns68zc61.jpg</t>
  </si>
  <si>
    <t>I think my friend belongs here with us.</t>
  </si>
  <si>
    <t>l3137m</t>
  </si>
  <si>
    <t>https://i.redd.it/rayvzn3f8zc61.png</t>
  </si>
  <si>
    <t>Are ya winning son? $BB ðŸš€ðŸš€ðŸš€ðŸš€ðŸš€ðŸš€ðŸš€ðŸš€ðŸš€ðŸš€ðŸš€ðŸš€ðŸš€ðŸš€ðŸš€</t>
  </si>
  <si>
    <t>l313o6</t>
  </si>
  <si>
    <t>https://i.redd.it/3m6ghz5h8zc61.png</t>
  </si>
  <si>
    <t>PSTG ðŸš€ðŸš€ðŸš€ Cathie Wood has given us a gem in her top ten</t>
  </si>
  <si>
    <t>l313px</t>
  </si>
  <si>
    <t>https://i.redd.it/wd35w3jj8zc61.jpg</t>
  </si>
  <si>
    <t>$TAK - Ark Invest adds 1,608,515 shares today!</t>
  </si>
  <si>
    <t>l3140q</t>
  </si>
  <si>
    <t>https://i.redd.it/6ig3gfhm8zc61.jpg</t>
  </si>
  <si>
    <t>Are ya winning son? $BB ðŸš€ðŸš€ðŸš€</t>
  </si>
  <si>
    <t>l3140t</t>
  </si>
  <si>
    <t>https://i.redd.it/u0yooyrl8zc61.png</t>
  </si>
  <si>
    <t>25K GME YOLO - Worth taking 40K loan to buy more shares?</t>
  </si>
  <si>
    <t>l314gq</t>
  </si>
  <si>
    <t>https://www.reddit.com/gallery/l314gq</t>
  </si>
  <si>
    <t>Andrew Left ðŸ‹ is a FRAUD. âœ‹ðŸ½ðŸ’Žâœ‹ðŸ½ He is Responsible for financial ruin on an international level and all financial firms and publications would be wise to distance from this Concunt immediately. Time come Shitron</t>
  </si>
  <si>
    <t>l314k5</t>
  </si>
  <si>
    <t>https://i.redd.it/k60x6vnr8zc61.jpg</t>
  </si>
  <si>
    <t>Are ya winning son? ðŸ’ŽðŸ™ŒðŸš€ðŸš€ðŸš€ðŸš€</t>
  </si>
  <si>
    <t>l3156j</t>
  </si>
  <si>
    <t>https://i.redd.it/p2oya26s8zc61.png</t>
  </si>
  <si>
    <t>GME gain porn!!!</t>
  </si>
  <si>
    <t>l315w7</t>
  </si>
  <si>
    <t>https://i.redd.it/yjce5do49zc61.jpg</t>
  </si>
  <si>
    <t>Stupid Yahoo!</t>
  </si>
  <si>
    <t>l316zy</t>
  </si>
  <si>
    <t>https://i.redd.it/p75q5cwa9zc61.gif</t>
  </si>
  <si>
    <t>Elon Musk is starting to drill for Natural Gas. A $tsla and $tell venture has a good ring to it. Tellurianâ€™s Chairman Charif Souki is the innovator in the LNG field. Tesla is going to need a lot more electricity generation in the future, and LNG is the best way to effectively supply the grid.</t>
  </si>
  <si>
    <t>l317wl</t>
  </si>
  <si>
    <t>https://www.marketwatch.com/story/elon-musks-spacex-plans-natural-gas-drilling-in-texas-report-2021-01-22</t>
  </si>
  <si>
    <t>Hmm. The more it went down the more I buy. The more it goes up the more I buy... I'm never selling. Red is discount price</t>
  </si>
  <si>
    <t>l3180f</t>
  </si>
  <si>
    <t>https://i.redd.it/jkwhxjvp9zc61.jpg</t>
  </si>
  <si>
    <t>Clover Health ($CLOV) will moon soon ðŸš€ðŸš€</t>
  </si>
  <si>
    <t>l318bm</t>
  </si>
  <si>
    <t>https://www.reddit.com/r/wallstreetbets/comments/l318bm/clover_health_clov_will_moon_soon/</t>
  </si>
  <si>
    <t>Alright listen up folks. I know this industry isnâ€™t sexy like EV or FinTech, but this space is important. Let me tell you why Clover Health ($CLOV) is going to the fucking moon soon ðŸš€ðŸš€ðŸš€ðŸš€ 
$CLOV merged with $IPOC (Chamathâ€™s SPAC). Chamathâ€™s track record speaks for itself. His investments including SPCE, OPEN, and his other current PIPE investment have all done really well and are quality companies. Since the merger with Clover Health, Chamath upped his stake in the Clover Health and now owns roughly 30%. Not long after, a 13D was filed by Cloverâ€™s CEO to up his stake in the company and now owns around 37%. The CEO has a proven track record of building successful healthcare businesses on the services side that heâ€™s sold for billions. Another notable mention is Bill and Hillary Clintonâ€™s daughter, Chelsea. She is on the Board of Directors for Clover and has been a believer in the company for a while now. She recently opted to exercise her shares rather than sell after merging because sheâ€™s in it for the long haul. ðŸš€ðŸš€ðŸš€ðŸš€ if thereâ€™s one thing we know, itâ€™s that the Clinton family gets their bag. Numerous other executives at Clover and Social Capital have done the same  including Ian Osborne. Thereâ€™s 70+ institutions holding the stock but other notable â€œsmart moneyâ€ includes backing from Google and Sequoia Capital. If you donâ€™t know what Sequoia capital is, I encourage you to look up previous companies theyâ€™ve invested in. Follow the smart money ðŸ’ŽðŸ’ŽðŸ’Ž
Letâ€™s talk some numbers. Medicare Advantage spending was $270 billion in 2019, and is expected to expand to $590 billion by 2025. As of now $CLOV is only in 34 counties. That doesnâ€™t sound that impressive at first glance. However, just being in 34 counties generated them 507M in revenue. They already said this year theyâ€™ll be in 108 counties which will take their revenue to just shy of a billion. Thereâ€™s 3,000 counties in the US. Being in 108 counties is just 0.03% penetration of the total addressable market.... Theyâ€™ve already said they want to be in every corner of the country and the cash generated from this IPO will help them expand to get there. Their market share is growing exponentially (9x faster than its closest competitors) and revenues are growing 50%+. Speaking of total addressable market, 10,000 boomers turn 65 a day. Thatâ€™s an extremely concrete and measurable customer base that can only expand. We now have president Biden who has sworn to revamp Medicare and possibly lower age of Medicare eligibility from 65 to 60. If that happens, thatâ€™s fucking millions of extra potential customers a month. ðŸš€ðŸš€
Letâ€™s talk a little more about what Clover does. Theyâ€™ve proven to build Medicare Advantage plans that balance quality and cost. Theyâ€™re fixated on how they can deliver the lowest cost possible. Any business obsessed with delivering value and cost savings to consumers is always successful. Always. To me this is reinforced through their very impressive partnerships with retail giants in the counties they operate in including: Walmart, CVS, Walgreens, Kroger, Costco. But wait, thatâ€™s not all they do. Hereâ€™s what makes $CLOV special. Clover is a double edged sword. In addition to their Medicare business, the other side of the business (that can be leveraged in conjunction to their Medicare plans) is called Clover Assistant. This is their proprietary AI focused and data driven software. It allows doctors to leverage historical patient data in order to create more effective treatment plans. This results in lowered costs, fewer visits, and better outcomes for everyone involved. Think of this as Einstein for Salesforce CRM or Watson for IBM. Clover Assistant can be the Einstein for the EHRS (electronic health record systems). This industry is prime for disruption. There are very few tech advancements in the healthcare world from an operations perspective. Keep in mind this side of the business is still in its infancy with only 2000 physicians on it. They plan to ramp exponentially with an upcoming direct contracting model in addition to using proceeds from IPO for further market penetration. 
Future catalysts include:
-$20 price target from Bank of America (doesnâ€™t seem to be on web yet but pic from Bloomberg Terminal shared on Twitter) 
-they were invited to speak at the prestigious JPM Health Conference on 1/12. Check out the deep dive presentation. Tons of great growth states there. JP Morgan coverage/price target soon?
-they are presenting at the 4th annual Medicare Advantage Leadership Innovations Conference on 1/27 where they mentioned they will reveal their latest currently announced partnership. Could be great PR. 
-Biden has laid out themes of what he will discuss in the coming week each day. He will discuss his healthcare plans on 1/28 where he will surely discuss his Medicare plans including his plans to lower the Medicare eligibility age 
-future PR from Chamath, Clover, major news outlets, and price targets. There is very little PR on the web about Clover Health currently as a recent IPO. Once that picks up we are going to the moon ðŸš€ðŸš€ðŸš€ðŸš€
-technicals: thereâ€™s been a lot of speculation that the suits have held this stock down to shake out weak hands and load up before the fireworks begin. The stock has been heavily accumulating in a descending wedge. Looks like the short volume is decreasing and when PR starts to come out, shorts will cover, basically making this a mini squeeze out. Chart looks ready. 
-float: a lot of the public float has been eaten up with the executives involved increasing their share. 67% is owned between $CLOV CEO Vivek and Chamath alone. According to Yahoo Finance data, thereâ€™s only 11M float left of 145M shares outstanding. Thatâ€™s not too much left for retail to buy especially once thereâ€™s more eyeballs on this stock via PTs and PR. Thatâ€™s getting close to low float levels. Low float + short squeeze = ðŸš€ðŸš€ðŸš€ðŸš€ðŸš€ðŸš€ 
This to me seems like a no brainer especially under this new administration. See you all on the moon ðŸš€
Position: YOLO averaged up to $14 with entire life savings</t>
  </si>
  <si>
    <t>Moon shoes. Letâ€™s go.</t>
  </si>
  <si>
    <t>l318m1</t>
  </si>
  <si>
    <t>https://i.redd.it/uz6d2crv9zc61.jpg</t>
  </si>
  <si>
    <t>I still donâ€™t know if Iâ€™m doing this correct ..DD?TA? Too the wooof.</t>
  </si>
  <si>
    <t>l3197b</t>
  </si>
  <si>
    <t>https://i.redd.it/60byb9r1azc61.jpg</t>
  </si>
  <si>
    <t>BOUGHT my first stonk today, 128 of BB BABY, so you can pretty much thank me for todays gains</t>
  </si>
  <si>
    <t>l319nv</t>
  </si>
  <si>
    <t>https://i.redd.it/e0j2b414azc61.jpg</t>
  </si>
  <si>
    <t>GME TO THE MOOOOOOOOOOOOON!</t>
  </si>
  <si>
    <t>l319se</t>
  </si>
  <si>
    <t>https://i.redd.it/rqq164g7azc61.jpg</t>
  </si>
  <si>
    <t>whos the rtrd now</t>
  </si>
  <si>
    <t>l31a78</t>
  </si>
  <si>
    <t>https://i.redd.it/z2c4izp8azc61.jpg</t>
  </si>
  <si>
    <t>As you can see, Iâ€™m an autist. Getting my lost Benjaminâ€™s back thanks to you fucks and GME Gang. (Swipe to see gains) ðŸš€ðŸš€ðŸš€ðŸš€ðŸš€ðŸš€</t>
  </si>
  <si>
    <t>l31adi</t>
  </si>
  <si>
    <t>https://www.reddit.com/gallery/l31adi</t>
  </si>
  <si>
    <t>l31ae7</t>
  </si>
  <si>
    <t>https://i.redd.it/0gicnj9cazc61.jpg</t>
  </si>
  <si>
    <t>Itâ€™s a sign, ROKU will be taking off on Monday. Sell all GME, BB, PLTR. ROKU will be the latest and greatest. Thinking about pulling out up at 420.69. ðŸ’ŽðŸ™ŒðŸš«ðŸ»ðŸŒˆðŸš€ðŸš€ðŸš€ðŸš€</t>
  </si>
  <si>
    <t>l31b4n</t>
  </si>
  <si>
    <t>https://i.redd.it/pnuzoljkazc61.jpg</t>
  </si>
  <si>
    <t>l31bqq</t>
  </si>
  <si>
    <t>https://i.redd.it/sjthqgepazc61.jpg</t>
  </si>
  <si>
    <t>Hot off the presses. Melvin -15% this year while GME up 198+ in the last 30 days. Round one- WSB tards.</t>
  </si>
  <si>
    <t>l31cpl</t>
  </si>
  <si>
    <t>https://i.redd.it/b5iv0fnzazc61.jpg</t>
  </si>
  <si>
    <t>Is there a new "ask Reddit" retards section?</t>
  </si>
  <si>
    <t>l31cxi</t>
  </si>
  <si>
    <t>https://i.redd.it/hyriimnwazc61.jpg</t>
  </si>
  <si>
    <t>l31e1b</t>
  </si>
  <si>
    <t>https://i.redd.it/4nrp0sbdbzc61.jpg</t>
  </si>
  <si>
    <t>Yall been watching GM lately? They owned their keynote at CES. Autonomous vehicles, driverless Lyft, and drone vehicles. This is all coming in the near future.</t>
  </si>
  <si>
    <t>l31e5b</t>
  </si>
  <si>
    <t>https://www.reddit.com/r/wallstreetbets/comments/l31e5b/yall_been_watching_gm_lately_they_owned_their/</t>
  </si>
  <si>
    <t>[GM at CES](https://www.youtube.com/watch?v=lDFZqa422nI)
It feels like Reddit is the internet version of Mad Money. What's everyone think of GM at CES? Comparing it to Tesla, are they not in their rear view mirror? It's only a matter of time. Fuck Ford vs Ferrari. 
&amp;#x200B;
This is the GM vs Tesla era. 
8 million cars vs 495k</t>
  </si>
  <si>
    <t>l31eqy</t>
  </si>
  <si>
    <t>https://i.redd.it/ie0hi1nkbzc61.jpg</t>
  </si>
  <si>
    <t>GME re entry for the weekend</t>
  </si>
  <si>
    <t>l31esi</t>
  </si>
  <si>
    <t>https://i.redd.it/srgmwkqlbzc61.jpg</t>
  </si>
  <si>
    <t>Helping out GME earnings and my shares!!!!</t>
  </si>
  <si>
    <t>l31ext</t>
  </si>
  <si>
    <t>https://i.redd.it/7crozf7mbzc61.jpg</t>
  </si>
  <si>
    <t>This looks a lot nicer when you're dyslexic. Thanks for the ðŸš€ðŸš€ðŸš€ boys</t>
  </si>
  <si>
    <t>l31fgg</t>
  </si>
  <si>
    <t>https://www.reddit.com/gallery/l31fgg</t>
  </si>
  <si>
    <t>Wallstreetbets has gone mainstream and traditional traders are mad!</t>
  </si>
  <si>
    <t>l31fw7</t>
  </si>
  <si>
    <t>https://m.youtube.com/watch?v=l0ukRwLt0jk</t>
  </si>
  <si>
    <t>5th attempt, due to low karma I guess ^.^</t>
  </si>
  <si>
    <t>l3fp3u</t>
  </si>
  <si>
    <t>https://i.redd.it/lujlph3r34d61.jpg</t>
  </si>
  <si>
    <t>It ain't much compared to some of you fattyboombooms on here, but it's honest work. Holding for dear life</t>
  </si>
  <si>
    <t>l3fpvt</t>
  </si>
  <si>
    <t>https://i.redd.it/4ouv7p7y34d61.jpg</t>
  </si>
  <si>
    <t>Literally the first article in Barron's</t>
  </si>
  <si>
    <t>l3ft1e</t>
  </si>
  <si>
    <t>https://i.redd.it/6fl7q7bu44d61.jpg</t>
  </si>
  <si>
    <t>How Friday's GME gamma squeeze may trigger a short squeeze on Monday and Tuesday</t>
  </si>
  <si>
    <t>l3fye9</t>
  </si>
  <si>
    <t>https://www.reddit.com/r/wallstreetbets/comments/l3fye9/how_fridays_gme_gamma_squeeze_may_trigger_a_short/</t>
  </si>
  <si>
    <t>I don't know if anyone else noticed, but Friday was kind of a big one for GME. It **ripped face** from $43 up to $75 in the morning session. That was fucking wild, even for this autist's dream of a stock. 
Others have already commented on why this has happened, but I'll summarize for the dunces in the back. In short, the market makers wrote a **LOT** of OTM calls last week, and then had to buy shares to cover when those calls went ITM around noon. This is what caused the absurd spike from $50 to $75 in just an hour and a half. That's the **gamma squeeze** that everyone has been talking about, where MM's couldn't cover fast enough.
The rest is history, GME closed at $65, and every single call that expired yesterday was ITM. That's fucking retarded. 
What this means, though, is that the MM's/brokers are going to have to deliver a ridiculous amount of shares when these expired options settle. Typically, settlement is on Tuesdays. I've read estimates that 10-15M shares worth of calls expires ITM last Friday. Again, this is fucking retarded. 
Please note that **none** of the above movement relates directly to the short squeeze... but it will. Because there are now 10-15M shares tied up in the clearing houses, there are now even **fewer** shares to be borrowed. There are estimates that the true short interest on this stock was around 300%. Now, with about 20% of the total float **committed to the fucking clearing house** as they sort out Friday's shitshow, I expect true short interest is closer to 500%. 
Demand for GME will continue to pump on Monday. This is a cultural event now, where every lay person can be a modern-day Robin Hood. The shorts are going to have their positions closed whether they like it or not if this continues (which it will). Since there are far *far* **far** fewer shares floating over the next 2 trading days, though, a squeeze on Monday or Tuesday could utterly destroy Melvin and the other shorts. 
If RC even opens his twitter app this weekend, it's over. 
Positions: [Take what's yours, gents.](https://imgur.com/a/7ipopDo)</t>
  </si>
  <si>
    <t>Help! Whatâ€™s the point of buying a $47 call option for next Friday when the stock price is already higher than $60???</t>
  </si>
  <si>
    <t>l3fz80</t>
  </si>
  <si>
    <t>https://i.redd.it/itbpjs2b64d61.jpg</t>
  </si>
  <si>
    <t>Up 525% in the past year. Cheers!</t>
  </si>
  <si>
    <t>l3g04x</t>
  </si>
  <si>
    <t>https://i.redd.it/h1pllzzi64d61.jpg</t>
  </si>
  <si>
    <t>Short $GME? Lolz ðŸš€ðŸš€ðŸš€ðŸ’ŽðŸ™ŒðŸ¼</t>
  </si>
  <si>
    <t>l3g08z</t>
  </si>
  <si>
    <t>https://v.redd.it/adxgy48b64d61</t>
  </si>
  <si>
    <t>GME YOLO ðŸš€ðŸš€ðŸš€</t>
  </si>
  <si>
    <t>l3g0ny</t>
  </si>
  <si>
    <t>https://i.redd.it/stukf2cn64d61.jpg</t>
  </si>
  <si>
    <t>Petition to TDA - Account Holders Want Fractional Shares</t>
  </si>
  <si>
    <t>l3g1qp</t>
  </si>
  <si>
    <t>https://www.ipetitions.com/petition/tdameritrade-account-holders-want-fractional</t>
  </si>
  <si>
    <t>Not sure if posted already but GME strikes up to $115 now!!!</t>
  </si>
  <si>
    <t>l3g1v1</t>
  </si>
  <si>
    <t>https://i.redd.it/bcv402tx64d61.jpg</t>
  </si>
  <si>
    <t>Help me not trade like a boomer boys started at 850 and only got here.</t>
  </si>
  <si>
    <t>l3g2eg</t>
  </si>
  <si>
    <t>https://i.redd.it/kj8zg1i274d61.jpg</t>
  </si>
  <si>
    <t>If nothing else, GME definitely has a pulse</t>
  </si>
  <si>
    <t>l3g4hv</t>
  </si>
  <si>
    <t>https://i.redd.it/gd51m3lh74d61.jpg</t>
  </si>
  <si>
    <t>A little more publicity</t>
  </si>
  <si>
    <t>l3g5p6</t>
  </si>
  <si>
    <t>https://i.redd.it/8loyc6du74d61.jpg</t>
  </si>
  <si>
    <t>Thank you, all! Made about $4k in 3 weeks off of $10k PLTR stock purchase on 12/31. Taking my 4k$ for options.</t>
  </si>
  <si>
    <t>l3g788</t>
  </si>
  <si>
    <t>https://www.reddit.com/gallery/l3g788</t>
  </si>
  <si>
    <t>This is my open letter to all of you. Take it in stride!</t>
  </si>
  <si>
    <t>l3gbn6</t>
  </si>
  <si>
    <t>https://i.redd.it/h7z7hssd94d61.jpg</t>
  </si>
  <si>
    <t>Wikipedia Never Lies!</t>
  </si>
  <si>
    <t>l3ge7r</t>
  </si>
  <si>
    <t>https://i.redd.it/e8mvl86z94d61.png</t>
  </si>
  <si>
    <t>AAPL breakout or fakeout pre-earnings? (peaking ATH)</t>
  </si>
  <si>
    <t>l3we79</t>
  </si>
  <si>
    <t>https://i.redd.it/xn7wtequ19d61.png</t>
  </si>
  <si>
    <t>Bonasera asking /r/wallstreetbets for justice</t>
  </si>
  <si>
    <t>l3wi1r</t>
  </si>
  <si>
    <t>https://v.redd.it/61icvmie39d61</t>
  </si>
  <si>
    <t>Almost 100k in PLTR ðŸš€ I just bought 200k of RSR backed by Coinbase, Billionaire Peter Thiel New â€˜Reserveâ€™ Stablecoin</t>
  </si>
  <si>
    <t>l3wktk</t>
  </si>
  <si>
    <t>https://i.redd.it/3cdx7wy259d61.jpg</t>
  </si>
  <si>
    <t>Wise words</t>
  </si>
  <si>
    <t>l3wo46</t>
  </si>
  <si>
    <t>https://i.redd.it/5ng5bh8j69d61.jpg</t>
  </si>
  <si>
    <t>GME - Possible action for Monday</t>
  </si>
  <si>
    <t>l3wrej</t>
  </si>
  <si>
    <t>https://i.redd.it/87dvfogw79d61.jpg</t>
  </si>
  <si>
    <t>WSB 101</t>
  </si>
  <si>
    <t>l3wrfu</t>
  </si>
  <si>
    <t>https://i.redd.it/673uh50x79d61.jpg</t>
  </si>
  <si>
    <t>I have $34,686 to YOLO on GameStop. Leaning towards buying options then using the profits to buy shares. Do you guys think $70C 2/5 print? Any advice is appreciated!</t>
  </si>
  <si>
    <t>l3wrj6</t>
  </si>
  <si>
    <t>https://i.redd.it/lj0ad2ky79d61.jpg</t>
  </si>
  <si>
    <t>Made 3k off $500</t>
  </si>
  <si>
    <t>l3x1df</t>
  </si>
  <si>
    <t>https://i.redd.it/mi2rnqjxb9d61.jpg</t>
  </si>
  <si>
    <t>Current $TSLA position: bought 10 shares at ~$170 per years ago before the split. Sold a couple about 2 years ago to recoup my initial investment so now I'm playing with house money. Fly me to the moon!</t>
  </si>
  <si>
    <t>l3x1oq</t>
  </si>
  <si>
    <t>https://i.redd.it/j34zwg32c9d61.jpg</t>
  </si>
  <si>
    <t>Speaker Pelosi is most likely one of US as she is a believer in Papa Musk ðŸš€ðŸš€ðŸš€</t>
  </si>
  <si>
    <t>l3x5a3</t>
  </si>
  <si>
    <t>https://i.redd.it/8urrtesjd9d61.jpg</t>
  </si>
  <si>
    <t>GME, hold until ðŸŒ™ðŸŒ™ðŸŒ™</t>
  </si>
  <si>
    <t>l3x9h6</t>
  </si>
  <si>
    <t>https://i.redd.it/muwvrqsbf9d61.jpg</t>
  </si>
  <si>
    <t>Apparently, GameStop knew about this sub before you Autistics knew about them...</t>
  </si>
  <si>
    <t>l3xcut</t>
  </si>
  <si>
    <t>https://www.reddit.com/r/wallstreetbets/comments/l3xcut/apparently_gamestop_knew_about_this_sub_before/</t>
  </si>
  <si>
    <t>[GameStop and Autism Speaks award up to $250,000 in NXT GEN Coders Program Grants to increase employment readiness of people with autism](https://news.gamestop.com/news-releases/news-release-details/gamestop-and-autism-speaks-award-250000-nxt-gen-coders-program)
Apparently they changed their strategy; instead of handing out grants now they are doing it through $GME calls...</t>
  </si>
  <si>
    <t>High quality Yahoo Finance article on GME quoting a shitposting Twitter account</t>
  </si>
  <si>
    <t>l3xmhk</t>
  </si>
  <si>
    <t>https://i.redd.it/23udgcdgk9d61.jpg</t>
  </si>
  <si>
    <t>Glad the joke wasn't during market hours ..</t>
  </si>
  <si>
    <t>l3xpye</t>
  </si>
  <si>
    <t>https://i.redd.it/wdryzjowl9d61.jpg</t>
  </si>
  <si>
    <t>Think about this picture when you want to sell GME tomorrow. Weâ€˜re only getting started here.</t>
  </si>
  <si>
    <t>l3xr93</t>
  </si>
  <si>
    <t>https://i.redd.it/ju2i2bafm9d61.jpg</t>
  </si>
  <si>
    <t>PAPA KARP ðŸ‘‘ðŸŸ DESTROYING BOOMERS &amp; ðŸŒˆðŸ»'s</t>
  </si>
  <si>
    <t>l3xsfo</t>
  </si>
  <si>
    <t>https://v.redd.it/6gen1tyqm9d61</t>
  </si>
  <si>
    <t>PLTR...Might hit 40 before demo day.I think so!</t>
  </si>
  <si>
    <t>l3xsvk</t>
  </si>
  <si>
    <t>https://i.redd.it/9ex496anm9d61.jpg</t>
  </si>
  <si>
    <t>AIR RAID RETARDS</t>
  </si>
  <si>
    <t>l3xvyo</t>
  </si>
  <si>
    <t>https://kapwi.ng/c/I3hBkK6v</t>
  </si>
  <si>
    <t>AMC ðŸš€ðŸš€ðŸš€</t>
  </si>
  <si>
    <t>l3xxk5</t>
  </si>
  <si>
    <t>https://i.redd.it/v2j2az6no9d61.png</t>
  </si>
  <si>
    <t>What Everyone is Getting Wrong About GME</t>
  </si>
  <si>
    <t>l3xy7m</t>
  </si>
  <si>
    <t>https://www.reddit.com/r/wallstreetbets/comments/l3xy7m/what_everyone_is_getting_wrong_about_gme/</t>
  </si>
  <si>
    <t>WSB Controls GME Sentiment, not the Price.
&amp;#x200B;
Long read here but there is analogy using the Magic School bus so........yeah.
TL:DR: at bottom.
I've seen far too many people on this sub, Stinktwits, Tweeter, CNBC, WSJ, Barron's etc. incorrectly state that WSB is controlling GME.  We have not, nor will we ever be in control of GME.  Simply put, our \~5% ownership isn't enough to push the price around.  As much as you retards, and the retard(s) on CNBC, and the retards on print media WANT everyone to believe it, its just not true so I wanted to clarify a few things going forward.
First, the media, Shitron, and others are trying to paint WSB as a collective or a whole entity, and NOT as a group of individuals.  This claim is baseless, and has been mentioned here before but of course that won't stop them.  If in fact we were a collective, that would set a dangerous precedent and we would almost certainly be shut down.  Think of like Pirate Bay. If one person illegally uploads a movie that person is in violation of the law, but if 10000 people upload a couple seconds of said movie, and those pieces are stitched together it becomes a lot harder to make it illegal.
The story of GME began much like M. Burry's big short began - someone looked!  That person was r/DeepFuckingValue (and M. Burry, himself).  Let's use the Magic School Bus as an example. DFV is played by Ms. Frizzle. Here she comes around the bend in her little short bus on route to pick you mini autists up, but when she opens the door to the bus no one gets on!  Ms. Frizzle is not discouraged, so she wrangles you retards up and throws you on the bus.  Off you go on the adventure of your life, launching into the stratosphere to discover a new planet further than the Moon and Mars. You name this newly found planet Valhalla.  When you return you can't stop telling people about your trip!
This is where we get to my point.  We are in control of the SENTIMENT surrounding GME, not the price.   You little autists have seen valhalla already, and can't stop telling others about how magical it is. Soon enough, other autists want to ride the short bus out to Valhalla, and so they buy their tickets (stonks) and then they tell their friends etc etc.  Take Tesla for example (with a P/E of 1700), does that stop the ~~retards~~ geniuses from buying?
This is what we are doing to GME.  We didn't push our weight around as WSB and somehow, singlehandedly destroy the shorts.  No, retail just doesn't have that kind of power (hence why its B.S the media is pushing the narrative...LOL though they sure know how to make an autist blush).  WSB somehow, SOMEHOW edgeukated enough people on the GME story about how undervalued they were, financially healthy they were, how shorted the stock was, Lord Cohen et al, etc, and the story took off.
You see? We are controlling the SENTIMENT around GME which in turn, is controlling the price.  Lets continue this going forward because its what got us to where we are.  If we really want this squeeze to happen there is going to have to be conviction on behalf of the buyers.  So go out there and edgeukate more people on the stock that everyone missed (apart from you DFV (xoxo) and Burry).
Make sure they know this ain't no pump and dump. Everyone gets caught up in the stonk price when they should be looking at market cap.  Sure, we hit the highest price last week, but not the highest  market cap GME has ever had. In reality, we've just recently corrected to the proper valuation GME should have been at all along (if it weren't for those greedy shorts!).
So next time you post about GME, make sure you remind people about the above points and the fact that  the squeeze hasn't squoze yet, and that RC and Reggie Fils Aime are now driving this short bus!
You keep the SENTIMENT high, the stonk price goes more uppies.
(someone add a rocket emoji...or perhaps a school bus?)
TL/DR:  WSB is controlling the SENTIMENT around GME, not the price.  
\*EDIT: Position:  557 glorious shares @ $20.21</t>
  </si>
  <si>
    <t>RIOT (BTC miner) bull option spread idea (after GME squeeze ðŸ“ˆðŸš€)</t>
  </si>
  <si>
    <t>l3xyv9</t>
  </si>
  <si>
    <t>https://i.redd.it/2mi6kjidp9d61.jpg</t>
  </si>
  <si>
    <t>Gme interpretation please? I hold at least 8k in calendar calls and vertical call spreads. I donâ€™t understand short interest and what it has to do with GME. It seems like friday the stock popped and everyone got tendies because of a short squeeze, does this mean there is still people shorting ?</t>
  </si>
  <si>
    <t>l3xz2w</t>
  </si>
  <si>
    <t>https://www.reddit.com/gallery/l3xz2w</t>
  </si>
  <si>
    <t>Boris Johnson recently spoke to Joe Biden, two keywords: Green and SustainableðŸ‘€</t>
  </si>
  <si>
    <t>l3y130</t>
  </si>
  <si>
    <t>https://i.redd.it/e8jhpx19q9d61.jpg</t>
  </si>
  <si>
    <t>GME Squeeze is NOT over yet - extensive article</t>
  </si>
  <si>
    <t>l3y16a</t>
  </si>
  <si>
    <t>https://www.stonking.info/post/gme-squeeze-is-not-over</t>
  </si>
  <si>
    <t>Interesting chart over wealth distribution in the US (https://www.visualcapitalist.com/charting-the-growing-generational-wealth-gap/)</t>
  </si>
  <si>
    <t>l3y7m3</t>
  </si>
  <si>
    <t>https://i.redd.it/stynog2ts9d61.jpg</t>
  </si>
  <si>
    <t>Ark genius</t>
  </si>
  <si>
    <t>l4fivq</t>
  </si>
  <si>
    <t>https://finance.yahoo.com/news/money-supply-26-inflation-coming-043054524.html</t>
  </si>
  <si>
    <t>2021: Year of the Autist</t>
  </si>
  <si>
    <t>l4flpp</t>
  </si>
  <si>
    <t>https://i.redd.it/42pc7s7bled61.jpg</t>
  </si>
  <si>
    <t>More GME media. Not falling for the hedge fund bs ðŸš€ðŸš€ðŸš€</t>
  </si>
  <si>
    <t>l4fma8</t>
  </si>
  <si>
    <t>https://smallcaps.com.au/revenge-of-the-nerds-burning-wall-street/</t>
  </si>
  <si>
    <t>Balls wonâ€™t fit in my undies so I donâ€™t wear em $CLOV</t>
  </si>
  <si>
    <t>l4fny8</t>
  </si>
  <si>
    <t>https://i.redd.it/v2qwc8xxled61.jpg</t>
  </si>
  <si>
    <t>Our company bought one share of GME as a joke. Realized this is serious. Buying options tomorrow at market open!</t>
  </si>
  <si>
    <t>l4fqb9</t>
  </si>
  <si>
    <t>https://i.redd.it/u9662odnmed61.jpg</t>
  </si>
  <si>
    <t>Your Wife and Her Girlfriend</t>
  </si>
  <si>
    <t>l4fsap</t>
  </si>
  <si>
    <t>https://i.redd.it/cdmtkax1ned61.jpg</t>
  </si>
  <si>
    <t>18 years old, new investor, got my investment advice from that one meme posted about taking Blackberry to the moon, hereâ€™s to my $400 that I might lose</t>
  </si>
  <si>
    <t>l4fvbt</t>
  </si>
  <si>
    <t>https://i.redd.it/gyh13gz4oed61.jpg</t>
  </si>
  <si>
    <t>The Cheapest Stock?</t>
  </si>
  <si>
    <t>l4fvi3</t>
  </si>
  <si>
    <t>https://i.redd.it/s7jc81huned61.png</t>
  </si>
  <si>
    <t>Yaâ€™ll want to rally up some troops and we can pitch into buy this mansion thatâ€™s about hit the market?</t>
  </si>
  <si>
    <t>l4fwto</t>
  </si>
  <si>
    <t>https://i.redd.it/osjb9b5moed61.jpg</t>
  </si>
  <si>
    <t>Sheâ€™s right. Tendies Do.</t>
  </si>
  <si>
    <t>l4fy0d</t>
  </si>
  <si>
    <t>https://i.redd.it/scxp1cfzoed61.jpg</t>
  </si>
  <si>
    <t>PLTR ðŸš€ letâ€™s kill shit-ron tomorrow!</t>
  </si>
  <si>
    <t>l4fzd0</t>
  </si>
  <si>
    <t>https://i.redd.it/79fl18xdped61.jpg</t>
  </si>
  <si>
    <t>PLTR ðŸš€ tomorrow weâ€™re going to 40</t>
  </si>
  <si>
    <t>l4g0lx</t>
  </si>
  <si>
    <t>https://i.redd.it/p620tr0sped61.jpg</t>
  </si>
  <si>
    <t>Let's go you fucking retards ðŸš€ðŸš€ðŸš€</t>
  </si>
  <si>
    <t>l4g1go</t>
  </si>
  <si>
    <t>https://i.redd.it/pf2h4n81qed61.jpg</t>
  </si>
  <si>
    <t>What does this mean for us?</t>
  </si>
  <si>
    <t>l4g2h8</t>
  </si>
  <si>
    <t>https://i.redd.it/u2joekgcqed61.jpg</t>
  </si>
  <si>
    <t>Apparently George Sherman is one of us! Wait what does this mean for GME??</t>
  </si>
  <si>
    <t>l4g3cw</t>
  </si>
  <si>
    <t>https://i.redd.it/e8fso73mqed61.jpg</t>
  </si>
  <si>
    <t>GME Fightclub Part 2</t>
  </si>
  <si>
    <t>l4g3lt</t>
  </si>
  <si>
    <t>https://v.redd.it/4orkh3wmqed61</t>
  </si>
  <si>
    <t>GME Fightclub Part 3</t>
  </si>
  <si>
    <t>l4g45q</t>
  </si>
  <si>
    <t>https://v.redd.it/bmhnnfbtqed61</t>
  </si>
  <si>
    <t>Cheapest Stock???</t>
  </si>
  <si>
    <t>l4g4ei</t>
  </si>
  <si>
    <t>https://i.redd.it/dskmpyphoed61.png</t>
  </si>
  <si>
    <t>PLTR is about to moon more and I put the money where my mouth is.</t>
  </si>
  <si>
    <t>l4g949</t>
  </si>
  <si>
    <t>https://www.reddit.com/gallery/l4g949</t>
  </si>
  <si>
    <t>Calls on r/wallstreetbets</t>
  </si>
  <si>
    <t>l4gac7</t>
  </si>
  <si>
    <t>https://i.redd.it/e5egearqsed61.jpg</t>
  </si>
  <si>
    <t>First call.</t>
  </si>
  <si>
    <t>l4gcdr</t>
  </si>
  <si>
    <t>https://i.redd.it/u8dj0mwcted61.png</t>
  </si>
  <si>
    <t>Update: This article has still yet to be corrected</t>
  </si>
  <si>
    <t>l4geo0</t>
  </si>
  <si>
    <t>https://i.redd.it/8kyq2fv2ued61.jpg</t>
  </si>
  <si>
    <t>Mom, did I get how this works?ðŸ˜¯</t>
  </si>
  <si>
    <t>l4geyx</t>
  </si>
  <si>
    <t>https://i.redd.it/54mmsso6ued61.jpg</t>
  </si>
  <si>
    <t>Iâ€™m riding the CRSR rocket to Valhalla!</t>
  </si>
  <si>
    <t>l4ggpe</t>
  </si>
  <si>
    <t>https://i.redd.it/yp8klkymued61.jpg</t>
  </si>
  <si>
    <t>Jeff Dahn extends Tesla contract, forges new role with Novonix $NVNXF $NVX $TSLA ðŸš€</t>
  </si>
  <si>
    <t>l4glfm</t>
  </si>
  <si>
    <t>https://www.google.com.au/amp/s/thedriven.io/2021/01/19/battery-scientist-jeff-dahn-extends-tesla-contract-forges-new-role-with-novonix/amp/</t>
  </si>
  <si>
    <t>Melvin capital right now</t>
  </si>
  <si>
    <t>l4gndt</t>
  </si>
  <si>
    <t>https://v.redd.it/y2np2rhnwed61</t>
  </si>
  <si>
    <t>Someone please poke RKT with a sharp stick and buy $1,000,000,000. I promise 10k% returns In 5 hours. Thanks! Call ya boys.</t>
  </si>
  <si>
    <t>l4go1t</t>
  </si>
  <si>
    <t>https://i.redd.it/5f18m58vwed61.jpg</t>
  </si>
  <si>
    <t>My first 4 digit gain day, mostly from BB ðŸš€ðŸš€ðŸŒ•ðŸŒ•</t>
  </si>
  <si>
    <t>l4xq20</t>
  </si>
  <si>
    <t>https://i.redd.it/q31boq75ojd61.jpg</t>
  </si>
  <si>
    <t>You guys said puts right?</t>
  </si>
  <si>
    <t>l4xq5v</t>
  </si>
  <si>
    <t>https://i.redd.it/gd82x756ojd61.jpg</t>
  </si>
  <si>
    <t>Dear History. REMEMBER US</t>
  </si>
  <si>
    <t>l4xqdl</t>
  </si>
  <si>
    <t>https://i.redd.it/2qq1xx28ojd61.jpg</t>
  </si>
  <si>
    <t>2000 $NOK @ 4.65 reporting in. it's not much but it's honest yolo ðŸŒ</t>
  </si>
  <si>
    <t>l4xqt2</t>
  </si>
  <si>
    <t>https://i.redd.it/1219wzpbojd61.jpg</t>
  </si>
  <si>
    <t>Which one of you retards did this - nearly gave me a heart attack</t>
  </si>
  <si>
    <t>l4xqw6</t>
  </si>
  <si>
    <t>https://www.reddit.com/gallery/l4xqw6</t>
  </si>
  <si>
    <t>I'm in and adding more tomorrow. Whats up? We doing this or Nah ?</t>
  </si>
  <si>
    <t>l4xr5v</t>
  </si>
  <si>
    <t>https://i.redd.it/95cb77y7ojd61.png</t>
  </si>
  <si>
    <t>We made it boys!</t>
  </si>
  <si>
    <t>l4xr9v</t>
  </si>
  <si>
    <t>https://i.redd.it/py2asbr7ojd61.png</t>
  </si>
  <si>
    <t>PLTR going non-linear ðŸš€ðŸš€ðŸš€ love you all ðŸ’š - update</t>
  </si>
  <si>
    <t>l4xrd7</t>
  </si>
  <si>
    <t>https://i.redd.it/uywt9kecojd61.jpg</t>
  </si>
  <si>
    <t>New Challenger - link in comments</t>
  </si>
  <si>
    <t>l4xrgn</t>
  </si>
  <si>
    <t>https://i.redd.it/g3vtulqaojd61.jpg</t>
  </si>
  <si>
    <t>Boeing (BA), a good 2x bagger? I feel like now that the political stuff around the 737 max is nearing an end... also US back to invading 3rd world countries could be a good year for them. Lmk what yâ€™all think. I think Iâ€™m gona pile in a bit more</t>
  </si>
  <si>
    <t>l4xrj8</t>
  </si>
  <si>
    <t>https://i.redd.it/6bamt0mhojd61.jpg</t>
  </si>
  <si>
    <t>First post..been watching WSB gurus ( Lead retards) ðŸ˜Ž. Finally in.</t>
  </si>
  <si>
    <t>l4xrkr</t>
  </si>
  <si>
    <t>https://i.redd.it/pz5pv1zhojd61.jpg</t>
  </si>
  <si>
    <t>If you don't want to help Melvin &amp; Citadel...</t>
  </si>
  <si>
    <t>l4xrz0</t>
  </si>
  <si>
    <t>https://www.reddit.com/r/wallstreetbets/comments/l4xrz0/if_you_dont_want_to_help_melvin_citadel/</t>
  </si>
  <si>
    <t>Change your broker from RH / TD  to something else
If you didn't know already, Citadel has access to &amp; frontruns almost all your Robinhood trades.
[https://www.ft.com/content/4a439398-88ab-442a-9927-e743a3ff609b](https://www.ft.com/content/4a439398-88ab-442a-9927-e743a3ff609b)
[https://cdn.robinhood.com/assets/robinhood/legal/RHS%20SEC%20Rule%20606A%20and%20607%20Disclosure%20Report%20Q1%202020.pdf](https://cdn.robinhood.com/assets/robinhood/legal/RHS%20SEC%20Rule%20606A%20and%20607%20Disclosure%20Report%20Q1%202020.pdf)
Edit:
You dont have to sell your stocks and restart trading with another broker. Transfer your positions via ACAT (h/t: cbtdg)
# Quick google search for who's not in bed with Citadel:
***Bad***: Robinhood, TD Ameritrade, Fidelity, Charles Schwab, Etrade
***Good***:  Vanguard, IBKR,  Speedtrader, Centerpoint Securities, Lightspeed, TradeStation, Merrill Edge. IBKR also has a "Light" version for commission free trading.</t>
  </si>
  <si>
    <t>SHORT SQUEEZE EXPLAINED FOR DUMMIES (us)</t>
  </si>
  <si>
    <t>l4xs1n</t>
  </si>
  <si>
    <t>https://www.reddit.com/r/wallstreetbets/comments/l4syrd/gme_megathread_part_2/gkqux73/?utm_source=share&amp;utm_medium=ios_app&amp;utm_name=iossmf&amp;context=3</t>
  </si>
  <si>
    <t>WFC next blowout!!! Cohen hold WFC still value. Up 23K</t>
  </si>
  <si>
    <t>l4xs82</t>
  </si>
  <si>
    <t>https://i.redd.it/hzvzwjumojd61.jpg</t>
  </si>
  <si>
    <t>January 25th, 2021 GME Battle Diary: 4:00AM - 4:00PM</t>
  </si>
  <si>
    <t>l4xs9m</t>
  </si>
  <si>
    <t>https://www.reddit.com/r/wallstreetbets/comments/l4xs9m/january_25th_2021_gme_battle_diary_400am_400pm/</t>
  </si>
  <si>
    <t xml:space="preserve"> 
**4:00 AM**
Light skirmishes started early with retards from the 136th Armored Idiots surprising the enemy and taking substantial ground out of the gate. Caught off guard, the enemy was driven back on their heels. The boost in morale was immediate and would reverberate through the rest of the bloody day.
**5:00 AM**
The enemy awoke to chaos and confusion, but managed a minor rally, driving the 136th back into the arms of the 103rd Sleepy Retards. They would go on to put up a valiant fight and suffer many casualties in the coming hours. The fighting was sporadic but intense at times.
**6:00 AM - 9:30 AM**
Skirmishes continued between the lines of the 90th Diamond Dildos and 103rd. Battle lines were drawn and troop positions massed in these key early hours. The skirmishing saw gains come and go and would telegraph the bloody day to come.
**9:30 AM - 11:30 AM**
In an explosive maneuver, general [u/deepfuckingvalue](https://www.reddit.com/u/deepfuckingvalue/) assembled and unleased the full might of the 159th Weaponized Autists. The fighting was sustained, intense, and bloody. The 159th gained ground at an alarming rate and it appeared as if total capitulation of the enemy was imminent. Troops that managed to penetrate deep into enemy territory reported seeing the enemy General Left stuff mouthfuls of crayons into his face and shit waxy rainbows.
**11:30 AM - 1:00 PM**
We underestimated the resolve of the enemy. A flanking move by General Melvin took the 159th in the rear and scattered our troops. The fear caused a substantial complement of our soldiers to desert and run for the hills on the spot. I have not words for these cowards. At the same time, I saw good men - nay, great men - of the 159th, 150th, 140th, 130th, 120th, 110th, 100th, 90th, and 80th cut down en-masse. I will not speak further of this here other than to say that they will be avenged and see their names carved into the stones of Valhalla itself.
**1:00 PM - 4:00 PM**
I can only note here the deep pride I feel in my men and in my cause. I am not an emotional man, but what I saw with mine own eyes today would evoke emotion in the stoniest of hearts. After what appeared to be a stunning reversal and brief loss of ground, my men dug in their heels and fought like legends out of my childhood stories. Ground was given and taken over the next few hours, but at the end of the day, the enemy was driven back. My heart is filled with pride and hope for the future.
This day will not be forgotten.
100 shares, 1/29 60c</t>
  </si>
  <si>
    <t>Itâ€™s not much but itâ€™s huge for me! PLTR TO THE MOON! ðŸš€ðŸš€ðŸš€</t>
  </si>
  <si>
    <t>l4xsie</t>
  </si>
  <si>
    <t>https://i.redd.it/1c01k5zoojd61.jpg</t>
  </si>
  <si>
    <t>ðŸŒˆðŸ»'s everywhere</t>
  </si>
  <si>
    <t>l4xsk7</t>
  </si>
  <si>
    <t>https://www.facebook.com/20446254070/posts/10158435908289071/</t>
  </si>
  <si>
    <t>Which one of you retards is doing this?</t>
  </si>
  <si>
    <t>l4xuir</t>
  </si>
  <si>
    <t>https://www.reuters.com/article/us-blackberry-stocks-idUSKBN29U28L?utm_campaign=trueAnthem%3A+Trending+Content&amp;utm_medium=trueAnthem&amp;utm_source=facebook&amp;fbclid=IwAR1xofJhePcxaayYXYcV012LXrr6Pf8T_VKBQQM4DGi-fgTFiD2Y633WbPw</t>
  </si>
  <si>
    <t>FBC was just upgraded to a price target of $60 from $56. This stock crushed Q4 2020 financials, has a dividend and is a solid pick. Do your own research. I own over 700 shares. This is about to take off. IMO. A holds a STRONG BUY rating.</t>
  </si>
  <si>
    <t>l4xurw</t>
  </si>
  <si>
    <t>https://i.redd.it/izhlwnz4pjd61.jpg</t>
  </si>
  <si>
    <t>Boomers finally getting a taste of their own medicine</t>
  </si>
  <si>
    <t>l4xv4d</t>
  </si>
  <si>
    <t>https://i.redd.it/b9p5k639pjd61.jpg</t>
  </si>
  <si>
    <t>The Blackberries aren't even close to ripe yet. Pick when we're on the moon.</t>
  </si>
  <si>
    <t>l4xv6a</t>
  </si>
  <si>
    <t>https://i.redd.it/8vtsqal1pjd61.jpg</t>
  </si>
  <si>
    <t>Don't Worry Retards, I Have A Plan. ðŸš€ðŸš€ðŸš€</t>
  </si>
  <si>
    <t>l4xvd1</t>
  </si>
  <si>
    <t>https://i.redd.it/zow9xmebpjd61.png</t>
  </si>
  <si>
    <t>Yolo in my ass! Haha</t>
  </si>
  <si>
    <t>l4xw12</t>
  </si>
  <si>
    <t>https://i.redd.it/ct5jqk0hpjd61.jpg</t>
  </si>
  <si>
    <t>PLTR going non-linear ðŸš€ðŸš€ðŸš€ love you all ðŸ’š - i'm not fucking selling - update</t>
  </si>
  <si>
    <t>l4xw84</t>
  </si>
  <si>
    <t>https://i.redd.it/cdm7juyepjd61.jpg</t>
  </si>
  <si>
    <t>First 5 figure day! Thank you my fellow retards!</t>
  </si>
  <si>
    <t>l4xwcx</t>
  </si>
  <si>
    <t>https://i.redd.it/v466ztzgpjd61.png</t>
  </si>
  <si>
    <t>PLTR ðŸš€ðŸš€ I know itâ€™s not much but Iâ€™ll take it. Canâ€™t wait until the demo tomorrow!</t>
  </si>
  <si>
    <t>l4xwd0</t>
  </si>
  <si>
    <t>https://i.redd.it/wrmzzvnjpjd61.jpg</t>
  </si>
  <si>
    <t>I was up $3,400 today then the paper hand people sold. I had the chance to cash out but Iâ€™m with the ðŸ’ŽðŸ™ŒðŸ» WSB gang so.. HOLD ON!</t>
  </si>
  <si>
    <t>l4xwyo</t>
  </si>
  <si>
    <t>https://i.redd.it/3x4l6rbopjd61.jpg</t>
  </si>
  <si>
    <t>GME is gonna be the blackhole of WallSt</t>
  </si>
  <si>
    <t>l5dvn4</t>
  </si>
  <si>
    <t>https://i.redd.it/1877d0jugod61.jpg</t>
  </si>
  <si>
    <t>RBC Capital thinks $BB deserves a downgrade. Lets show these assholes why $BB is going to the moon ðŸš€ðŸš€ðŸš€ðŸš€ðŸš€ðŸš€ðŸš€ðŸš€ðŸš€ðŸš€ðŸš€ðŸš€ðŸš€ðŸš€ðŸš€ðŸš€ðŸš€</t>
  </si>
  <si>
    <t>l5dvp1</t>
  </si>
  <si>
    <t>https://www.google.com/amp/s/www.marketwatch.com/amp/story/blackberry-stock-gets-a-downgrade-at-rbc-2021-01-26</t>
  </si>
  <si>
    <t>WHO THE FUCK IS THIS GUY?? NOBODY GIVES A SHIT ABOUT PT BB TO THE MOON ðŸš€ðŸš€ðŸš€ðŸš€ðŸš€ðŸš€</t>
  </si>
  <si>
    <t>l5dvvo</t>
  </si>
  <si>
    <t>https://i.redd.it/4kqqi731hod61.jpg</t>
  </si>
  <si>
    <t>RBC Capital downgrades $BB to underperform. I think it's BS, let's show them how good this stock really is!</t>
  </si>
  <si>
    <t>l5dwtt</t>
  </si>
  <si>
    <t>https://www.marketwatch.com/story/blackberry-stock-gets-a-downgrade-at-rbc-2021-01-26</t>
  </si>
  <si>
    <t>Here Are All Of Melvin Capital's Crushed Put Positions</t>
  </si>
  <si>
    <t>l5dwzn</t>
  </si>
  <si>
    <t>https://www.zerohedge.com/markets/here-are-all-melvin-capitals-crushed-put-positions?utm_source=feedburner&amp;utm_medium=feed&amp;utm_campaign=Feed%3A+zerohedge%2Ffeed+%28zero+hedge+-+on+a+long+enough+timeline%2C+the+survival+rate+for+everyone+drops+to+zero%29</t>
  </si>
  <si>
    <t>TLDR: $BB ðŸš€ðŸš€ðŸš€ðŸš€</t>
  </si>
  <si>
    <t>l5dxjl</t>
  </si>
  <si>
    <t>https://i.redd.it/08ipg7mjhod61.jpg</t>
  </si>
  <si>
    <t>I went from 100K to &gt;1M last year and why $NOK is the easiest next ðŸš€ðŸš€ðŸš€ðŸš€ I've ever seen (DD MEGA COMPILATION)</t>
  </si>
  <si>
    <t>l5dxzz</t>
  </si>
  <si>
    <t>https://www.reddit.com/r/wallstreetbets/comments/l5dxzz/i_went_from_100k_to_1m_last_year_and_why_nok_is/</t>
  </si>
  <si>
    <t>Disclaimer: I'm long NOK shares and calls and this is not a distraction from GME, I'M STILL FUCKING HOLDING.
Listen up boys tl;dr up front so you can get in today. I have made some smart plays and some lucky plays in the last year, but $NOK is the easiest lay up I've ever seen. IT WILL BE $10 SOON
01/2022 $7, $10 
3/2021 $7
MAYBE EVEN FDs
**THERE HAS BEEN SOME SOLID DD ON WSB FOR NOK SO I'LL LINK IT HERE** [Great DD by user/zepherance](https://www.reddit.com/r/wallstreetbets/comments/l3saqr/nokia_nok_debunking_common_myths_and_a_look_at/)
[Why im in on $NOK by user/laroxide](https://www.reddit.com/r/wallstreetbets/comments/l4vw69/why_im_in_on_nokia_nok_dd/)
[$NOK the next stock to blow by user/thetechwick](https://www.reddit.com/r/wallstreetbets/comments/l4x1yx/nok_next_stock_to_blow/)
[$NOK - the most important company you're ignoring by user/888NP](https://www.reddit.com/r/wallstreetbets/comments/l4zy3d/nok_the_most_important_company_youre_ignoring/)
[An interesting post from user/yesbutpotentiallyno claiming some pretty interesting things about FTTP infrastructure and how Nokia has sort of cornered the market, I haven't read this anywhere else.](https://www.reddit.com/r/stocks/comments/l5br13/why_is_nobody_talking_about_this_side_of_nokia/)
**I CHOSE THESE DD'S BECAUSE THEY ARE CONCISE AND CLEAR AND HAVE A LOT OF INFORMATION BULLET POINTED FOR AUTISTS BUT THERE IS MUCH MORE.**
The long and short of $NOK is they are a wildly undervalued stock in a particularly nifty low IV position primed to take off like wildfire. From eating Huawei's lunch to building cell towers on the moon for NASA to GLOBAL 5G to RAN architecture to a new CEO.. THE LIST GOES ON. 
**ANOTHER TL;DR** - WITH THE GOVT CONTRACTS, COMPANY RESTRUCTURING, 5G INFRASTRUCTURE PLAYS, GLOBAL MKT CAP OPPORTUNITIES $NOK IS EASILY $8-10 PER SHARE IN A COUPLE WEEKS/MONTHS AND THAT IS BEING EXTREMELY CONSERVATIVE. I AM LONG AND AM NOT FUCKING SELLING. GET IT WHILE IT'S CHEAP ðŸš€ðŸš€ðŸš€ðŸš€ðŸš€ðŸš€ðŸš€ðŸš€ðŸš€ðŸš€ðŸš€ðŸš€ðŸš€ðŸš€ðŸš€ðŸš€ðŸš€
**EDIT** - Listen boys, I know there's a lot of fervor on WSB right not about GME and understand I am 100% in (1000 shares between two accts) but not hedging/diversifying in general is EXTREMELY retarded. You can hold GME and still make solid plays. Check my acct history, I've been posting on WSB for years since RITEAID, literally only mods remember that shit. Fuck Melvin and Citron but fuck them smartly, thank you.
**EDIT 1/27 - ENJOY THE TENDIES BOYS**</t>
  </si>
  <si>
    <t>Is Lockheed Martin Undervalued?</t>
  </si>
  <si>
    <t>l5dy3w</t>
  </si>
  <si>
    <t>https://www.reddit.com/r/wallstreetbets/comments/l5dy3w/is_lockheed_martin_undervalued/</t>
  </si>
  <si>
    <t>If you want to go to the moon how about buying some stock in a company that actually builds rockets?
LMT is trading around $343 with a market cap of $96 billion. The price per earning is $14.80 and earning per share of $23.21. The market average in January for price per earning was $18.8, so they are performing better than the average. Then there is debt, they are rated at A-3 from moody and have half as much debt as Boeing who is now at a BBB-.
Insiders at LMT haven't made a sale since February of last year. 
They have their earnings report this morning and here is what we know so far: "Net income rose to $1.79 billion, or $6.38 a share, from $1.50 billion, or $5.29 a share."
On top of all the sound financials, they are the main company that builds the F-35 and F-22 fighters which are going to be the backbone of the United States Air Force. They just announced a new helicopter they will be helping Boeing with yesterday. Lastly, what I think is very important is Lockheed Martin makes a lot of drones which are the future for the military.
Curious on thoughts. I currently hold shares of the company.</t>
  </si>
  <si>
    <t>Wallstreetbets shop needs to update their tendies definition. $20 no longer visible from the ðŸš€</t>
  </si>
  <si>
    <t>l5dy5f</t>
  </si>
  <si>
    <t>https://i.redd.it/37ycqb9qhod61.jpg</t>
  </si>
  <si>
    <t>Top Melvin Shorts</t>
  </si>
  <si>
    <t>l5dz1b</t>
  </si>
  <si>
    <t>https://i.redd.it/ba6cdh8whod61.jpg</t>
  </si>
  <si>
    <t>Passport Required</t>
  </si>
  <si>
    <t>l5dz3r</t>
  </si>
  <si>
    <t>https://i.redd.it/h4vsv6q0iod61.jpg</t>
  </si>
  <si>
    <t>Could the interviewee love GME as well?</t>
  </si>
  <si>
    <t>l5dza0</t>
  </si>
  <si>
    <t>https://youtu.be/chE2OEToxOg</t>
  </si>
  <si>
    <t>WTF is this saying â€œanother pumpâ€ like we are an entity?</t>
  </si>
  <si>
    <t>l5dzby</t>
  </si>
  <si>
    <t>https://i.redd.it/pvp75gx2iod61.jpg</t>
  </si>
  <si>
    <t>Are you Ready?</t>
  </si>
  <si>
    <t>l5dzfb</t>
  </si>
  <si>
    <t>https://i.redd.it/dwo2y4i1iod61.jpg</t>
  </si>
  <si>
    <t>The Hero we want, but not the Hero we deserve.</t>
  </si>
  <si>
    <t>l5dzm4</t>
  </si>
  <si>
    <t>https://i.redd.it/zejx1146iod61.jpg</t>
  </si>
  <si>
    <t>THIS IS WHY WE GOIN TO THE GALAXY ðŸš€ðŸš€ðŸš€ðŸš€ðŸ’ŽðŸ‘</t>
  </si>
  <si>
    <t>l5e0kf</t>
  </si>
  <si>
    <t>https://i.redd.it/q0qnkmefiod61.jpg</t>
  </si>
  <si>
    <t>You fucking ritards have done it. Front page of the Wall Street journal</t>
  </si>
  <si>
    <t>l5e11h</t>
  </si>
  <si>
    <t>https://i.redd.it/ewsln6ejiod61.jpg</t>
  </si>
  <si>
    <t>PLTR is having a fire sale before the demo , get it whiles its hot!</t>
  </si>
  <si>
    <t>l5e1hf</t>
  </si>
  <si>
    <t>https://i.redd.it/fnqk0n5jiod61.png</t>
  </si>
  <si>
    <t>Going hard!!! All in on NOK and BB. Shooting for the stars.</t>
  </si>
  <si>
    <t>l5e2qy</t>
  </si>
  <si>
    <t>https://i.redd.it/8c49px40jod61.jpg</t>
  </si>
  <si>
    <t>Did papa Elon just signal the next big one</t>
  </si>
  <si>
    <t>l5e3su</t>
  </si>
  <si>
    <t>https://i.redd.it/5vb588bdjod61.jpg</t>
  </si>
  <si>
    <t>Get the fuck in autists NOK is ready to lift off ðŸš€ðŸš€ðŸš€</t>
  </si>
  <si>
    <t>l5e3xk</t>
  </si>
  <si>
    <t>https://i.redd.it/v1xkurmejod61.jpg</t>
  </si>
  <si>
    <t>Buy $GME and Hold it Forever</t>
  </si>
  <si>
    <t>l5e40z</t>
  </si>
  <si>
    <t>https://youtu.be/65FIl71bZKQ</t>
  </si>
  <si>
    <t>what about WKHS?</t>
  </si>
  <si>
    <t>l5e44g</t>
  </si>
  <si>
    <t>https://www.reddit.com/gallery/l5e44g</t>
  </si>
  <si>
    <t>BBBY is next GME......</t>
  </si>
  <si>
    <t>l5e45u</t>
  </si>
  <si>
    <t>https://m.benzinga.com/article/19306522</t>
  </si>
  <si>
    <t>Gamestop</t>
  </si>
  <si>
    <t>l5e4ff</t>
  </si>
  <si>
    <t>https://www.cnbc.com/2021/01/25/cramer-sees-wallstreetbets-investors-vs-hedge-funds-as-a-new-paradigm.html?utm_content=Main&amp;utm_medium=Social&amp;utm_source=Facebook#Echobox=1611591330</t>
  </si>
  <si>
    <t>Robinhood keeps crashing. Canâ€™t buy options. Weâ€™re getting embargoâ€™d</t>
  </si>
  <si>
    <t>l6648b</t>
  </si>
  <si>
    <t>https://i.redd.it/015a22en2wd61.jpg</t>
  </si>
  <si>
    <t>Ya saved the company</t>
  </si>
  <si>
    <t>l6649o</t>
  </si>
  <si>
    <t>https://i.redd.it/z63o6rho2wd61.jpg</t>
  </si>
  <si>
    <t>Tryna figure out why I canâ€™t sell my pre-existing investments to go all in on BB, AMC and GME and my response from this group was â€œdonâ€™t sell retardedâ€ and â€œBANâ€.. yâ€™all okay?</t>
  </si>
  <si>
    <t>l664a3</t>
  </si>
  <si>
    <t>https://www.reddit.com/r/wallstreetbets/comments/l664a3/tryna_figure_out_why_i_cant_sell_my_preexisting/</t>
  </si>
  <si>
    <t>They really halted it at 269.69</t>
  </si>
  <si>
    <t>l664aa</t>
  </si>
  <si>
    <t>https://i.redd.it/bfg6efto2wd61.jpg</t>
  </si>
  <si>
    <t>Was this halt on purpose?</t>
  </si>
  <si>
    <t>l664al</t>
  </si>
  <si>
    <t>https://i.imgur.com/SDZAYdX.png</t>
  </si>
  <si>
    <t>Nice</t>
  </si>
  <si>
    <t>l664az</t>
  </si>
  <si>
    <t>https://i.redd.it/h58zkyxo2wd61.jpg</t>
  </si>
  <si>
    <t>It is a sign from the Heavens</t>
  </si>
  <si>
    <t>l664bz</t>
  </si>
  <si>
    <t>https://i.redd.it/see9ao6p2wd61.jpg</t>
  </si>
  <si>
    <t>Halted GME at very sexy time, the memes are writing themselves at this point</t>
  </si>
  <si>
    <t>l664d0</t>
  </si>
  <si>
    <t>https://i.redd.it/kctwzlfg2wd61.png</t>
  </si>
  <si>
    <t>Is anyone else seeing the massive bit spam on Twitter?</t>
  </si>
  <si>
    <t>l664dg</t>
  </si>
  <si>
    <t>https://www.reddit.com/r/wallstreetbets/comments/l664dg/is_anyone_else_seeing_the_massive_bit_spam_on/</t>
  </si>
  <si>
    <t>This morning as of writing thereâ€™s massive $GME spam saying a discord is â€œpumping &amp; dumpingâ€ is this the institutions paying bots to get the SEC to halt?</t>
  </si>
  <si>
    <t>Theyâ€™re trying to scare us into selling</t>
  </si>
  <si>
    <t>l664f9</t>
  </si>
  <si>
    <t>https://www.reddit.com/r/wallstreetbets/comments/l664f9/theyre_trying_to_scare_us_into_selling/</t>
  </si>
  <si>
    <t>Theyâ€™re halting the market so people will panic sell. HOLD HOLD HOLD they canâ€™t stop us!
*Not financial advice you retards*</t>
  </si>
  <si>
    <t>Halt to AMC Trading?</t>
  </si>
  <si>
    <t>l664fi</t>
  </si>
  <si>
    <t>https://www.reddit.com/r/wallstreetbets/comments/l664fi/halt_to_amc_trading/</t>
  </si>
  <si>
    <t>Does anyone else notice they keep halting trading to AMC and then it just Falls?</t>
  </si>
  <si>
    <t>Do you know if there is a subreddit dedicated to the GME issue? Otherwise we should open one</t>
  </si>
  <si>
    <t>l664gg</t>
  </si>
  <si>
    <t>https://www.reddit.com/r/wallstreetbets/comments/l664gg/do_you_know_if_there_is_a_subreddit_dedicated_to/</t>
  </si>
  <si>
    <t>You better be invested</t>
  </si>
  <si>
    <t>l664h2</t>
  </si>
  <si>
    <t>https://www.reddit.com/r/wallstreetbets/comments/l664h2/you_better_be_invested/</t>
  </si>
  <si>
    <t>If you are reading this I bloody hope you are as invested in GameStop as I am!</t>
  </si>
  <si>
    <t>How can non-US Redditors get in on the action?</t>
  </si>
  <si>
    <t>l664hd</t>
  </si>
  <si>
    <t>https://www.reddit.com/r/wallstreetbets/comments/l664hd/how_can_nonus_redditors_get_in_on_the_action/</t>
  </si>
  <si>
    <t>Robinhood is not available in all countries. Is there a global, international trading platform anyone get register for to trade GME stocks/shares/options?</t>
  </si>
  <si>
    <t>Can someone explain the whole GameStop thing to me as simply as you can?</t>
  </si>
  <si>
    <t>l664i5</t>
  </si>
  <si>
    <t>https://www.reddit.com/r/wallstreetbets/comments/l664i5/can_someone_explain_the_whole_gamestop_thing_to/</t>
  </si>
  <si>
    <t>AMC fucking 250% ðŸš€ðŸš€ðŸš€ðŸš€</t>
  </si>
  <si>
    <t>l664j9</t>
  </si>
  <si>
    <t>https://i.redd.it/4zvxxezq2wd61.jpg</t>
  </si>
  <si>
    <t>It ain't much but I did my part... to Mars ðŸš€ðŸš€ðŸš€</t>
  </si>
  <si>
    <t>l664kc</t>
  </si>
  <si>
    <t>https://i.redd.it/0rd01dsl2wd61.jpg</t>
  </si>
  <si>
    <t>THE NEW AMC + GME = $BB</t>
  </si>
  <si>
    <t>l664kg</t>
  </si>
  <si>
    <t>https://www.reddit.com/r/wallstreetbets/comments/l664kg/the_new_amc_gme_bb/</t>
  </si>
  <si>
    <t>Get in while you can.</t>
  </si>
  <si>
    <t>How long we stayin here boys?</t>
  </si>
  <si>
    <t>l664kl</t>
  </si>
  <si>
    <t>https://i.redd.it/5tgbr9er2wd61.jpg</t>
  </si>
  <si>
    <t>A sign from the Gods that this is just beginning. HOLD!</t>
  </si>
  <si>
    <t>l664ks</t>
  </si>
  <si>
    <t>https://i.redd.it/st9remyq2wd61.jpg</t>
  </si>
  <si>
    <t>Interesting price that got stuck lol</t>
  </si>
  <si>
    <t>l664lb</t>
  </si>
  <si>
    <t>https://i.redd.it/izin1a5n2wd61.jpg</t>
  </si>
  <si>
    <t>l664lh</t>
  </si>
  <si>
    <t>https://i.redd.it/uk5p6llr2wd61.jpg</t>
  </si>
  <si>
    <t>269.69 ITS A SIGN FROM THE GODS GOING ALL IN AGAIN ðŸš€ðŸš€ðŸš€ðŸš€ðŸš€ðŸš€</t>
  </si>
  <si>
    <t>l664mo</t>
  </si>
  <si>
    <t>https://i.redd.it/y4yupfwr2wd61.jpg</t>
  </si>
  <si>
    <t>This is fucking amazing, viva la revolution!</t>
  </si>
  <si>
    <t>l664mq</t>
  </si>
  <si>
    <t>https://www.reddit.com/r/wallstreetbets/comments/l664mq/this_is_fucking_amazing_viva_la_revolution/</t>
  </si>
  <si>
    <t>Pyr TSX soon to be in Nasdaq</t>
  </si>
  <si>
    <t>l664nb</t>
  </si>
  <si>
    <t>https://www.reddit.com/r/wallstreetbets/comments/l664nb/pyr_tsx_soon_to_be_in_nasdaq/</t>
  </si>
  <si>
    <t>Another 7700 PYR shares added today by ARK ETF
Today's updated PYR holdings 114,400  as of Jan 26,2021 up from 106,700 previous position. 
THE_3D_PRINTING_ETF_PRNT_HOLDINGS.pdf (ark-funds.com)
ARK ETF CEO Cathie Wood is very highly connected
Definitely very possible the excitement recently is via ARK ETF...PYR is definitely on the radar with very big players.  Extremely exciting for PYR...and this is just 1 division 3D Powders. 
DROSITE, TUNNELING, PUREVAP NANO, TORCHES, US MILITARY WASTE ETC....
Ark has been increasing there position everyday!</t>
  </si>
  <si>
    <t>GME halted at 269.69</t>
  </si>
  <si>
    <t>l664nc</t>
  </si>
  <si>
    <t>https://i.redd.it/60d6mqur2wd61.jpg</t>
  </si>
  <si>
    <t>NOK is the real deal.</t>
  </si>
  <si>
    <t>l664nj</t>
  </si>
  <si>
    <t>https://www.reddit.com/r/wallstreetbets/comments/l664nj/nok_is_the_real_deal/</t>
  </si>
  <si>
    <t>You may not see the immediate squeeze that GME has offered but I wouldn't shy away from this play.... it is very undervalued for a company that just scored a chain of good news. I'm not saying sell GME. I'm saying buy NOK too and you won't regret it.</t>
  </si>
  <si>
    <t>Simply Beautiful</t>
  </si>
  <si>
    <t>l664nl</t>
  </si>
  <si>
    <t>https://i.redd.it/6nouixvp2wd61.png</t>
  </si>
  <si>
    <t>Remember to get NAKD on the Rocket</t>
  </si>
  <si>
    <t>l664nm</t>
  </si>
  <si>
    <t>https://i.redd.it/hgqxtjho2wd61.jpg</t>
  </si>
  <si>
    <t>Next stop...$420.69</t>
  </si>
  <si>
    <t>l664og</t>
  </si>
  <si>
    <t>https://www.reddit.com/r/wallstreetbets/comments/l664og/next_stop42069/</t>
  </si>
  <si>
    <t>Anyone else having trouble loading wsb in their pc web browser?</t>
  </si>
  <si>
    <t>l664oj</t>
  </si>
  <si>
    <t>https://www.reddit.com/r/wallstreetbets/comments/l664oj/anyone_else_having_trouble_loading_wsb_in_their/</t>
  </si>
  <si>
    <t>These pretentious journalists are just butthurt they didn't hop on the gravy train ðŸš€ðŸš€</t>
  </si>
  <si>
    <t>l664op</t>
  </si>
  <si>
    <t>https://www.reddit.com/r/wallstreetbets/comments/l664op/these_pretentious_journalists_are_just_butthurt/</t>
  </si>
  <si>
    <t>The influx of [pretentious media coverage](https://www.theglobeandmail.com/business/commentary/article-why-did-blackberrys-stock-triple-despite-absolutely-nothing-happening/) of r/WSB by the main stream media misses the mark entirely. NEVER UNDERESTIMATE THE POWER OF A GOOD  ðŸš€ðŸš€ðŸš€ðŸš€ðŸš€ðŸš€
Watching the MSM shit on grassroots autists shows just how in bed they are with these hedge funds and wall street. They continue to try and downplay and discredit the pure autism that is this subreddit.
 I have been a long time lurker of WSB and have noticed several points:
1. There are a lot of very smart, VERY autistic people in this thread that give incredible DD; and
2. There are TENS OF THOUSANDS of hype-beasts that are itching to YOLO their entire bank account into stonks. If the DD fits, we sits.
I couldn't be MORE HYPED for all you degenerates in GME (I paper handed hard, in at $40, out at $111. I'm a bitch, I know).
Make me proud, show these pretentious 'journalists' and fat cats just how powerful the retail trader is.
FUCK WALLSTREET 
Disclaimer: I am no market analyst, these are my worthless thoughts on numbers. I can't even count past 5.
Positions: Paper hands GME @ 111 | $BB 12 Shares @ $12</t>
  </si>
  <si>
    <t>Make sure you do your part by buying $BB today</t>
  </si>
  <si>
    <t>l664pm</t>
  </si>
  <si>
    <t>https://www.reddit.com/r/wallstreetbets/comments/l664pm/make_sure_you_do_your_part_by_buying_bb_today/</t>
  </si>
  <si>
    <t>Round 2 boys</t>
  </si>
  <si>
    <t>Short JP Morgan</t>
  </si>
  <si>
    <t>l664qo</t>
  </si>
  <si>
    <t>https://www.reddit.com/r/wallstreetbets/comments/l664qo/short_jp_morgan/</t>
  </si>
  <si>
    <t>They fuck with us, we fuck with them! Letâ€™s bring them fucking down!
This is a collaborates attack on our brethren.</t>
  </si>
  <si>
    <t>GME halted and 269.69. Nice</t>
  </si>
  <si>
    <t>l664qu</t>
  </si>
  <si>
    <t>https://i.redd.it/215evjms2wd61.jpg</t>
  </si>
  <si>
    <t>Nokia and Elisa push network boundaries with worldâ€™s first 1T deployment</t>
  </si>
  <si>
    <t>l664r2</t>
  </si>
  <si>
    <t>https://finance.yahoo.com/news/nokia-elisa-push-network-boundaries-070000048.html</t>
  </si>
  <si>
    <t>Soo that was a lie?</t>
  </si>
  <si>
    <t>l664sl</t>
  </si>
  <si>
    <t>https://www.reddit.com/r/wallstreetbets/comments/l664sl/soo_that_was_a_lie/</t>
  </si>
  <si>
    <t>AMC and BB doing literally nothing ðŸ‘</t>
  </si>
  <si>
    <t>Itâ€™s a sign from the Gods</t>
  </si>
  <si>
    <t>l664tf</t>
  </si>
  <si>
    <t>https://i.redd.it/zrjkvpgt2wd61.jpg</t>
  </si>
  <si>
    <t>Hey BB, u want some Rocket Fuel?</t>
  </si>
  <si>
    <t>l664u0</t>
  </si>
  <si>
    <t>https://www.reddit.com/r/wallstreetbets/comments/l664u0/hey_bb_u_want_some_rocket_fuel/</t>
  </si>
  <si>
    <t>Took my gains from GameStonk and just dumped into the BB Market.   
To Infinity, And Beyond!</t>
  </si>
  <si>
    <t>All the apps are going down, hold strong friends!</t>
  </si>
  <si>
    <t>l664uz</t>
  </si>
  <si>
    <t>https://www.reddit.com/r/wallstreetbets/comments/l664uz/all_the_apps_are_going_down_hold_strong_friends/</t>
  </si>
  <si>
    <t>TD Ameritrade , Thinkorswim , robinhood , Etrade , IBKR , Schwab are all DOWN. Wallstreet bets not loading properly for PC users. Dont let this faze you boys!
Edit: Revolut is down too</t>
  </si>
  <si>
    <t>AMC AMC!!!!</t>
  </si>
  <si>
    <t>l664vn</t>
  </si>
  <si>
    <t>https://www.reddit.com/r/wallstreetbets/comments/l664vn/amc_amc/</t>
  </si>
  <si>
    <t>I couldn't sell even if I wanted to. iTrade has either buckled under server load, or they've locked me out of my account.</t>
  </si>
  <si>
    <t>l664vt</t>
  </si>
  <si>
    <t>https://i.redd.it/twxg8q1k2wd61.jpg</t>
  </si>
  <si>
    <t>Nice..</t>
  </si>
  <si>
    <t>l664vu</t>
  </si>
  <si>
    <t>https://i.redd.it/wamreanq2wd61.png</t>
  </si>
  <si>
    <t>Nice GME</t>
  </si>
  <si>
    <t>l664wc</t>
  </si>
  <si>
    <t>https://i.redd.it/wx3ev09u2wd61.jpg</t>
  </si>
  <si>
    <t>Ok CNBC Boomer</t>
  </si>
  <si>
    <t>l664z1</t>
  </si>
  <si>
    <t>https://www.reddit.com/r/wallstreetbets/comments/l664z1/ok_cnbc_boomer/</t>
  </si>
  <si>
    <t>&amp;#x200B;
https://preview.redd.it/on6m8pyr2wd61.png?width=1366&amp;format=png&amp;auto=webp&amp;s=1c1c55b41c43eb46ff3e26a02217c86f796f293d</t>
  </si>
  <si>
    <t>Yall trollin for the Lolz haha</t>
  </si>
  <si>
    <t>l664zg</t>
  </si>
  <si>
    <t>https://i.redd.it/8nu7ooyu2wd61.jpg</t>
  </si>
  <si>
    <t>Anyone having any luck accessing 212??</t>
  </si>
  <si>
    <t>l664zo</t>
  </si>
  <si>
    <t>https://www.reddit.com/r/wallstreetbets/comments/l664zo/anyone_having_any_luck_accessing_212/</t>
  </si>
  <si>
    <t>â€œTHEYâ€™RE ALLOWED TO DO *THIS*?!â€ - dudes whoâ€™ve been doing *this*ðŸ’ŽâœŠ</t>
  </si>
  <si>
    <t>l6qg2v</t>
  </si>
  <si>
    <t>https://i.redd.it/3umr7y9vt0e61.jpg</t>
  </si>
  <si>
    <t>WSB tomorrow morning</t>
  </si>
  <si>
    <t>l6qg4g</t>
  </si>
  <si>
    <t>https://youtu.be/bJiNsaiSdeY</t>
  </si>
  <si>
    <t>WSB is the one who knocks</t>
  </si>
  <si>
    <t>l6qg6c</t>
  </si>
  <si>
    <t>https://i.redd.it/xkkhpqe5u0e61.png</t>
  </si>
  <si>
    <t>$78,000 at $363. Late to the party, autist lost direction but entry price doesn't matter because all DD on WSB indicated this is going to $4200.69</t>
  </si>
  <si>
    <t>l6qg6f</t>
  </si>
  <si>
    <t>https://www.reddit.com/r/wallstreetbets/comments/l6qg6f/78000_at_363_late_to_the_party_autist_lost/</t>
  </si>
  <si>
    <t>[https://i.gyazo.com/1e8bd2b486e77f0b1963a8087ff8f005.png](https://i.gyazo.com/1e8bd2b486e77f0b1963a8087ff8f005.png)
&amp;#x200B;
Strong hands.</t>
  </si>
  <si>
    <t>Canâ€™t stop wonâ€™t stop game stop ðŸš€ðŸš€</t>
  </si>
  <si>
    <t>l6qg7k</t>
  </si>
  <si>
    <t>https://i.redd.it/y8vwlng7u0e61.jpg</t>
  </si>
  <si>
    <t>Just posted on Trading 212</t>
  </si>
  <si>
    <t>l6qgci</t>
  </si>
  <si>
    <t>https://i.redd.it/6t6zvuz8u0e61.png</t>
  </si>
  <si>
    <t>Whatâ€™re the chances of seeing this on a day like today... this is a sign ðŸ’Žâœ‹ðŸ¾ðŸš€</t>
  </si>
  <si>
    <t>l6qgig</t>
  </si>
  <si>
    <t>https://i.redd.it/ygkx9hrau0e61.jpg</t>
  </si>
  <si>
    <t>BUY THE DIP, KEEP PUSHING MEN</t>
  </si>
  <si>
    <t>l6qgmd</t>
  </si>
  <si>
    <t>https://i.redd.it/e0hfa1ccu0e61.jpg</t>
  </si>
  <si>
    <t>What a lovely day</t>
  </si>
  <si>
    <t>l6qgs7</t>
  </si>
  <si>
    <t>https://i.redd.it/83llvqceu0e61.jpg</t>
  </si>
  <si>
    <t>Jk, I don't have GME stock...or do I???? I don't.</t>
  </si>
  <si>
    <t>l6qgws</t>
  </si>
  <si>
    <t>https://imgflip.com/i/4vmnmr</t>
  </si>
  <si>
    <t>Took this pic tonight near the BB building where I live (I don't work there). You know what this means... Yolo BB to the moon!</t>
  </si>
  <si>
    <t>l6qh1n</t>
  </si>
  <si>
    <t>https://i.redd.it/1kfvhqdut0e61.jpg</t>
  </si>
  <si>
    <t>Hodl</t>
  </si>
  <si>
    <t>l6qh4x</t>
  </si>
  <si>
    <t>https://i.imgur.com/up6MbXk.jpg</t>
  </si>
  <si>
    <t>ðŸŸ¥ðŸŸ¥ðŸŸ¥Everyone be carefulðŸŸ¥ðŸŸ¥ðŸŸ¥</t>
  </si>
  <si>
    <t>l6qh7t</t>
  </si>
  <si>
    <t>https://i.redd.it/g4xifgvju0e61.jpg</t>
  </si>
  <si>
    <t>Look at what you guys did to this man</t>
  </si>
  <si>
    <t>l6qhjn</t>
  </si>
  <si>
    <t>https://v.redd.it/prq7uw9ku0e61</t>
  </si>
  <si>
    <t>So I just downloaded Robinhood today to join you retards. Did I set this up correctly?</t>
  </si>
  <si>
    <t>l6qhkn</t>
  </si>
  <si>
    <t>https://i.redd.it/5vrcsijgu0e61.png</t>
  </si>
  <si>
    <t>What are your thoughts on BB?</t>
  </si>
  <si>
    <t>l6qhlw</t>
  </si>
  <si>
    <t>https://i.redd.it/vbkgcnomu0e61.jpg</t>
  </si>
  <si>
    <t>We've got the beans, now show them where they came from</t>
  </si>
  <si>
    <t>l6qhmm</t>
  </si>
  <si>
    <t>https://i.redd.it/42gn75blu0e61.jpg</t>
  </si>
  <si>
    <t>I just got this email from robinhood that they may sell my calls early?</t>
  </si>
  <si>
    <t>l6qhu8</t>
  </si>
  <si>
    <t>https://www.reddit.com/gallery/l6qhu8</t>
  </si>
  <si>
    <t>We are going to build a spaceship! We are going to the moon! Wake up we are already on pluto..</t>
  </si>
  <si>
    <t>l6qhwx</t>
  </si>
  <si>
    <t>https://youtu.be/l0f-2P3luxU?t=31</t>
  </si>
  <si>
    <t>Happy Trading</t>
  </si>
  <si>
    <t>l6qhxc</t>
  </si>
  <si>
    <t>https://i.redd.it/sqdj196ou0e61.jpg</t>
  </si>
  <si>
    <t>We Will Soon Be On The MoonðŸš€ðŸŒ‘ðŸš€</t>
  </si>
  <si>
    <t>l6qi1m</t>
  </si>
  <si>
    <t>https://i.redd.it/36pd6dgru0e61.jpg</t>
  </si>
  <si>
    <t>Somehow this ending seems more relevant than ever:</t>
  </si>
  <si>
    <t>l7br19</t>
  </si>
  <si>
    <t>https://youtu.be/11eBZd7zdbs</t>
  </si>
  <si>
    <t>ELON MUSK TWEETS ABOUT DOGECOIN BUY NOW MAJOR BULLISH</t>
  </si>
  <si>
    <t>l7br3s</t>
  </si>
  <si>
    <t>https://i.redd.it/8kfsll01m5e61.jpg</t>
  </si>
  <si>
    <t>Get a load of this guy... (new RH e-mail)</t>
  </si>
  <si>
    <t>l7br4q</t>
  </si>
  <si>
    <t>https://www.reddit.com/gallery/l7br4q</t>
  </si>
  <si>
    <t>BUY $GME AND WE'LL BE HEADED TO MARS LIKE YOU WANTED!!</t>
  </si>
  <si>
    <t>l7br6w</t>
  </si>
  <si>
    <t>https://i.redd.it/21vbx2a2m5e61.jpg</t>
  </si>
  <si>
    <t>Sign the Petition to nuke robinhood headquarters. or just remove it from app store whatever</t>
  </si>
  <si>
    <t>l7br87</t>
  </si>
  <si>
    <t>http://chng.it/WZkKLtQmx5</t>
  </si>
  <si>
    <t>She sold at 230 so I unmatched her</t>
  </si>
  <si>
    <t>l7bra7</t>
  </si>
  <si>
    <t>https://i.redd.it/gpl3ujx2m5e61.jpg</t>
  </si>
  <si>
    <t>Back on!!! Letâ€™s gettem!!</t>
  </si>
  <si>
    <t>l7brbh</t>
  </si>
  <si>
    <t>https://i.redd.it/t21m4r53m5e61.jpg</t>
  </si>
  <si>
    <t>Sums it up</t>
  </si>
  <si>
    <t>l7brbi</t>
  </si>
  <si>
    <t>https://i.redd.it/wo5al643m5e61.jpg</t>
  </si>
  <si>
    <t>F**k Apps... GO DEX.. Buy GME 24/7 testnet.injective.exchange/stock-futures/gme-usdt-0326</t>
  </si>
  <si>
    <t>l7brbt</t>
  </si>
  <si>
    <t>https://i.redd.it/avfnmansl5e61.png</t>
  </si>
  <si>
    <t>6 @ 313 TO THE MOON</t>
  </si>
  <si>
    <t>l7brc8</t>
  </si>
  <si>
    <t>https://i.redd.it/5zbobnrzl5e61.png</t>
  </si>
  <si>
    <t>ROBINHOOD WILL ALLOW SOME TRADES TOMORROW !!!!</t>
  </si>
  <si>
    <t>l7brdb</t>
  </si>
  <si>
    <t>https://i.redd.it/wy3ty0d3m5e61.png</t>
  </si>
  <si>
    <t>We hit the news in the netherlands guys</t>
  </si>
  <si>
    <t>l7bre9</t>
  </si>
  <si>
    <t>https://i.redd.it/r5yvdrn3m5e61.jpg</t>
  </si>
  <si>
    <t>I'm new here, never expected Reddit to have this thread, but look at you guys, an unstoppable force of nature, you really are to be reckoned with, best of luck!</t>
  </si>
  <si>
    <t>l7brgq</t>
  </si>
  <si>
    <t>https://i.redd.it/3zs4fpiyl5e61.jpg</t>
  </si>
  <si>
    <t>Donâ€™t mind if I leave this here</t>
  </si>
  <si>
    <t>l7brks</t>
  </si>
  <si>
    <t>https://i.redd.it/6s2c0gs4m5e61.jpg</t>
  </si>
  <si>
    <t>When Robinhood asks for you to sell? This is my response.</t>
  </si>
  <si>
    <t>l7brku</t>
  </si>
  <si>
    <t>https://m.youtube.com/watch?v=otCpCn0l4Wo</t>
  </si>
  <si>
    <t>Volkswagen 2008 VS Gamestop 2021 Comparison. THE SHAPE IS THE SAME.</t>
  </si>
  <si>
    <t>l7brm2</t>
  </si>
  <si>
    <t>https://imgur.com/a/QbbNaG6</t>
  </si>
  <si>
    <t>Its not even a secret anymore what they did today.... Im holding ! ðŸ’ŽðŸ’ŽðŸ’ŽðŸ–•ðŸ¿ðŸ–•ðŸ¿ðŸ–•ðŸ¿</t>
  </si>
  <si>
    <t>l7brm6</t>
  </si>
  <si>
    <t>https://i.redd.it/cfluszt4m5e61.jpg</t>
  </si>
  <si>
    <t>Me on loop</t>
  </si>
  <si>
    <t>l7brm9</t>
  </si>
  <si>
    <t>https://i.redd.it/skx6i515m5e61.jpg</t>
  </si>
  <si>
    <t>I'm in if you guys are. Are you going full into DOGECOIN like you all did with GME?!</t>
  </si>
  <si>
    <t>l7brmp</t>
  </si>
  <si>
    <t>https://i.redd.it/3hi27l94m5e61.jpg</t>
  </si>
  <si>
    <t>IHOR DUSANIWSKY FROM S3 PARTNERS ANSWER QUESTION ABOUT THE SHORT SQUEEZE WITH "NO COMMENT. LOL" ðŸ’ŽðŸ¤² AND BUCKLE THE FUCK UP CAUSE WE ARE GOING TO THE MOTHERFUCKING MOON ðŸš€ðŸš€ðŸš€ðŸš€ðŸš€ðŸš€ðŸš€ðŸš€ðŸš€ðŸš€ðŸš€ðŸš€ðŸš€ðŸš€ðŸš€ðŸš€ðŸš€ðŸš€ðŸš€ðŸš€ðŸš€ðŸš€</t>
  </si>
  <si>
    <t>l7broc</t>
  </si>
  <si>
    <t>https://i.redd.it/5oh814g5m5e61.jpg</t>
  </si>
  <si>
    <t>This is one of my two shoes I wear to work. I own one pair of shoes for work. Iâ€™m in GME - 23 shares @ $125. Fuck you, Wall Street. I want to see you live like Iâ€™ve had to live.</t>
  </si>
  <si>
    <t>l7brsl</t>
  </si>
  <si>
    <t>https://i.redd.it/3i65yf26m5e61.jpg</t>
  </si>
  <si>
    <t>Robinhood Email: OPINIONS WELCOME</t>
  </si>
  <si>
    <t>l7brtd</t>
  </si>
  <si>
    <t>https://www.reddit.com/gallery/l7brtd</t>
  </si>
  <si>
    <t>Whoâ€™s doing this?</t>
  </si>
  <si>
    <t>l7brtg</t>
  </si>
  <si>
    <t>https://i.redd.it/yjr2uet5m5e61.jpg</t>
  </si>
  <si>
    <t>ROBINHOOD WILL ALLOW BUYS AGAIN STARTING TOMORROW</t>
  </si>
  <si>
    <t>l7brvw</t>
  </si>
  <si>
    <t>https://i.redd.it/bcgkm8x6m5e61.jpg</t>
  </si>
  <si>
    <t>So Guys Now you Can buy This Girl...</t>
  </si>
  <si>
    <t>l7brwn</t>
  </si>
  <si>
    <t>https://reddit.com/user/Katarine__18</t>
  </si>
  <si>
    <t>We are back on tomorrow! Looks like we are going to be allowed to trade again!</t>
  </si>
  <si>
    <t>l7brzt</t>
  </si>
  <si>
    <t>https://www.reddit.com/gallery/l7brzt</t>
  </si>
  <si>
    <t>Whatâ€™s happening with GME AMC NOK BB et al</t>
  </si>
  <si>
    <t>l7bs04</t>
  </si>
  <si>
    <t>https://i.redd.it/cjl4uqn7m5e61.jpg</t>
  </si>
  <si>
    <t>Justin Song 10x his initial investment (to the moon and beyond we go)</t>
  </si>
  <si>
    <t>l7un41</t>
  </si>
  <si>
    <t>https://i.redd.it/9f3502nadae61.png</t>
  </si>
  <si>
    <t>Take this as a sign my brothers, for we are the horsemen of the apocalypse to these false kings! RIDE TO THE MOONðŸš€ðŸ´ðŸ’€</t>
  </si>
  <si>
    <t>l7un5u</t>
  </si>
  <si>
    <t>https://i.redd.it/nh9ab91idae61.jpg</t>
  </si>
  <si>
    <t>Robinhood is rejecting and canceling limit orders! Check your limit order sales orders!</t>
  </si>
  <si>
    <t>l7un6h</t>
  </si>
  <si>
    <t>http://imgur.com/gallery/MpBdE3k</t>
  </si>
  <si>
    <t>Justin Sun Ups the Ante!!</t>
  </si>
  <si>
    <t>l7un7f</t>
  </si>
  <si>
    <t>https://i.redd.it/abuxtubidae61.jpg</t>
  </si>
  <si>
    <t>2 Hot New SPAC Ideas - A Double And The Next Danimer</t>
  </si>
  <si>
    <t>l7un7p</t>
  </si>
  <si>
    <t>https://seekingalpha.com/article/4401803-2-hot-new-spac-ideas-double-and-next-danimer</t>
  </si>
  <si>
    <t>Citron Halts 20 Years of Short-Sell Analysis After GameStop Woes</t>
  </si>
  <si>
    <t>l7un8b</t>
  </si>
  <si>
    <t>https://www.bloomberg.com/news/articles/2021-01-29/citron-says-in-tweet-it-will-discontinue-short-selling-research?utm_medium=social&amp;cmpid=socialflow-twitter-business&amp;utm_campaign=socialflow-organic&amp;utm_source=twitter&amp;utm_content=business</t>
  </si>
  <si>
    <t>St. Corona, patroness of money. She died for our gainz.</t>
  </si>
  <si>
    <t>l7un9c</t>
  </si>
  <si>
    <t>https://i.redd.it/j4kee1rddae61.jpg</t>
  </si>
  <si>
    <t>NOKIA MOOOOOON SHOT BOUGHT ALL I COULD LETS SEND IT TO THE STARS</t>
  </si>
  <si>
    <t>l7un9f</t>
  </si>
  <si>
    <t>https://i.redd.it/8lvmq1oidae61.jpg</t>
  </si>
  <si>
    <t>Fidelity won't let me set a high limit sale price?</t>
  </si>
  <si>
    <t>l7unaf</t>
  </si>
  <si>
    <t>https://i.redd.it/jjonkcgddae61.png</t>
  </si>
  <si>
    <t>Analysts Hot Stock Picks for 1/29</t>
  </si>
  <si>
    <t>l7uncs</t>
  </si>
  <si>
    <t>https://i.redd.it/8gw6iwnidae61.jpg</t>
  </si>
  <si>
    <t>Anyone else having issues with this? Been like this most of the day yesterday and into this morning. I am missing everything because of PNC.</t>
  </si>
  <si>
    <t>l7unen</t>
  </si>
  <si>
    <t>https://i.redd.it/fm1pfinjdae61.jpg</t>
  </si>
  <si>
    <t>"Get squozen a lot"</t>
  </si>
  <si>
    <t>l7unf9</t>
  </si>
  <si>
    <t>https://i.redd.it/69h1030edae61.png</t>
  </si>
  <si>
    <t>Heyyyy</t>
  </si>
  <si>
    <t>l7unfu</t>
  </si>
  <si>
    <t>https://onlyfans.com/indianspice24</t>
  </si>
  <si>
    <t>I bought GME at 15 30 and they charge me price 412$ but real price was 350 how can i fix this</t>
  </si>
  <si>
    <t>l7unjd</t>
  </si>
  <si>
    <t>https://i.redd.it/o8qb735kdae61.jpg</t>
  </si>
  <si>
    <t>Sounds good to me</t>
  </si>
  <si>
    <t>l7unjp</t>
  </si>
  <si>
    <t>https://i.redd.it/vb3p9agkdae61.jpg</t>
  </si>
  <si>
    <t>Diamond Hands Only</t>
  </si>
  <si>
    <t>l7unk3</t>
  </si>
  <si>
    <t>https://i.redd.it/4nipwgpkdae61.jpg</t>
  </si>
  <si>
    <t>ALL IN WHATEVER HAPPENS HAPPENS</t>
  </si>
  <si>
    <t>l7unk4</t>
  </si>
  <si>
    <t>https://i.redd.it/zkqxcbpkdae61.jpg</t>
  </si>
  <si>
    <t>BB ðŸš€ðŸš€</t>
  </si>
  <si>
    <t>l7unq2</t>
  </si>
  <si>
    <t>https://i.redd.it/davtzztldae61.jpg</t>
  </si>
  <si>
    <t>l7unqh</t>
  </si>
  <si>
    <t>https://youtu.be/jYiISin83kc</t>
  </si>
  <si>
    <t>UK App Freetrade blocked from trading US stocks by FX partner</t>
  </si>
  <si>
    <t>l7unr7</t>
  </si>
  <si>
    <t>https://i.redd.it/4b2cvk2gdae61.jpg</t>
  </si>
  <si>
    <t>Somehow got in this morning even with Schwab limiting trades. I'm just a simple CPA who still has to pay rent on the 1st but I'm with you guys!</t>
  </si>
  <si>
    <t>l7unrg</t>
  </si>
  <si>
    <t>https://i.redd.it/2nww7xoxcae61.jpg</t>
  </si>
  <si>
    <t>Freetrade disabled US stocks today</t>
  </si>
  <si>
    <t>l7unsz</t>
  </si>
  <si>
    <t>https://i.redd.it/qd8cyicmdae61.jpg</t>
  </si>
  <si>
    <t>Gonna buy my dream car soon thanks hedge funds ðŸ˜ˆ</t>
  </si>
  <si>
    <t>l8g8a7</t>
  </si>
  <si>
    <t>https://i.redd.it/7y7y4exx4fe61.jpg</t>
  </si>
  <si>
    <t>STUDYING FOR OUR TRIP TO MARS $GME</t>
  </si>
  <si>
    <t>l8g8gr</t>
  </si>
  <si>
    <t>https://i.redd.it/wrqa8w205fe61.jpg</t>
  </si>
  <si>
    <t>Itâ€™s afraid!!!</t>
  </si>
  <si>
    <t>l8g8qh</t>
  </si>
  <si>
    <t>https://i.redd.it/vnevsfr35fe61.jpg</t>
  </si>
  <si>
    <t>Godspeed you magnificent retard, who knew Jesusâ€™ second coming would be in the form of a basement dwelling autist?</t>
  </si>
  <si>
    <t>l8g8rg</t>
  </si>
  <si>
    <t>https://i.redd.it/rsyi2hx35fe61.jpg</t>
  </si>
  <si>
    <t>Still trying to fuck us I see. I can't afford GME rn. But I'll be damned if I don't help somehow. Any other Autists know of a better app that I can use that will actually allow me to spend some money?</t>
  </si>
  <si>
    <t>l8g8wp</t>
  </si>
  <si>
    <t>https://i.redd.it/6m9rloy55fe61.jpg</t>
  </si>
  <si>
    <t>The Anthem! Blast it! We goin run this town!</t>
  </si>
  <si>
    <t>l8g8x2</t>
  </si>
  <si>
    <t>https://youtu.be/EeE7CfNs7Js</t>
  </si>
  <si>
    <t>AUSSIE CHECKING IN, 41 @ $310. TO THE MOON CUNTS</t>
  </si>
  <si>
    <t>l8g8xi</t>
  </si>
  <si>
    <t>https://i.redd.it/daa8j6665fe61.jpg</t>
  </si>
  <si>
    <t>Get you some P$Y</t>
  </si>
  <si>
    <t>l8g98q</t>
  </si>
  <si>
    <t>https://i.redd.it/pygoe0da5fe61.jpg</t>
  </si>
  <si>
    <t>See y'all on planet tendie ðŸŒšðŸŒšðŸŒš</t>
  </si>
  <si>
    <t>l8g995</t>
  </si>
  <si>
    <t>https://i.redd.it/lzq7vxo85fe61.png</t>
  </si>
  <si>
    <t>Even Hong Kong news source is covering us, and actually mentioned deepfuckingvalue name without censor it. ðŸ’ŽðŸ‘‹</t>
  </si>
  <si>
    <t>l8g9ct</t>
  </si>
  <si>
    <t>https://www.thestandnews.com/international/%E5%A4%96%E5%9C%8B%E9%80%A3%E7%99%BB-reddit-%E4%BB%94%E6%B1%BA%E6%88%B0%E8%8F%AF%E7%88%BE%E8%A1%97%E5%A4%A7%E9%B1%B7-%E5%B0%8D%E6%B2%96%E5%9F%BA%E9%87%91%E6%B2%BD%E7%A9%BA-gme-%E5%8F%8D%E9%81%AD%E6%8C%BE%E7%88%86-%E5%80%92%E8%9D%95-200-%E5%84%84%E6%B8%AF%E5%85%83/</t>
  </si>
  <si>
    <t>Getting pumped for Monday, love this movie. A Wallstreet Tale. $GME $AMC ðŸš€ðŸš€ðŸ‘©â€ðŸš€ðŸ‘¨â€ðŸš€</t>
  </si>
  <si>
    <t>l8g9iv</t>
  </si>
  <si>
    <t>https://v.redd.it/10viuw555fe61</t>
  </si>
  <si>
    <t>CNN.com - Probes into 'suspicious' trading - September 24, 2001</t>
  </si>
  <si>
    <t>l8g9m6</t>
  </si>
  <si>
    <t>http://edition.cnn.com/2001/WORLD/europe/09/24/gen.europe.shortselling/index.html</t>
  </si>
  <si>
    <t>GME,AMC stocks will be a tissue. Gold tissue</t>
  </si>
  <si>
    <t>l8g9mx</t>
  </si>
  <si>
    <t>https://i.redd.it/gje9gh4f5fe61.jpg</t>
  </si>
  <si>
    <t>Putting my RH interest earnings on some $GME tomorrow ðŸ˜Ž</t>
  </si>
  <si>
    <t>l8g9we</t>
  </si>
  <si>
    <t>https://i.redd.it/z9wgxwqi5fe61.jpg</t>
  </si>
  <si>
    <t>SOLD ALL my AMAZ &amp; GOOG FOR GME ðŸš€ðŸš€ðŸš€ðŸš€ HODL YOU AUTISTS</t>
  </si>
  <si>
    <t>l8ga47</t>
  </si>
  <si>
    <t>https://www.reddit.com/gallery/l8ga47</t>
  </si>
  <si>
    <t>Iâ€™m a stay at home mom with my husbands hard earned income and a lot of free time; here for this shit and absolutely fucking creaming over it. TELL ME WHERE TO GO PLZ</t>
  </si>
  <si>
    <t>l8ga51</t>
  </si>
  <si>
    <t>https://www.reddit.com/gallery/l8ga51</t>
  </si>
  <si>
    <t>Right before midnight a surge in put options around one million percent per option for the day totals . ..What 10 option limit ?</t>
  </si>
  <si>
    <t>l8ga7r</t>
  </si>
  <si>
    <t>https://imgur.com/a/aYKhP1V</t>
  </si>
  <si>
    <t>Bâ­•ï¸ðŸ’ŽF</t>
  </si>
  <si>
    <t>l8ga86</t>
  </si>
  <si>
    <t>https://i.redd.it/iog8zizm5fe61.jpg</t>
  </si>
  <si>
    <t>Pulled my money from Robinhood. Yâ€™all are losing trades and traders with your stupidity. Screw Robinhood!</t>
  </si>
  <si>
    <t>l8gadp</t>
  </si>
  <si>
    <t>https://i.redd.it/jnd8pxuo5fe61.jpg</t>
  </si>
  <si>
    <t>What are we taking over next???</t>
  </si>
  <si>
    <t>l8gak3</t>
  </si>
  <si>
    <t>https://www.reddit.com/gallery/l8gak3</t>
  </si>
  <si>
    <t>Weâ€™re sorry, this stonk is currently on hold âœ‹ðŸ’Ž</t>
  </si>
  <si>
    <t>l8galh</t>
  </si>
  <si>
    <t>https://i.redd.it/z7nmjior5fe61.jpg</t>
  </si>
  <si>
    <t>Front page news</t>
  </si>
  <si>
    <t>l8ganp</t>
  </si>
  <si>
    <t>https://i.redd.it/2jvldrcs5fe61.jpg</t>
  </si>
  <si>
    <t>A very promising scientific discovery for our newly minted WSB members</t>
  </si>
  <si>
    <t>l8ybev</t>
  </si>
  <si>
    <t>https://i.redd.it/rxxygcl2xje61.jpg</t>
  </si>
  <si>
    <t>New investor</t>
  </si>
  <si>
    <t>l8ybgk</t>
  </si>
  <si>
    <t>https://i.redd.it/k3n3j833xje61.jpg</t>
  </si>
  <si>
    <t>GME AND AMC WILL SQUEEZE</t>
  </si>
  <si>
    <t>l8ybos</t>
  </si>
  <si>
    <t>https://i.redd.it/exat8p45xje61.jpg</t>
  </si>
  <si>
    <t>I know who will play Steve Cohen in the movie about $GME.</t>
  </si>
  <si>
    <t>l8ybq6</t>
  </si>
  <si>
    <t>https://imgur.com/nyCPXYU</t>
  </si>
  <si>
    <t>Buy AAPL Monday</t>
  </si>
  <si>
    <t>l8ybw4</t>
  </si>
  <si>
    <t>https://i.redd.it/nvebljt6xje61.jpg</t>
  </si>
  <si>
    <t>What happened to Michael Burry? Order 66?</t>
  </si>
  <si>
    <t>l8ybxl</t>
  </si>
  <si>
    <t>https://i.redd.it/bj9xup11xje61.png</t>
  </si>
  <si>
    <t>hoody for the battle field. Take me to the moonðŸš€ðŸš€ðŸš€ðŸš€ðŸš€$gmeðŸš€ðŸš€ðŸš€ðŸš€ðŸš€</t>
  </si>
  <si>
    <t>l8ybyc</t>
  </si>
  <si>
    <t>https://i.redd.it/ln56xye7xje61.jpg</t>
  </si>
  <si>
    <t>YOLO Anthem. Stay strong this weekend.</t>
  </si>
  <si>
    <t>l8ybyl</t>
  </si>
  <si>
    <t>https://www.reddit.com/r/wallstreetbets/comments/l8ybyl/yolo_anthem_stay_strong_this_weekend/</t>
  </si>
  <si>
    <t>Let's dance in style, let's dance for a while
Heaven can wait we're only watching the skies
Hoping for the best, but expecting the worst
Are you gonna drop the bomb or not?
Let us die young or let us live forever
We don't have the power, but we never say never
Sitting in a sandpit, life is a short trip
The music's for the sad man
Can you imagine when this race is won?
Turn our golden the faces into the sun
Praising our leaders, we're getting in tune
The music's played by the, the madman
Forever young
I want to be forever young
Do you really want to live forever?
Forever, and ever</t>
  </si>
  <si>
    <t>Can someone please turn this into a meme? Feels so deserving</t>
  </si>
  <si>
    <t>l8ybyu</t>
  </si>
  <si>
    <t>https://youtu.be/XGdjKvivJA8</t>
  </si>
  <si>
    <t>Check it out</t>
  </si>
  <si>
    <t>l8yc2p</t>
  </si>
  <si>
    <t>https://www.reddit.com/r/coinbasebets/comments/l7gsyx/rcoinbasebets_lounge/?utm_source=share&amp;utm_medium=ios_app&amp;utm_name=iossmf</t>
  </si>
  <si>
    <t>should i go all in on game stop?</t>
  </si>
  <si>
    <t>l8yc4h</t>
  </si>
  <si>
    <t>https://i.redd.it/3vq3xco3xje61.png</t>
  </si>
  <si>
    <t>Nice try Wallstreet! Never selling GME!</t>
  </si>
  <si>
    <t>l8yc4r</t>
  </si>
  <si>
    <t>https://i.redd.it/smrfus2nwje61.png</t>
  </si>
  <si>
    <t>IG is said to withdraw from letting investors buy GME shares on Monday.</t>
  </si>
  <si>
    <t>l8yc9r</t>
  </si>
  <si>
    <t>https://www.bbc.co.uk/news/business-55871381</t>
  </si>
  <si>
    <t>Are you mad at being restricted? One possibility is to go open an account over on Public! They have a very customer friendly platform. Another possibility is to continue being restricted. Choose what works best for you!</t>
  </si>
  <si>
    <t>l8ycdl</t>
  </si>
  <si>
    <t>https://www.reddit.com/gallery/l8ycdl</t>
  </si>
  <si>
    <t>Crypto Shorts - How to...</t>
  </si>
  <si>
    <t>l8yces</t>
  </si>
  <si>
    <t>https://i.redd.it/3z4xpkv4xje61.png</t>
  </si>
  <si>
    <t>IG Has banned new purchases of Gamestop and AMC to "protect existing clients"</t>
  </si>
  <si>
    <t>l8ychh</t>
  </si>
  <si>
    <t>https://i.redd.it/vwfdwds3xje61.png</t>
  </si>
  <si>
    <t>To the mooon and never back</t>
  </si>
  <si>
    <t>l8yci5</t>
  </si>
  <si>
    <t>https://i.redd.it/ec1gih0cxje61.jpg</t>
  </si>
  <si>
    <t>GME GANG since 1360 BC</t>
  </si>
  <si>
    <t>l8yckq</t>
  </si>
  <si>
    <t>https://i.redd.it/h3ghrxf7xje61.png</t>
  </si>
  <si>
    <t>And Shepards we shall be...</t>
  </si>
  <si>
    <t>l8yclk</t>
  </si>
  <si>
    <t>https://i.redd.it/ivbmbkzcxje61.jpg</t>
  </si>
  <si>
    <t>Moving from Robinhood and so should you retards. Don't loose you ðŸ’ŽðŸ™Œ</t>
  </si>
  <si>
    <t>l8ycn9</t>
  </si>
  <si>
    <t>https://i.redd.it/8e1oaj54xje61.png</t>
  </si>
  <si>
    <t>RH not letting me deposit my gains to the bank.</t>
  </si>
  <si>
    <t>l8ycor</t>
  </si>
  <si>
    <t>https://www.reddit.com/gallery/l8ycor</t>
  </si>
  <si>
    <t>IG stopping trading of GME and AMC on Monday.</t>
  </si>
  <si>
    <t>l8ycr9</t>
  </si>
  <si>
    <t>Freetrade holding the line with us in the UK! Adam Dodds, CEO of Freetrade; â€œfuck the hedge fundsâ€ - MY F***KING GUY RIGHT THERE.</t>
  </si>
  <si>
    <t>l8ycta</t>
  </si>
  <si>
    <t>https://i.redd.it/1zcl0cyexje61.jpg</t>
  </si>
  <si>
    <t>For those kings who HOLD! ðŸ‘‘</t>
  </si>
  <si>
    <t>l8ycwm</t>
  </si>
  <si>
    <t>https://i.redd.it/vxywbiofxje61.jpg</t>
  </si>
  <si>
    <t>See in the sky and Hold till the moon</t>
  </si>
  <si>
    <t>l8yd4g</t>
  </si>
  <si>
    <t>https://youtu.be/8stsIlCKmI4</t>
  </si>
  <si>
    <t>What defines the "value" of a stock?</t>
  </si>
  <si>
    <t>l8ydg4</t>
  </si>
  <si>
    <t>https://www.reddit.com/r/wallstreetbets/comments/l8ydg4/what_defines_the_value_of_a_stock/</t>
  </si>
  <si>
    <t>Serious discussion. We're getting so much shit for "manipulating the market," but in all reality doesn't the price we're willing to pay for a share recognize the "value" of it? I'm retarded and don't know shit about finance and securities but does the "value" of a stock have to be solely tied to a company's performance or can it really be whatever the fuck we think it's "value" is.
One sentence on short selling from Investopedia (too lazy to find this on the SEC website but I'm sure the same sentence is there verbatim): The risk of loss on a short sale is theoretically unlimited since the price of any asset can climb to infinity
If short selling can technically result in an infinite loss, then why can a stock's "value" not also be infinite when short sellers get caught with their pants down? Couldn't it be argued that the surge in the stock price is not shooting from us artificially driving up the bid to manipulate the market, but rather we just "value" what this stock in particular has to offer given the situation?
TLDR; Just fucking read it. Serious discussion to be had
EDIT: I'm holding fucking 58 shares at $338
EDIT 2: I used too many words. TLDR; I like the stock</t>
  </si>
  <si>
    <t>We Like the stock!! GME, AMC, BB, NOK ðŸš€ðŸš€ðŸš€ðŸš€ðŸ’ŽðŸ™ŒðŸŒ</t>
  </si>
  <si>
    <t>l9e3gx</t>
  </si>
  <si>
    <t>https://i.redd.it/bv9ajt9uooe61.jpg</t>
  </si>
  <si>
    <t>gme sending the moon into outer space once that rocket hits hahah ðŸš€</t>
  </si>
  <si>
    <t>l9e3ku</t>
  </si>
  <si>
    <t>https://www.newsbreakapp.com/n/0YT4Fvur?share_id=eyJ1c2VyaWQiOjEyNjk0ODQ5NywiZG9jX2lkIjoiMFlUNEZ2dXIiLCJ0aW1lc3RhbXAiOjE2MTIxMDU3Mjk3MDZ9&amp;s=a99&amp;pd=08af6PEj&amp;hl=en_US</t>
  </si>
  <si>
    <t>Delete Robinhood! Letâ€™s gooooo ðŸ’ŽðŸ™ŒðŸ’ŽðŸ™Œ</t>
  </si>
  <si>
    <t>l9e3sm</t>
  </si>
  <si>
    <t>https://i.redd.it/nge50j4xooe61.jpg</t>
  </si>
  <si>
    <t>Up the Most! /wallstreetbets for the win!</t>
  </si>
  <si>
    <t>l9e3xd</t>
  </si>
  <si>
    <t>https://www.huffpost.com/entry/kate-mckinnon-marjorie-taylor-greenssnl-nothing-works-cold-open_n_601635b4c5b622df90f41183</t>
  </si>
  <si>
    <t>10 Robinhood Stocks With the Highest Short Interest | The Motley Fool</t>
  </si>
  <si>
    <t>l9e3yk</t>
  </si>
  <si>
    <t>https://www.fool.com/investing/2021/01/31/10-robinhood-stocks-with-highest-short-interest/</t>
  </si>
  <si>
    <t>Too dumb for Xword but I just like the stock ðŸš€ðŸš€ðŸš€</t>
  </si>
  <si>
    <t>l9e43n</t>
  </si>
  <si>
    <t>https://i.redd.it/qfqvfowzooe61.jpg</t>
  </si>
  <si>
    <t>ðŸš€</t>
  </si>
  <si>
    <t>l9e44i</t>
  </si>
  <si>
    <t>https://i.redd.it/3f3w5240poe61.jpg</t>
  </si>
  <si>
    <t>The Andromeda Galaxy is calling for $GME to Ascend at LUDICROUS SPEED. DIAMOND HANDS.</t>
  </si>
  <si>
    <t>l9e46d</t>
  </si>
  <si>
    <t>https://i.redd.it/51deexjnooe61.jpg</t>
  </si>
  <si>
    <t>RobinHood is paying a lot of money to make sure this shows up on Reddit. They underestimate how retarded we are. DIAMOND. ðŸ’Ž HANDS. ðŸ–</t>
  </si>
  <si>
    <t>l9e48d</t>
  </si>
  <si>
    <t>https://i.redd.it/3bavdk11poe61.jpg</t>
  </si>
  <si>
    <t>you traitors have been warned ... lmao.</t>
  </si>
  <si>
    <t>l9e4ad</t>
  </si>
  <si>
    <t>https://i.redd.it/aie8swxoooe61.png</t>
  </si>
  <si>
    <t>We got this bois, diamond hands, sorry about the compression, reddit wouldn't allow gifs over 100MB so I had to hella compress</t>
  </si>
  <si>
    <t>l9e4hn</t>
  </si>
  <si>
    <t>https://i.redd.it/g9dftwuzooe61.gif</t>
  </si>
  <si>
    <t>Ben Shapiro is speaking facts right now</t>
  </si>
  <si>
    <t>l9e4wy</t>
  </si>
  <si>
    <t>https://i.redd.it/iykwrbk6poe61.jpg</t>
  </si>
  <si>
    <t>GME TO THE MOON THE DAILY SHOW</t>
  </si>
  <si>
    <t>l9e4y7</t>
  </si>
  <si>
    <t>https://www.youtube.com/watch?v=NajhlFrP0T4</t>
  </si>
  <si>
    <t>I love this stonk $AMC I'm a retard</t>
  </si>
  <si>
    <t>l9e4zp</t>
  </si>
  <si>
    <t>https://i.redd.it/38ysnfa7poe61.jpg</t>
  </si>
  <si>
    <t>$BNGO is the Future; Even Ark Invest agrees</t>
  </si>
  <si>
    <t>l9e51q</t>
  </si>
  <si>
    <t>https://i.redd.it/1xv2moq7poe61.jpg</t>
  </si>
  <si>
    <t>RobbingHood Update</t>
  </si>
  <si>
    <t>l9e52k</t>
  </si>
  <si>
    <t>https://i.redd.it/99rmh9x7poe61.jpg</t>
  </si>
  <si>
    <t>Anyone have stocks in Â£CINE? Is it worth it?</t>
  </si>
  <si>
    <t>l9e536</t>
  </si>
  <si>
    <t>https://www.reddit.com/gallery/l9e536</t>
  </si>
  <si>
    <t>WE LIKE THESE STONKS!! ðŸš€ðŸš€ðŸš€ðŸ’ŽðŸ¤²</t>
  </si>
  <si>
    <t>l9e5h4</t>
  </si>
  <si>
    <t>https://i.redd.it/148itrzapoe61.jpg</t>
  </si>
  <si>
    <t>Reminder: TraderZero has no restrictions on GME, AMC etc. RH and Webull LIE when they say it's the clearing house blocking them.</t>
  </si>
  <si>
    <t>l9e5pa</t>
  </si>
  <si>
    <t>https://twitter.com/trade0us/status/1355154987115040772?ref_src=twsrc%5Etfw%7Ctwcamp%5Eembeddedtimeline%7Ctwterm%5Eprofile%3Atrade0us%7Ctwcon%5Etimelinechrome&amp;ref_url=https%3A%2F%2Fus.tradezero.co%2Fzeromobile</t>
  </si>
  <si>
    <t>docoh.comâ€”Reddit dashboard</t>
  </si>
  <si>
    <t>l9e5v1</t>
  </si>
  <si>
    <t>https://docoh.com/social</t>
  </si>
  <si>
    <t>UNTIL IT IS DONE!!</t>
  </si>
  <si>
    <t>l9e5zn</t>
  </si>
  <si>
    <t>https://i.redd.it/z8ah5oh8poe61.jpg</t>
  </si>
  <si>
    <t>GME EXPLAINED FOR RETARDS BY A RETARD</t>
  </si>
  <si>
    <t>l9e64i</t>
  </si>
  <si>
    <t>https://youtu.be/rTPv55ZtTfk</t>
  </si>
  <si>
    <t>Who is ready for monday!?</t>
  </si>
  <si>
    <t>l9e657</t>
  </si>
  <si>
    <t>https://i.redd.it/ghhv0eubpoe61.gif</t>
  </si>
  <si>
    <t>Gamestop is off to a STRONG START on the frankfurt market! Up 30% and trading at 300+ euros! ðŸŒðŸŒš</t>
  </si>
  <si>
    <t>l9xge1</t>
  </si>
  <si>
    <t>https://i.imgur.com/6m881pY.jpg</t>
  </si>
  <si>
    <t>Robinhood ðŸ‘ŽðŸ‘ŽðŸ‘ŽðŸ‘ŽðŸ‘ŽðŸ‘ŽðŸ‘Ž</t>
  </si>
  <si>
    <t>l9xgme</t>
  </si>
  <si>
    <t>https://i.redd.it/uinyu0dtgte61.jpg</t>
  </si>
  <si>
    <t>To the moon!!!! #gme @wsbmod</t>
  </si>
  <si>
    <t>l9xgnr</t>
  </si>
  <si>
    <t>https://i.redd.it/nggyz8ufgte61.png</t>
  </si>
  <si>
    <t>CNBC OPTION ACTION REVIEW PART 5 - see if these option trades work or are a bust: SMH DE LUV GM SNAP</t>
  </si>
  <si>
    <t>l9xhdc</t>
  </si>
  <si>
    <t>https://youtu.be/G_EX7OFfSKE</t>
  </si>
  <si>
    <t>HOLD HOLD HOLD HOLD HOLD HOLD ðŸš€ðŸš€ðŸš€ðŸš€</t>
  </si>
  <si>
    <t>l9xhi9</t>
  </si>
  <si>
    <t>https://i.redd.it/xvlt4lf4hte61.jpg</t>
  </si>
  <si>
    <t>To the moon and beyond!</t>
  </si>
  <si>
    <t>l9xhnf</t>
  </si>
  <si>
    <t>https://i.redd.it/jdh8lpw5hte61.jpg</t>
  </si>
  <si>
    <t>Finding the best username for your alt account.</t>
  </si>
  <si>
    <t>l9xi6u</t>
  </si>
  <si>
    <t>https://i.redd.it/pqd9axmchte61.png</t>
  </si>
  <si>
    <t>AMC UP in EUROPE - The war begun, but and hold, we can do it</t>
  </si>
  <si>
    <t>l9xi7j</t>
  </si>
  <si>
    <t>https://i.redd.it/0amo4y7dhte61.jpg</t>
  </si>
  <si>
    <t>SPREAD THE WORD GUYS. DOGE TO THE MOON ðŸš€ðŸš€ðŸš€ðŸŒ</t>
  </si>
  <si>
    <t>l9xi9e</t>
  </si>
  <si>
    <t>https://i.redd.it/4dy6vqydhte61.jpg</t>
  </si>
  <si>
    <t>ðŸ‡©ðŸ‡ª</t>
  </si>
  <si>
    <t>l9xib0</t>
  </si>
  <si>
    <t>https://www.reddit.com/r/wallstreetbets/comments/l9xfry/u_like_my_etf/?utm_medium=android_app&amp;utm_source=share</t>
  </si>
  <si>
    <t>CALL OF THE ðŸ’ŽðŸ™ŒðŸ½</t>
  </si>
  <si>
    <t>l9xidf</t>
  </si>
  <si>
    <t>https://i.redd.it/ih1sbh3fhte61.jpg</t>
  </si>
  <si>
    <t>Gevo target price raise to $50! Big news coming!</t>
  </si>
  <si>
    <t>l9xif0</t>
  </si>
  <si>
    <t>https://seekingalpha.com/instablog/2694641-biotechlab/5549867-gevo-stock-price-raised-to-50</t>
  </si>
  <si>
    <t>Opening an account with fidelity. Not totally leaving robinhood, but I can't loose out because they try something like this again.</t>
  </si>
  <si>
    <t>l9xigr</t>
  </si>
  <si>
    <t>https://i.redd.it/loxrlcoghte61.jpg</t>
  </si>
  <si>
    <t>CITADEL IS THE LARGEST OWNER OF $SLV AMONGST HEDGE FUNDS - ITS ALSO A TINY FRACTION OF THEIR BOOK!! ITâ€™S 1 OF 10,000+ POSITIONS. DONâ€™T RUIN A GOOD SQUEEZE THROUGH STUPIDITY.</t>
  </si>
  <si>
    <t>l9xik2</t>
  </si>
  <si>
    <t>https://i.redd.it/p7nxjeohhte61.jpg</t>
  </si>
  <si>
    <t>AMC UP in EUROPE - buy and hold, we can do it!!!</t>
  </si>
  <si>
    <t>l9xiu8</t>
  </si>
  <si>
    <t>https://i.redd.it/k1macwdlhte61.jpg</t>
  </si>
  <si>
    <t>UK, etoro won't let me bet today, after limiting my account pending verification, any suggestions on brokers I can use to buy GME today? (Monday)</t>
  </si>
  <si>
    <t>l9xix2</t>
  </si>
  <si>
    <t>https://i.redd.it/uhrg3kdmhte61.jpg</t>
  </si>
  <si>
    <t>Hedge funds double down on Gamestop | Business | The Times</t>
  </si>
  <si>
    <t>l9xj68</t>
  </si>
  <si>
    <t>https://www.thetimes.co.uk/article/hedge-funds-double-down-on-gamestop-txbcq0hh5?shareToken=53fcd0927a315911157cd3b25cc74b22</t>
  </si>
  <si>
    <t>THE Wolf of Wall Street ðŸ™ŒðŸ’ŽðŸš€ðŸŒ•</t>
  </si>
  <si>
    <t>l9xjes</t>
  </si>
  <si>
    <t>https://i.redd.it/206tmi4thte61.jpg</t>
  </si>
  <si>
    <t>Big fat NO THANKS to targeted advertising</t>
  </si>
  <si>
    <t>l9xjq4</t>
  </si>
  <si>
    <t>https://i.redd.it/ivmj63fwhte61.jpg</t>
  </si>
  <si>
    <t>Yâ€™all remember the Illuminati card game? Well this is one of the cards. Its beenall planned out. Be careful</t>
  </si>
  <si>
    <t>lahcbk</t>
  </si>
  <si>
    <t>https://i.redd.it/buxu69879ye61.jpg</t>
  </si>
  <si>
    <t>There's the bear market, the bull market, why dont we call this the wolf market?</t>
  </si>
  <si>
    <t>lahcci</t>
  </si>
  <si>
    <t>https://i.redd.it/j5yubo879ye61.jpg</t>
  </si>
  <si>
    <t>Remember people we buy at the BOOP</t>
  </si>
  <si>
    <t>lahcfa</t>
  </si>
  <si>
    <t>https://vm.tiktok.com/ZMe1pXwH8/</t>
  </si>
  <si>
    <t>ðŸ’Žâœ‹</t>
  </si>
  <si>
    <t>lahckt</t>
  </si>
  <si>
    <t>https://i.redd.it/zfxuajr89ye61.jpg</t>
  </si>
  <si>
    <t>This Should be Good. It will only get worst for RH.</t>
  </si>
  <si>
    <t>lahco3</t>
  </si>
  <si>
    <t>https://i.redd.it/63pgqgz39ye61.png</t>
  </si>
  <si>
    <t>ðŸ’ŽðŸ™ŒComprehensive GME Diamond Hand Strategy GuideðŸ’ŽðŸ™Œ</t>
  </si>
  <si>
    <t>lahcsd</t>
  </si>
  <si>
    <t>https://www.reddit.com/r/wallstreetbets/comments/lahcsd/comprehensive_gme_diamond_hand_strategy_guide/</t>
  </si>
  <si>
    <t>â€œIf you **know** the **enemy** and **know** yourself, you need not fear the result of a hundred battles. If you **know** yourself but not the **enemy**, for every victory gained you will also suffer a defeat. If you **know** neither the **enemy** nor yourself, you will succumb in every battle.â€  - Sun Tzu
We're in a war with the hedge funds and with wallstreet and basically the root of corruption in America with our GME short squeeze proxy war, and if you autists want to win this war, you need to know the enemy, and know yourself.Firstly, education is KEY, so if you're new, you DEFINITELY need to go learn at least what a short squeeze is and a short ladder attack is.
What the enemy is doing:
1. ***Price manipulation:*** With short ladder attacks, they use high frequency trading to make the price artificially lower.[https://www.reddit.com/r/wallstreetbets/comments/la4pji/gme\_volume\_still\_low\_with\_positive\_cmf\_which/](https://www.reddit.com/r/wallstreetbets/comments/la4pji/gme_volume_still_low_with_positive_cmf_which/)[https://www.reddit.com/r/wallstreetbets/comments/la5upr/dont\_panic\_and\_just\_look\_at\_the\_fucking\_volume/](https://www.reddit.com/r/wallstreetbets/comments/la5upr/dont_panic_and_just_look_at_the_fucking_volume/)[https://www.reddit.com/r/wallstreetbets/comments/laak53/for\_those\_of\_you\_getting\_scared\_look\_at\_that\_tiny/](https://www.reddit.com/r/wallstreetbets/comments/laak53/for_those_of_you_getting_scared_look_at_that_tiny/)This can be seen with sizeable price movements that have tiny amounts of volume. There are several reasons why they are doing this:
   1. Scare off paper hand bitches: They prey on people who jumped on GME without even knowing what a short squeeze is; they see price fall, they paper hands and they get out.[https://www.reddit.com/r/wallstreetbets/comments/la6vcb/wall\_street\_plan\_trying\_to\_psychologically\_scare/](https://www.reddit.com/r/wallstreetbets/comments/la6vcb/wall_street_plan_trying_to_psychologically_scare/)
   2. Make it cheaper for them to cover their more costly short positions.
   3. Price manipulation will fail ultimately because while they are able to drive prices lower with their short attacks, when they eventually have to cover their short positions and buy, they will again drive prices up due to purchases of almost none existing stock (cuz we be holding), sending prices up as high as before they shorted or even higher. All the while hedge funds will continue to eat fees and interest on their short positions, making this cycle not doable indefinitely.[https://www.reddit.com/r/wallstreetbets/comments/la7bhj/gme\_mms\_have\_until\_tomorrow\_22\_to\_buy\_shares\_it/](https://www.reddit.com/r/wallstreetbets/comments/la7bhj/gme_mms_have_until_tomorrow_22_to_buy_shares_it/)
2. ***Media manipulation***
   1. Most if not all American main stream media is clearly serving corporate and wallstreet interests, simply by the false narratives they are reporting.[https://www.reddit.com/r/wallstreetbets/comments/la1022/hmmm/](https://www.reddit.com/r/wallstreetbets/comments/la1022/hmmm/)They are not to be trusted and if seen, can dishearten and shake the will of those who don't have diamond hands. Best to avoid if you are a paper handed bitch. Some examples of false narratives are:
      1. Reddit is made up of alt-rights, or idiots, or gamblers, etc. -&gt; We're not idiots, because we're the ones who were able to grab wallstreet by the nutsack. We're retards and autists who love the stock and the company. That is all.
      2. Reddit is moving on to silver. -&gt; SILVER CANNOT BE SQUEEZED!!!!! With a market cap of more than $1.5 Trillion, there is NO WAY for retail investors to be able to make a dent in that. The only possible short squeeze play is GME because it's a small cap company with a market cap of only $250 million as of July 2020, so it is definitely doable for a bunch of retards on WSB to affect the price of a small cap company stock. Literally all the posts on reddit promoting SLVR are from bot accounts that have sus creation dates and karma and post counts. Plus, Citadel owns a giant amount of silver so silver prices going up higher is gonna benefit them and give them more fuel to fight this GME war. You're shooting yourself int eh foot if you buy SLVR. [https://www.reddit.com/r/wallstreetbets/comments/la1xhf/guess\_who\_owns\_tonnes\_of\_slv\_options\_fuck\_citadel/](https://www.reddit.com/r/wallstreetbets/comments/la1xhf/guess_who_owns_tonnes_of_slv_options_fuck_citadel/)
      3. "XXX IS THE NEXT GME" -&gt; This is also a false narrative. NOTHING can be the next GME, because NOTHING is shorted as much as GME, which is STILL over 100% shorted. GME IS A ONCE IN A LIFETIME OPPORTUNITY GAIN FOR US, AND LOSS FOR THEM!
      4. Shorts have covered their position. -&gt; Another false narrative. Short interest is still over at 100%, and there are multiple WSB posts that explain this. Another metric that correlates to short interest is cost of borrowing for opening short positions, which would increase if it is harder to find shares to short.[https://www.reddit.com/r/wallstreetbets/comments/la7d94/no\_more\_shares\_to\_short/](https://www.reddit.com/r/wallstreetbets/comments/la7d94/no_more_shares_to_short/)[https://www.reddit.com/r/wallstreetbets/comments/laaai8/gme\_short\_interest\_is\_currently\_sitting\_at\_12297/](https://www.reddit.com/r/wallstreetbets/comments/laaai8/gme_short_interest_is_currently_sitting_at_12297/)[https://www.reddit.com/r/wallstreetbets/comments/l5d6sk/gme\_short\_interest\_increased\_to\_7141m\_after\_jan/](https://www.reddit.com/r/wallstreetbets/comments/l5d6sk/gme_short_interest_increased_to_7141m_after_jan/)
3. ***Breaking the law:*** Some if not all of the things posted above are pretty much border line illegal, but there has been clear signs of breaking the law and market manipulation, IE: freeze buying of select stocks and only allow for selling. They can spin it however they want, but as far as I know, it has been unprecedented for a majority of brokerages to simultaneously alter the way a stock can be traded with cash. And if the situation is desparate enough, they'll break the law again and again if it ends up costing them less than to just let the price get to $69.420. Expect them to fight dirty until the bitter end.
4. ***Social Media Manipulation:*** Hedge Funds now employ bots to spread doubt and misinformation in order to weaken your hands. Some places they target is WSB itself, other stock trading subreddits, facebook, and on sites / apps like Webull and Yahoo Finance. Don't believe in random comments. Always believe in WSB posts with huge amounts of likes (top posts are vetted by the 8 mil users here / by mods too to make sure they're factual)[https://www.reddit.com/r/wallstreetbets/comments/lafh4d/in\_case\_you\_needed\_proof\_that\_there\_are\_imposters/](https://www.reddit.com/r/wallstreetbets/comments/lafh4d/in_case_you_needed_proof_that_there_are_imposters/)
5. ***Their Current Strategy:*** Wallstreet calls us "dumb money", because they think we are unsophisticated and just chase after a quick buck, and we have short attention spans. They'll try and continue to manipulate the price so that the stock will trade sideways, or continuous short ladder attacks, trying to scare paper hands into selling, and bore diamond hands into selling as well. They will also try to tempt us with other "NEXT GME" type plays and may even artificially raise prices of a stock or two (IE: SILVER) to try and get people to hop off the GME rocket. They'll use media to continue to push narratives that the GME short squeeze is over, short positions are covered, and redditors have moved onto something else. If this fails, then they may simulate a "SQUEEZE" by suddenly letting the price go up to $700 or $800, then unleash a short ladder attack unlike which we have ever seen, to simulate the sell off, so idiot retards will be scared into thinking they missed the top, so they will all sell. But if people just look at the volume, they'll know it's all a ruse.
&amp;#x200B;
&amp;#x200B;
What we're doing, our advantage, and why the enemy can't win.
1. ***This is a movement:*** This has become more than a few people of a subreddit trying to make a quickbuck off of a short squeeze. This has become a movement that represents the struggle between the corruption of wallstreet and the 1% vs the 99%, the common people. News agencies from all over the globe are reporting on this and have their eyes on this. We have ape brothers and sisters all over the world buying and holding this stock together. We even have a few outspoken whales on our side as well, as well as politicians from both sides of the spectrum speaking out for our side as well. We have billboards being bought all over the country, airplanes flying banners about GME. A global movement will crush any hedge fund.[https://www.reddit.com/r/wallstreetbets/comments/l5mt6n/gme\_short\_squeeze\_the\_whales\_have\_arrived/](https://www.reddit.com/r/wallstreetbets/comments/l5mt6n/gme_short_squeeze_the_whales_have_arrived/)[https://www.reddit.com/r/wallstreetbets/comments/l9qtey/kjetill\_stjerne\_is\_da\_real\_mvp\_he\_his\_friends\_are/](https://www.reddit.com/r/wallstreetbets/comments/l9qtey/kjetill_stjerne_is_da_real_mvp_he_his_friends_are/)[https://www.reddit.com/r/wallstreetbets/comments/l8rf4k/times\_square\_right\_now/?utm\_source=share&amp;utm\_medium=ios\_app&amp;utm\_name=iossmf](https://www.reddit.com/r/wallstreetbets/comments/l8rf4k/times_square_right_now/?utm_source=share&amp;utm_medium=ios_app&amp;utm_name=iossmf)
2. ***We are holding, and we're continuing to buy:*** We are getting smarter, tougher, and slowly but surely paper hands are turning into diamond hands. We managed to hold during the short attack to \~$110 on Thursday, and that was when they froze our ability to buy across many brokerages. They will never have another chance to do this again now with everyone watching. The volume trading these days is getting smaller and smaller. Any price decrease is strictly from short ladder attacks, and not us selling, due to tiny tiny volumes. Also, we are continuing to buy calls on GME to increase upward pressure. No one here has stopped buying. [https://www.reddit.com/r/wallstreetbets/comments/labvei/volume\_is\_low\_dont\_believe\_the\_news\_no\_one\_is/](https://www.reddit.com/r/wallstreetbets/comments/labvei/volume_is_low_dont_believe_the_news_no_one_is/)[https://www.reddit.com/r/wallstreetbets/comments/l83ctf/the\_volume\_of\_gme\_has\_plummeted\_the\_past\_few\_days/](https://www.reddit.com/r/wallstreetbets/comments/l83ctf/the_volume_of_gme_has_plummeted_the_past_few_days/)[https://www.reddit.com/r/wallstreetbets/comments/lagd2m/millions\_in\_gme\_calls\_bought\_today\_at\_800\_hold/](https://www.reddit.com/r/wallstreetbets/comments/lagd2m/millions_in_gme_calls_bought_today_at_800_hold/)
3. ***Nuclear Bomb still undetonated***\*:\* Short Squeeze still coming, it hasn't happened yet. We know this because the volume of shares bought is not nearly enough to show the shorts have bought enough to be covered.[https://www.reddit.com/r/wallstreetbets/comments/l1q9hy/l2\_nyse\_quotes\_for\_gme\_volume\_the\_squeeze\_hasnt/](https://www.reddit.com/r/wallstreetbets/comments/l1q9hy/l2_nyse_quotes_for_gme_volume_the_squeeze_hasnt/)[https://www.reddit.com/r/wallstreetbets/comments/l66kcl/gme\_volume\_is\_low\_shorts\_arent\_covering\_hold/](https://www.reddit.com/r/wallstreetbets/comments/l66kcl/gme_volume_is_low_shorts_arent_covering_hold/)
4. ***Enemy loses money everyday, we don't:*** It costs the hedge funds billions to continue to fight this war of attrition becauase they continue to eat insanely high fees and interest on their short positions because the cost of borrowing remains high because the short interest are remaining high. Melvin down over 50% just this month alone. You think they can hold on much longer and keep eating fees?[https://www.reddit.com/r/wallstreetbets/comments/labq1a/this\_is\_so\_satisfying\_to\_look\_at/](https://www.reddit.com/r/wallstreetbets/comments/labq1a/this_is_so_satisfying_to_look_at/)Meanwhile we don't have to pay anything for holding our stocks. We can literally just hold and not have a short squeeze and just from the cost of borrowing alone the hedge funds will run out of money, so that's why there will come a time where it's cheaper for them to cover their positions rather than just keep on bleeding until they die out. I don't think they can hold out for another month of trading sideways with no progress. I believe in Feb we will see some major action. It could even start as early as tomorrow, because that's the last day shorts have to cover their 1/29 puts that expired.
5. ***We're not breaking the laws, they are:*** Recent rumor mills are saying that there are a lot of [counterfit stocks](http://counterfeitingstock.com/CS2.0/CounterfeitingStock.html) circulating and the hedge funds and clearing houses are all in on it, and once they need to start to find shares to buy to cover their short positions, things are going to explode in a way that is unprecedented. Basically by taking advantage of a situation wallstreet has set up (insane short interest set up for short squeeze) we may have uncovered one of the biggest financial crimes in the history of the stock market. You bet that the government and SEC will be involved soon if this is true, and things will explode to the stratosphere. Read the following and ponder yourself, I'm not a financial advisor, just a dumb ape. [https://www.reddit.com/r/wallstreetbets/comments/l97ykd/the\_real\_reason\_wall\_street\_is\_terrified\_of\_the/](https://www.reddit.com/r/wallstreetbets/comments/l97ykd/the_real_reason_wall_street_is_terrified_of_the/)[https://www.reddit.com/user/bcRIPster/comments/labq6u/follow\_the\_crumbs\_gme\_exposed\_the\_meta/?utm\_source=share&amp;utm\_medium=ios\_app&amp;utm\_name=iossmf](https://www.reddit.com/user/bcRIPster/comments/labq6u/follow_the_crumbs_gme_exposed_the_meta/?utm_source=share&amp;utm_medium=ios_app&amp;utm_name=iossmf)
6. ***We're getting smarter:*** Everyday we get new DD on WSB and more and more people are reading these DD's and understand how to diamond hands, and can now filter out fake news from mainstream media. We've just hit 8 mil subs; our subs are going exponential. We've recovered from the RH fiasco and we're primed and loaded on other brokerages like Fidelity. We are more ready than EVER to continue this war and this fight.
7. ***An Ape's Move this week:*** Again, not financial advice, but hypothetically if there was an autistic ape, the autistic ape would buy the dips, ESPECIALLY at this insane discount price of around $100. The autistic ape knows that basically it is paying $100 for a ticket to ride the GME train past $1k, easily 10x their bananas. Those apes who bought in at $300 will only get to 3x their bananas at the end of the month. The autistic apes will also understand that this is not a 1 day thing, but the events leading up to the squeeze can take weeks. But the autistic ape will ask itself, is it willing to wait a few weeks to at least 3x their bananas? Most apes will answer yes. But the ape knows if they buy it, they should be prepared to see red in their banana tracker for a month. But those red number are just fake numbers generated by HFT short ladder attacks, and not due to other apes actually selling their bananas, because apes together STRONK. 
TL;DR =  ðŸ’ŽðŸ™Œ ðŸµ =   ðŸš€   ðŸš€   ðŸš€   ðŸš€   ðŸš€   ðŸš€   ðŸš€   ðŸš€   ðŸš€   ðŸš€   ðŸš€   ðŸš€   ðŸš€   ðŸŒ™PS: You only lose if you sell. Stock stays down for a month, then rockets up in March = no loss, only historical profits for retail investors.</t>
  </si>
  <si>
    <t>Might be time to invest in a tiny bit of silver if every single person bought 3 to 4 ounces of silver this would cripple these high end banksters just as buying the GameStop stocks did now time to overload them since they are threatening people.</t>
  </si>
  <si>
    <t>lahctb</t>
  </si>
  <si>
    <t>https://i.redd.it/wxi67d1a9ye61.jpg</t>
  </si>
  <si>
    <t>For your reading pleasure.....Robinhood's lies to all of us</t>
  </si>
  <si>
    <t>lahcug</t>
  </si>
  <si>
    <t>https://i.redd.it/w06ejw369ye61.png</t>
  </si>
  <si>
    <t>What is coming next ðŸš€âœ¨ðŸ™ŒðŸ»ðŸ’Žâœ¨ðŸš€</t>
  </si>
  <si>
    <t>lahcyj</t>
  </si>
  <si>
    <t>https://www.reddit.com/r/wallstreetbets/comments/lahcyj/what_is_coming_next/</t>
  </si>
  <si>
    <t>FOR RETARDS THAT CAN NOT READ: Open Google and search Volkswagen squeez. Look at the chart, look at the dates, compare to GME. We could fall even lower, we can only win by not selling! SOONðŸ’ŽðŸ™ŒðŸ»ðŸš€
This month I have learned that the world we are living in is rigged. I have learned that the media that I was watching before are lying. I have learned that there are almost no consequences to market manipulation as it is cheaper to pay fines then actually lose. 
I think as a community we have learned so much more about the financial system and who is and who is not on retail investorâ€™s side. 
I could never have imagined that the media can be so easily manipulated. Todayâ€™s news about the silver got me laughing good when I first saw it, but then I started to get worried. This kind of manipulation is hard to withstand, especially for small investors like us. A stock dropping from 350 to 188 is worrisome. 
However it means only one thing, and it is that they are on their last days of existence. I have no idea what more shady manipulation they will come up with. But one thing is for sure, If everyone hold, there is just no way that they will be able to win it. I donâ€™t care how much they manipulate us, how much they are paying others to say things. The only thing I care about now is that they lose and we win. They have not closed their positions, they have lost half of what they own. Think about stepping into their shoes, think about losing cars, yachts, wealth generally that everyday normal people will never have. I would for sure do anything in my power so that normal people would not take it all away from me. Think about how bad they will look for the rest of their lives if they lose to a bunch of retards on a Internet forum, they will not only loose money, but clients too. 
What I am trying to say is that it is up to you now. It can even take a bit longer then we anticipated. However if you sell, you will lose, and if you lose other normal people will lose, and if normal people will lose then the wealthy hedge funds and wealthy greedy people will win. I could cash out now and still make about 300 percent, I have been thinking about it. I came to a conclusion that being retarded is what makes us so strong. I donâ€™t give a fuck about small amount of money, I want to cash out big time, over 1000 USD per share big time. I want everyone of you to look at the Volkswagen chart when it squeezed. How many days it took, and how low it fell before that happened. If GameStop falls to 100 so be it, if it falls even lower, SO BE IT. you are in control, the only way out for them now is that everyone will just get tired of this and sell. 
We could win big time here, we could tell this story years to come, sitting in the bars, sitting with our kids, sitting with our friends, and sitting here together. A community where people from all over the world came together and fucked over some wealthy dicks that feed on normal people like us. ðŸš€ðŸš€ðŸš€ðŸš€ðŸš€ðŸš€ðŸš€ðŸš€ðŸš€ðŸš€ðŸš€ðŸš€ðŸš€ðŸš€ðŸš€ðŸš€ðŸš€ðŸš€ðŸš€ðŸš€ðŸš€ðŸš€ðŸš€ðŸš€ðŸ’ŽðŸ™ŒðŸ»ðŸ’ŽðŸ™ŒðŸ»ðŸ’ŽðŸ™ŒðŸ»ðŸ’ŽðŸ™ŒðŸ»ðŸ’ŽðŸ™ŒðŸ»ðŸ’ŽðŸ™ŒðŸ»ðŸ’ŽðŸ™ŒðŸ»ðŸ’ŽðŸ™ŒðŸ»ðŸ’Ž
Love you all, do what you want this is not financial advice this is life advice, advice about becoming something bigger and risking it all. Thank you ðŸš€
Edit: grammatical errors, English is not my first language</t>
  </si>
  <si>
    <t>If I can hold 45grand. You can hold anyway. They playing with us 3 Prisoners dilemma. Stay strong and hold. I believe you retards. ðŸ’ŽðŸ’ŽðŸ’ªðŸ’ªðŸš€ðŸš€</t>
  </si>
  <si>
    <t>lahczr</t>
  </si>
  <si>
    <t>https://i.redd.it/v6y3w6bb9ye61.png</t>
  </si>
  <si>
    <t>Did somebody say buy the dip? Ok...I'm in. Not much but doing my part to help the cause ðŸ’Ž ðŸ‘</t>
  </si>
  <si>
    <t>lahd0y</t>
  </si>
  <si>
    <t>https://i.redd.it/k3f3tgkb9ye61.jpg</t>
  </si>
  <si>
    <t>We must speak in code! ðŸ’Ž ðŸ¦¶!!!!</t>
  </si>
  <si>
    <t>lahd13</t>
  </si>
  <si>
    <t>https://www.reddit.com/gallery/lahd13</t>
  </si>
  <si>
    <t>Robinhood wants to clear the air... Well now I understand. Thank you for clarifying.</t>
  </si>
  <si>
    <t>lahd33</t>
  </si>
  <si>
    <t>https://i.redd.it/riwdkqf29ye61.jpg</t>
  </si>
  <si>
    <t>Email from Robinhood</t>
  </si>
  <si>
    <t>lahd97</t>
  </si>
  <si>
    <t>https://www.reddit.com/gallery/lahd97</t>
  </si>
  <si>
    <t>My response to the Robinhood email about limiting stocks</t>
  </si>
  <si>
    <t>lahda2</t>
  </si>
  <si>
    <t>https://i.redd.it/2kierzfd9ye61.jpg</t>
  </si>
  <si>
    <t>GME Holding tight</t>
  </si>
  <si>
    <t>lahdb6</t>
  </si>
  <si>
    <t>https://i.redd.it/1fa7cayd9ye61.jpg</t>
  </si>
  <si>
    <t>How long until Ashton Kutcher pops out and tells us we got punked? 20 @ 220 ðŸ’ŽðŸ¤š</t>
  </si>
  <si>
    <t>lahdbo</t>
  </si>
  <si>
    <t>https://i.redd.it/efqbya5e9ye61.jpg</t>
  </si>
  <si>
    <t>Enjoying delicious tendies while I watch the AMC dip Iâ€™m going to buy in the morning</t>
  </si>
  <si>
    <t>lahdco</t>
  </si>
  <si>
    <t>https://i.redd.it/k1x87w2e9ye61.jpg</t>
  </si>
  <si>
    <t>STONK WARS!</t>
  </si>
  <si>
    <t>lahddw</t>
  </si>
  <si>
    <t>https://v.redd.it/5j1frp689ye61</t>
  </si>
  <si>
    <t>Now Iâ€™m just a smooth brain retard - but this seems like BS... STILL HOLDING ðŸš€ðŸš€ðŸš€ðŸš€ðŸ’ŽðŸ™Œ</t>
  </si>
  <si>
    <t>lahdgq</t>
  </si>
  <si>
    <t>https://www.reddit.com/gallery/lahdgq</t>
  </si>
  <si>
    <t>Robinhood's explanation for why they limited buys</t>
  </si>
  <si>
    <t>lahdiq</t>
  </si>
  <si>
    <t>https://i.redd.it/bv2taksf9ye61.jpg</t>
  </si>
  <si>
    <t>Hold the line men! Buster Douglas, a no name boxer knocked out the 2nd greatest heavyweight fighter of all time as a no name! WSB is now becoming the Tyson! Keep that Douglas mind set and hold the line! Letâ€™s go boys!!!!!</t>
  </si>
  <si>
    <t>lahdju</t>
  </si>
  <si>
    <t>https://i.redd.it/hexxr31g9ye61.jpg</t>
  </si>
  <si>
    <t>Robinhood Lends â€œYourâ€ Shares to Short Sellers (and Keeps All the Proceeds)</t>
  </si>
  <si>
    <t>lahdll</t>
  </si>
  <si>
    <t>https://medium.com/datadriveninvestor/robinhood-lends-your-shares-to-short-sellers-and-keeps-all-the-proceeds-78353ca33fb9</t>
  </si>
  <si>
    <t>College Student in the Red but I donâ€™t care Retards Hold The Line ðŸ’Ž ðŸ™Œ $GME $AMC</t>
  </si>
  <si>
    <t>lahdm4</t>
  </si>
  <si>
    <t>https://i.redd.it/mqxb6nlg9ye61.jpg</t>
  </si>
  <si>
    <t>???? I need explanation ðŸ‘¿ðŸ‘¿ðŸ‘¿</t>
  </si>
  <si>
    <t>lahdqn</t>
  </si>
  <si>
    <t>https://i.redd.it/nqcb41qh9ye61.jpg</t>
  </si>
  <si>
    <t>Dogecoiners be like</t>
  </si>
  <si>
    <t>lahdqs</t>
  </si>
  <si>
    <t>https://i.redd.it/y1fm191h9ye61.jpg</t>
  </si>
  <si>
    <t>Am smol ðŸµ few ðŸŒ hold for ðŸ’Ž âœ‹ yes?</t>
  </si>
  <si>
    <t>lahdsr</t>
  </si>
  <si>
    <t>https://i.redd.it/yr7642oh9ye61.png</t>
  </si>
  <si>
    <t>If you are trying to understand what is happening with Gamestop as a noob to stocks. Check out my boy Ekoh throwing down a rap about it</t>
  </si>
  <si>
    <t>lahdwq</t>
  </si>
  <si>
    <t>https://www.instagram.com/p/CKsQmADnTNo/?igshid=odm1n5apxuln</t>
  </si>
  <si>
    <t>blue is GME, purple is AMC, yall know what happened! Hold!</t>
  </si>
  <si>
    <t>lahdxw</t>
  </si>
  <si>
    <t>https://i.redd.it/nckho40g9ye61.png</t>
  </si>
  <si>
    <t>Thoughts on Gary Black and % short interest of GME?</t>
  </si>
  <si>
    <t>lahdzg</t>
  </si>
  <si>
    <t>https://twitter.com/garyblack00/status/1356377242868310020?s=19</t>
  </si>
  <si>
    <t>Itâ€™s not much but I am fucking holding until Citadel goes bankrupt. BUY OR HOLD. THEY DISABLED OUR SELL BUTTON ðŸš€ðŸš€ðŸš€ðŸš€</t>
  </si>
  <si>
    <t>lahe1j</t>
  </si>
  <si>
    <t>https://i.redd.it/oqhjh47k9ye61.jpg</t>
  </si>
  <si>
    <t>Message from Jordan BelfortðŸš€Hold ðŸ™ŒðŸ’Ž</t>
  </si>
  <si>
    <t>lahe2m</t>
  </si>
  <si>
    <t>https://www.instagram.com/tv/CKwyspPpHn8/?igshid=n8u63290x819</t>
  </si>
  <si>
    <t>Golden Spike charges 750 Mill to go to the moon! Iâ€™m gonna pass and hold that line for my trip ðŸš€ðŸš€ðŸš€</t>
  </si>
  <si>
    <t>lahe36</t>
  </si>
  <si>
    <t>https://i.redd.it/mvf5xgik9ye61.jpg</t>
  </si>
  <si>
    <t>Why is everything down so bad?</t>
  </si>
  <si>
    <t>lay1g3</t>
  </si>
  <si>
    <t>https://i.redd.it/bdqr52nu03f61.jpg</t>
  </si>
  <si>
    <t>3 STONK DADDY yurrrr ðŸ˜‚ðŸ˜‚ðŸ˜‚</t>
  </si>
  <si>
    <t>lay1gp</t>
  </si>
  <si>
    <t>https://i.redd.it/pf7niasu03f61.jpg</t>
  </si>
  <si>
    <t>we need to get rid of the green wall, if you have any low orders to buy remove them and just buy at market value, if you don't buy it market value it won't go up</t>
  </si>
  <si>
    <t>lay1hb</t>
  </si>
  <si>
    <t>https://i.redd.it/lfqa5spu03f61.png</t>
  </si>
  <si>
    <t>Revolut following steps of Robinhood now and setting amc and gms to sell only. Wonâ€™t be getting any of mineðŸ’ŽðŸ™ŒðŸ’Ž</t>
  </si>
  <si>
    <t>lay1hl</t>
  </si>
  <si>
    <t>https://i.redd.it/k270ghxu03f61.jpg</t>
  </si>
  <si>
    <t>Go forth and HOLD!</t>
  </si>
  <si>
    <t>lay1ii</t>
  </si>
  <si>
    <t>https://i.redd.it/kc9vzdrj03f61.jpg</t>
  </si>
  <si>
    <t>Do You Feel the Wall Street Squeeze?</t>
  </si>
  <si>
    <t>lay1ix</t>
  </si>
  <si>
    <t>https://www.youtube.com/watch?v=2_kzVp5aX08</t>
  </si>
  <si>
    <t>Hold strong fellow tards, over 90% of transactions are buy. Blatant market manipulation happening. Such a discount they're giving us right now!!</t>
  </si>
  <si>
    <t>lay1kr</t>
  </si>
  <si>
    <t>https://www.reddit.com/gallery/lay1kr</t>
  </si>
  <si>
    <t>EToro rightfully apologising</t>
  </si>
  <si>
    <t>lay1lq</t>
  </si>
  <si>
    <t>https://i.redd.it/75ukfwqv03f61.jpg</t>
  </si>
  <si>
    <t>HOLDING TILL 0$ FUCK YOU MELVIN</t>
  </si>
  <si>
    <t>lay1ly</t>
  </si>
  <si>
    <t>https://i.redd.it/a2id36sv03f61.jpg</t>
  </si>
  <si>
    <t>What a bargain! Get in on the dip!</t>
  </si>
  <si>
    <t>lay1nd</t>
  </si>
  <si>
    <t>https://i.redd.it/onhjx60w03f61.jpg</t>
  </si>
  <si>
    <t>TRADING 212 BLOCKING ORDERS</t>
  </si>
  <si>
    <t>lay1nx</t>
  </si>
  <si>
    <t>https://i.redd.it/3y03fqlv03f61.jpg</t>
  </si>
  <si>
    <t>Who else remembers when going to the movies only cost $7.75? ðŸš€ðŸš€ðŸš€ðŸš€ðŸš€ðŸš€</t>
  </si>
  <si>
    <t>lay1og</t>
  </si>
  <si>
    <t>https://i.redd.it/ea2han7w03f61.jpg</t>
  </si>
  <si>
    <t>WTF Cash App?!?!</t>
  </si>
  <si>
    <t>lay1om</t>
  </si>
  <si>
    <t>https://i.redd.it/9yxzsc9w03f61.jpg</t>
  </si>
  <si>
    <t>The Fight</t>
  </si>
  <si>
    <t>lay1oo</t>
  </si>
  <si>
    <t>https://i.redd.it/67y2axhl03f61.jpg</t>
  </si>
  <si>
    <t>Oops I did it again!</t>
  </si>
  <si>
    <t>lay1ou</t>
  </si>
  <si>
    <t>https://i.redd.it/bujl6xut03f61.png</t>
  </si>
  <si>
    <t>I'm really good at this game...</t>
  </si>
  <si>
    <t>lay1qi</t>
  </si>
  <si>
    <t>https://i.redd.it/zgl4bogu03f61.png</t>
  </si>
  <si>
    <t>Thatâ€™s crazy, you canâ€™t even buy any more AMC on Cashapp Either, look at this BSðŸ¤¦ðŸ¾â€â™‚ï¸</t>
  </si>
  <si>
    <t>lay1s0</t>
  </si>
  <si>
    <t>https://i.redd.it/qgoxx3zw03f61.jpg</t>
  </si>
  <si>
    <t>Its happening in Europe, Revolut doesnâ€™t let us buy more. Iâ€™ll hold My stonk ðŸ¦ðŸ¦ðŸ’ŽðŸ’ŽðŸ¤² cuz idk how to sell</t>
  </si>
  <si>
    <t>lay1sp</t>
  </si>
  <si>
    <t>https://www.reddit.com/gallery/lay1sp</t>
  </si>
  <si>
    <t>Capital.com just sold my position when auto-sell wasn't ON.</t>
  </si>
  <si>
    <t>lay1tf</t>
  </si>
  <si>
    <t>https://i.redd.it/1bp71g4m03f61.png</t>
  </si>
  <si>
    <t>Yoloing GME all the way! Brunei rep!</t>
  </si>
  <si>
    <t>lay1u1</t>
  </si>
  <si>
    <t>https://i.redd.it/jdwe01cx03f61.jpg</t>
  </si>
  <si>
    <t>Unfortunately donâ€™t have the tendies to drop yet but BUY THE FUCKING DIP</t>
  </si>
  <si>
    <t>lay1uz</t>
  </si>
  <si>
    <t>https://i.redd.it/7vebo93x03f61.jpg</t>
  </si>
  <si>
    <t>AMC holding it and canâ€™t buy more though.</t>
  </si>
  <si>
    <t>lay1v7</t>
  </si>
  <si>
    <t>https://i.redd.it/vu3la2ox03f61.jpg</t>
  </si>
  <si>
    <t>Getting quintuple teamed by my friends who think Iâ€™m retarded for staying in GME. Jokes on them, Iâ€™m not retarded, just an autistic apeðŸ¦ IM NOT SELLING UNTIL I HAVE SATURNS RINGS ON MY DIAMOND HANDSðŸ’ŽðŸ‘ðŸš€ðŸš€ðŸš€ðŸš€ðŸš€ðŸš€ðŸš€ðŸš€ðŸš€</t>
  </si>
  <si>
    <t>lay1ve</t>
  </si>
  <si>
    <t>https://www.reddit.com/gallery/lay1ve</t>
  </si>
  <si>
    <t>Unlock stocks. Scammers. Jeffrey Simp is president and COO of Axos. Michael Scaplen is sales and relationship management. Jeremy Franluebbers is Chief Risk Officer. Lisa Bridgeford is Chief Compliance Officer. Havenâ€™t found twitters yet, so assuming they have none.</t>
  </si>
  <si>
    <t>lay1vq</t>
  </si>
  <si>
    <t>https://i.redd.it/1n1e67rx03f61.jpg</t>
  </si>
  <si>
    <t>GAY. This dip needs to hold one more day ðŸ¤žðŸ»ðŸ¤žðŸ»ðŸ’ŽðŸ’Ž</t>
  </si>
  <si>
    <t>lay1w8</t>
  </si>
  <si>
    <t>https://i.redd.it/6jggufxx03f61.jpg</t>
  </si>
  <si>
    <t>Bought more AMC !</t>
  </si>
  <si>
    <t>lay1ws</t>
  </si>
  <si>
    <t>https://i.redd.it/kz4v901y03f61.jpg</t>
  </si>
  <si>
    <t>I still canâ€™t short gme</t>
  </si>
  <si>
    <t>lay1x0</t>
  </si>
  <si>
    <t>https://i.redd.it/ir5ba81y03f61.jpg</t>
  </si>
  <si>
    <t>Toto knew it back then... KEEP HOLDING!!</t>
  </si>
  <si>
    <t>lay1xb</t>
  </si>
  <si>
    <t>https://i.redd.it/vxc55j4y03f61.jpg</t>
  </si>
  <si>
    <t>Is this a sign or what?</t>
  </si>
  <si>
    <t>lay1xf</t>
  </si>
  <si>
    <t>https://i.redd.it/ng01jbat03f61.jpg</t>
  </si>
  <si>
    <t>Revolut</t>
  </si>
  <si>
    <t>lay1xl</t>
  </si>
  <si>
    <t>https://i.redd.it/rn5tuezx03f61.jpg</t>
  </si>
  <si>
    <t>Can someone tell me how % held by institution can be over 100%. Newbie here. ðŸ’ŽðŸ™Œ</t>
  </si>
  <si>
    <t>lay1xn</t>
  </si>
  <si>
    <t>https://i.redd.it/9dzkay7x03f61.jpg</t>
  </si>
  <si>
    <t>TO THE MOON!!!!!ðŸ™ŒðŸŒðŸ™ŒðŸŒðŸ™ŒðŸŒðŸ™Œ</t>
  </si>
  <si>
    <t>lay1yq</t>
  </si>
  <si>
    <t>https://i.redd.it/i3ul4xcy03f61.jpg</t>
  </si>
  <si>
    <t>Revolut traders restricted to selling of $GME and $AMC</t>
  </si>
  <si>
    <t>lay1z3</t>
  </si>
  <si>
    <t>https://i.redd.it/f6tv0sdy03f61.jpg</t>
  </si>
  <si>
    <t>IAINTFUCKINLEAVIN</t>
  </si>
  <si>
    <t>lay205</t>
  </si>
  <si>
    <t>https://i.redd.it/zeyl2yky03f61.jpg</t>
  </si>
  <si>
    <t>Only sell mode on Revolut app</t>
  </si>
  <si>
    <t>lay20j</t>
  </si>
  <si>
    <t>https://i.redd.it/0ysdqymy03f61.jpg</t>
  </si>
  <si>
    <t>Revolut are now restricting buying GME!!</t>
  </si>
  <si>
    <t>lay20s</t>
  </si>
  <si>
    <t>https://i.redd.it/hryf6smy03f61.jpg</t>
  </si>
  <si>
    <t>AMC: To the Moon ðŸ’ŽðŸ’ŽðŸ’ŽðŸ’ŽðŸš€ðŸš€ðŸš€ðŸš€ðŸš€</t>
  </si>
  <si>
    <t>lay213</t>
  </si>
  <si>
    <t>https://i.redd.it/jh4hjv9i03f61.jpg</t>
  </si>
  <si>
    <t>Axos (not cash) restricting buys on AMC and presumably others</t>
  </si>
  <si>
    <t>lay21q</t>
  </si>
  <si>
    <t>https://i.imgur.com/O71ijlC.png</t>
  </si>
  <si>
    <t>100% or bust. Nothing to lose, everything to gain.</t>
  </si>
  <si>
    <t>lay224</t>
  </si>
  <si>
    <t>https://i.redd.it/9hkubyyy03f61.jpg</t>
  </si>
  <si>
    <t>THE DIP IS FAKE. LOOK AT HOW MANY PEOPLE ARE BUYING COMPARED TO SELLING. RELAX AND HOLD</t>
  </si>
  <si>
    <t>lay22q</t>
  </si>
  <si>
    <t>https://i.redd.it/6xpvizrx03f61.png</t>
  </si>
  <si>
    <t>IRL - can't buy today on Revolut.</t>
  </si>
  <si>
    <t>lay23c</t>
  </si>
  <si>
    <t>https://imgur.com/ggK4HdJ</t>
  </si>
  <si>
    <t>Well, time for some good, old-fashioned, loss porn. A gift from one retard to another.</t>
  </si>
  <si>
    <t>lay23y</t>
  </si>
  <si>
    <t>https://i.redd.it/ahv795wr03f61.png</t>
  </si>
  <si>
    <t>Will be saying bye to RH after I see this through but I wanted a chance to stick it to the hedgefund toads with you guys. ðŸ’ŽðŸ’ŽðŸ™ŒðŸ¤™</t>
  </si>
  <si>
    <t>lay240</t>
  </si>
  <si>
    <t>https://i.redd.it/s8ipcadz03f61.jpg</t>
  </si>
  <si>
    <t>Hold lads, GME will remember us, we will not be forgotten</t>
  </si>
  <si>
    <t>lay29a</t>
  </si>
  <si>
    <t>https://i.redd.it/gvtiawf013f61.jpg</t>
  </si>
  <si>
    <t>Holding Till 0</t>
  </si>
  <si>
    <t>lbi97w</t>
  </si>
  <si>
    <t>https://i.redd.it/ut1zpekbs7f61.jpg</t>
  </si>
  <si>
    <t>AMC is on the SSR</t>
  </si>
  <si>
    <t>lbi99b</t>
  </si>
  <si>
    <t>https://i.redd.it/gu90oh0cs7f61.jpg</t>
  </si>
  <si>
    <t>Midweek at WSB Headquarters $$$DIAMONDHANDS</t>
  </si>
  <si>
    <t>lbi9i6</t>
  </si>
  <si>
    <t>https://v.redd.it/2e9j6frpr7f61</t>
  </si>
  <si>
    <t>What's happening here guys ?? I hold NAKD shares but right now I support GME and AMC , but some people out here are being a distraction buy starting their own movement. Educate Me please if I'm wrong . GME ðŸš€ AMC ðŸš€ all in . Peace .</t>
  </si>
  <si>
    <t>lbi9km</t>
  </si>
  <si>
    <t>https://i.redd.it/fhzyypbgs7f61.jpg</t>
  </si>
  <si>
    <t>Listen up yâ€™all. Letâ€™s get these tendies! $GME, $AMC, $NOK, $BB!</t>
  </si>
  <si>
    <t>lbi9uu</t>
  </si>
  <si>
    <t>https://i.redd.it/5c5buiujs7f61.jpg</t>
  </si>
  <si>
    <t>Theyâ€™ve got a lot of nerve showing up here</t>
  </si>
  <si>
    <t>lbi9x6</t>
  </si>
  <si>
    <t>https://i.redd.it/pnytomoks7f61.jpg</t>
  </si>
  <si>
    <t>$GME ON THE RISE</t>
  </si>
  <si>
    <t>lbia1q</t>
  </si>
  <si>
    <t>https://www.reddit.com/gallery/lbia1q</t>
  </si>
  <si>
    <t>Hit taken during after market hours and premarket</t>
  </si>
  <si>
    <t>lbia2m</t>
  </si>
  <si>
    <t>https://www.reddit.com/gallery/lbia2m</t>
  </si>
  <si>
    <t>$GME $AMCE $DOGE... HOLD STILL THE WAR ISN'T OVER!!!</t>
  </si>
  <si>
    <t>lbia5f</t>
  </si>
  <si>
    <t>https://i.redd.it/kjvxffu9s7f61.jpg</t>
  </si>
  <si>
    <t>Greetings from GermanyðŸ‡©ðŸ‡ªðŸ‡©ðŸ‡ªðŸ‡©ðŸ‡ª Holding them until moon.ðŸ’ŽðŸ‘‹ðŸ’ŽðŸš€ðŸš€ðŸš€ðŸš€</t>
  </si>
  <si>
    <t>lbia7n</t>
  </si>
  <si>
    <t>https://i.redd.it/x6y5j2xos7f61.jpg</t>
  </si>
  <si>
    <t>Whose waiting till 4 am w/ me to see there 20 shares of 300$ investments sink to bikini bottom. No chiki tenders down there is there boys</t>
  </si>
  <si>
    <t>lbiaab</t>
  </si>
  <si>
    <t>https://i.redd.it/cl2mfxxps7f61.jpg</t>
  </si>
  <si>
    <t>Fidelity mostly holding, donâ€™t lose the faith! ðŸ’ŽðŸ™ŒðŸš€</t>
  </si>
  <si>
    <t>lbialu</t>
  </si>
  <si>
    <t>https://i.redd.it/loe54w7us7f61.jpg</t>
  </si>
  <si>
    <t>RH just allowed 1250 shares of $AMC and 100 $GME no excuses now go tell your wife and her new boyfriend, use your moms brand new Rh account you made her last week and buy this sexy dip. Hold the fucking door.</t>
  </si>
  <si>
    <t>lbiam7</t>
  </si>
  <si>
    <t>https://i.redd.it/f93grqdus7f61.jpg</t>
  </si>
  <si>
    <t>Free trendies for $5.....</t>
  </si>
  <si>
    <t>lbibdt</t>
  </si>
  <si>
    <t>https://i.redd.it/r041w5t4t7f61.jpg</t>
  </si>
  <si>
    <t>NASA and SpaceX sending us messages! ðŸš€ðŸ’ŽðŸ™Œ</t>
  </si>
  <si>
    <t>lbibg3</t>
  </si>
  <si>
    <t>https://i.redd.it/mf2o3es0t7f61.jpg</t>
  </si>
  <si>
    <t>This monkey smart</t>
  </si>
  <si>
    <t>lbibhv</t>
  </si>
  <si>
    <t>https://i.redd.it/qruthgk6t7f61.jpg</t>
  </si>
  <si>
    <t>Holding $GME and got the dip today by placing a limit order for $89 just in case!!</t>
  </si>
  <si>
    <t>lbibia</t>
  </si>
  <si>
    <t>https://i.redd.it/grfoeir6t7f61.jpg</t>
  </si>
  <si>
    <t>Aphria?</t>
  </si>
  <si>
    <t>lbibob</t>
  </si>
  <si>
    <t>https://i.redd.it/n99kq659t7f61.jpg</t>
  </si>
  <si>
    <t>FIGHT FOR OUR RIGHTS!!! ALL ARMIES STAND TOGETHER AND HOLD THE LINE!! WAR IS FAR FROM OVER! NO RESTRICTIONS.</t>
  </si>
  <si>
    <t>lbic0d</t>
  </si>
  <si>
    <t>https://i.redd.it/pxtl87odt7f61.jpg</t>
  </si>
  <si>
    <t>what do you think ? Am i a rich man ?!ðŸ˜Ž</t>
  </si>
  <si>
    <t>lbicst</t>
  </si>
  <si>
    <t>https://i.redd.it/fwybs0qnt7f61.jpg</t>
  </si>
  <si>
    <t>Iâ€™m holding strong</t>
  </si>
  <si>
    <t>lbid0n</t>
  </si>
  <si>
    <t>https://i.redd.it/h8pqynpqt7f61.jpg</t>
  </si>
  <si>
    <t>To the moon boys, to the fucking moon ðŸš€ðŸš€ðŸš€ AMC$ GME$</t>
  </si>
  <si>
    <t>lbid2g</t>
  </si>
  <si>
    <t>https://i.redd.it/bcpvbu2rt7f61.jpg</t>
  </si>
  <si>
    <t>ðŸ˜”ðŸ˜”</t>
  </si>
  <si>
    <t>lbidia</t>
  </si>
  <si>
    <t>https://i.redd.it/lxf3sitwt7f61.jpg</t>
  </si>
  <si>
    <t>Uh oh</t>
  </si>
  <si>
    <t>lbidkl</t>
  </si>
  <si>
    <t>https://nypost.com/2021/02/03/janet-yellen-calls-meeting-with-financial-regulators-over-gamestop-frenzy/</t>
  </si>
  <si>
    <t>Not a financial advisor but here are some insights for the community.</t>
  </si>
  <si>
    <t>lbie44</t>
  </si>
  <si>
    <t>https://i.imgur.com/sVFArz6.jpeg</t>
  </si>
  <si>
    <t>bEtS</t>
  </si>
  <si>
    <t>lbiehx</t>
  </si>
  <si>
    <t>https://i.redd.it/vkd119g9u7f61.jpg</t>
  </si>
  <si>
    <t>$CRSR Corsair DD / Earnings play</t>
  </si>
  <si>
    <t>lbieij</t>
  </si>
  <si>
    <t>https://www.reddit.com/r/wallstreetbets/comments/lbieij/crsr_corsair_dd_earnings_play/</t>
  </si>
  <si>
    <t xml:space="preserve"> 
Corsair Gaming ($CRSR)
*Redefining gaming, eSports, and streaming*
Company Overview
Corsair Gaming is an American computer hardware and peripherals company founded in 1994 and headquartered in California.
They acquired Elgato Gaming in 2018 to expand to the streaming gear market, Origin PC and SCUF gaming in 2019 to expand into the custom-built PC systems and console controllers markets, respectively, and during 2020 they acquired Gamer Sensei and EpocCam, and partnered with Pipeline to grow into the gaming and streaming coaching market.
Corsair went public on September 23, 2020, with its IPO priced at $17, valuing the company at about $1.3B.
Understanding the Business
**Value Proposition**
Corsair provides specialized, high-performance gear for gamers and streamers. Their products are designed to provide speed and reliability for competitive gaming, high quality content for streamers, and powerful PC components that allows gamers to run modern games smoothly.
**Revenue Streams**
Currently, Corsair groups its product offering into two segments: gamer and creator peripherals and gaming components and systems.
Gamer and Creator Peripherals:
which represents around 25% of net revenue, includes gaming mice, keyboards, and headsets, streaming gear, and high performance console controllers.
Gaming Components Systems:
which represents around 75% of net revenue includes computer cases, power supply units (PSU), high performance memory products (40% of net revenue), and custom-built gaming systems.
Acquisitions and Partnerships:
During 3Q 2020 Corsair acquired Gamer Sensei, a gaming coaching platform, EpocCam, an app that allows iPhones to serve as a webcam, and partnered with Pipeline, a course-based education platform for streamers.
Industry
**Market Size**
According to Jon Peddie Research, the global gaming and streaming gear markets is expected to reach $40B by the end of 2020. Before the pandemic JPR estimated the market to grow at a modest 1.05% CAGR until 2022. However, during 2020 the market has grown an estimated 10% year-over-year.
Additionally, DFC Intelligence research estimated that the video-game coaching market surpasses $1B.
**Industry Fundamentals**
Growth in the gaming and streaming gear industries are driven by strong and robust fundamentals.
Popularity of gaming is increasing:
According to Newzoo, there are an estimated 2.7B gamers worldwide, which are expected to spend $159B on games in 2020 and is expected to grow at an 8.3% CAGR to exceed $200B by 2023. PC and console gaming represents 51% of the total market, and mobile gaming 49%. Corsair has stated that currently there is no interest in expanding to the mobile gaming market.
Tech-driven improvements in game quality:
Advances in computer power have enabled gaming platforms to provide increasingly immersive experiences. This in turn, places increased demand on high-performance computing hardware.
Increasing gaming and streaming engagement:
Some interesting facts reported in the Limelight Networksâ€™ State of Online Gaming 2019 research report include:
* On average, video gamers spend six hours and 20 minutes each week playing video games
* More than 38% of gamers would like to become professionals if it could support themselves
* Gamers from novice to aspiring professionals report missing daily activities due to gaming, missed sleep is the most pervasive
* Watching gamers play video games online is more popular than watching traditional sports for 18-25 year olds.
**The eSports and streaming flywheel**
The rise in popularity and viewership of eSports brings more investment from publishers, sponsors, advertisers, team owners, and leagues to the eSports industry. Increased investment brings more players and increased performance focus of gamers who advance from less engaged gaming to high-performance gameplay, which in turn brings more viewers.
Competitive Landscape &amp; Risks
**Competition**
The gaming and streaming market is characterized by intense competition, constant price pressure and rapid change. Competition across Corsairâ€™s product offering includes:
**Gaming keyboards and mice** \- Logitech and Razer
**Headsets and related audio products** \-Logitech, Razer, and HyperX
**Streaming gear** \- Logitech and AVerMedia
**Performance controllers** \- Microsoft and Logitech
**PSUs, cooling solutions, and computer cases** \- Cooler Master, NZXT, EVGA, Seasonic, and Thermaltake
**High performance memory** \- G.Skill, HyperX, and Micron
**Pre-built and custom-built gaming PCs** \- Alienware (Dell), Omen (HP), Asus, Razer, iBuypower and Cyberpower
**Competitive Strategy**
The company follows a differentiation leadership strategy by prioritizing high-performance and professional quality and charging a price premium on their products in exchange for superior quality, high value added features, and superior brand recognition.
**Market Share**
According to NPD Group, by 2020 Corsair had #1 market share position in the US in its gaming components and systems products with 42% of the market share from 26% in 2015. Their gamer and creator peripheral products are not yet market leaders, however, the company increased its market share in that segment from 5% in 2013 to 18% by 2020 in the US.
**Growth Strategy**
Move into the Asia Pacific region:
The Asia Pacific Region represents a long-term growth opportunity. According to Newzoo, they represent 54% of the global gaming community.
Complimentary acquisitions:
Corsair has carried out this strategy aggressively since 2018 with the acquisitions of Elgato Gaming, Origin PC, SCUF and Gamer Sensei. They plan to continue evaluating and pursuing new acquisitions that may strengthen their competitive position.
New Markets:
Uses of streaming gear has spread into areas including, podcasting, video blogging, interactive fitness, remote learning, and work-from-home, which represent a promising avenue for continued expansion in this product segment.
**Threat of New Entrants**
Because of the continued convergence between the computing devices and consumer electronics markets, increased competition from well-established consumer electronics companies is expected in the gaming and streaming peripherals segment (e.g. use of Audio-technica microphones by streamers).
**Threat of Substitution**
A significant medium- to long-term risk for Corsairâ€™s business model is the evolution of cloud computing and augmented/virtual reality entertainment.
Cloud computing refers to a computing environment in which software is run on third-party servers and accessed by end users over the internet, requiring minimal processing power from the end-userâ€™s system. Through cloud computing, gamers will be able to access and play sophisticated games without the need of expensive high-performance PC systems and components.
According to Grand View Research, the global cloud gaming market is expected to grow at a CAGR of 48% from 2020 to reach $7.2B by 2027.
Additionally, Corsair must be able to adapt its product offering to meet the needs of the evolving augmented/virtual reality industry.
**Moats**
There does not seem to be any relevant, structural moats, that may prohibit competitors from capturing Corsairâ€™s market share across their product offering.
**Other Relevant Risks**
Due to the concentration of their production facilities in Taiwan and China, Corsair may be adversely by geopolitical tensions and trade disputes.
Financial Summary
**Proforma Balance Sheet**
[**https://postimg.cc/QHgY1ZxL**](https://postimg.cc/QHgY1ZxL)
**Income Statement**
[**https://postimg.cc/qNkbGDzN**](https://postimg.cc/qNkbGDzN)
**For the 9 months ended September 2020 compared to the same period last year:**
The 49% increase in net revenue is mostly attributed to a large number of consumers gaming and working from home during the COVID-19 pandemic.
The companyâ€™s gross margin is influenced by its product mix for the period, gamer and creator peripherals have a higher gross margin (25-35%) than gaming components and systems (15-25%).
**Proforma Cashflow Statement**
[**https://postimg.cc/XXCzNyRY**](https://postimg.cc/XXCzNyRY)
Cash used in investing activities consists primarily on the acquisitions of Elgato in 2018, and SCUF and Origin PC in 2019.
**Peer Comparison**
[**https://postimg.cc/Whcfd1V6**](https://postimg.cc/Whcfd1V6)
Logitech International (LOGI) and Micron Technologies (MU)
**Why am I posting this now?**
I believe they are going to have very strong 4th quarter 2020 earning results. 2020 had record pc sales,and pc video games has reported record numbers of players. They are in my opinion the leading pc peripherals brand for gamers. They also have strong support from [r/wallstreetbets](https://www.reddit.com/r/wallstreetbets/).
**Record pc sales:**
[https://www.businesstoday.in/technology/news/record-pc-sales-in-2020-as-covid-limits-work-education-to-homes/story/427858.html#:\~:text=According%20to%20the%20latest%20data,units%20in%20Q4%20of%202020&amp;text=COVID%2D19%20pandemic%20has%20turned,personal%20computer%20(PC)%20industry](https://www.businesstoday.in/technology/news/record-pc-sales-in-2020-as-covid-limits-work-education-to-homes/story/427858.html#:~:text=According%20to%20the%20latest%20data,units%20in%20Q4%20of%202020&amp;text=COVID%2D19%20pandemic%20has%20turned,personal%20computer%20(PC)%20industry).
**Google trends:**
[https://imgur.com/oKPn6R5](https://imgur.com/oKPn6R5)
**My price target for this earnings: $55**
disclaimer:I am not a financial advisor. Do not trade based on the information I have posted.
credit: [u/italiansomali](https://www.reddit.com/user/italiansomali/) and [u/erythaean](https://www.reddit.com/u/erythaean/)</t>
  </si>
  <si>
    <t>Hold hold hold</t>
  </si>
  <si>
    <t>lc1njb</t>
  </si>
  <si>
    <t>https://i.redd.it/z83nu94ilcf61.jpg</t>
  </si>
  <si>
    <t>Heâ€™s higher than the whole stock</t>
  </si>
  <si>
    <t>lc1nms</t>
  </si>
  <si>
    <t>https://www.reddit.com/r/tooktoomuch/comments/lbxqkt/hes_higher_than_the_whole_stock/?utm_source=share&amp;utm_medium=ios_app&amp;utm_name=iossmf</t>
  </si>
  <si>
    <t>1st day back in the game after over 10 years on the bleachers. Thanks to all you glorious apes for the motivation. Baby steps. Baby steps. 500 to start. to the moon Alice! ðŸš€ðŸš€ðŸš€ðŸ¦ðŸ¦ðŸ“ˆðŸ“ˆ (sorry no gme, amc, doge am late to the game)</t>
  </si>
  <si>
    <t>lc1ntz</t>
  </si>
  <si>
    <t>https://www.reddit.com/gallery/lc1ntz</t>
  </si>
  <si>
    <t>Holding the line with AMC. Only a loss if you sell. Proud to be smoothed brained ðŸ’ŽðŸ¤š</t>
  </si>
  <si>
    <t>lc1nxy</t>
  </si>
  <si>
    <t>https://i.redd.it/h8wjpitmlcf61.jpg</t>
  </si>
  <si>
    <t>Where do you buy your dogecoin at?</t>
  </si>
  <si>
    <t>lc1o5g</t>
  </si>
  <si>
    <t>https://i.redd.it/2t1z49unlcf61.jpg</t>
  </si>
  <si>
    <t>$GME Go Brrrr?</t>
  </si>
  <si>
    <t>lc1o8m</t>
  </si>
  <si>
    <t>https://i.redd.it/71zcyfgplcf61.jpg</t>
  </si>
  <si>
    <t>Which one of you is this? And also, HOLD GME! I like the stock!</t>
  </si>
  <si>
    <t>lc1oh7</t>
  </si>
  <si>
    <t>https://i.redd.it/eb4vd31slcf61.jpg</t>
  </si>
  <si>
    <t>Invested Heavy in Art and MEMEs . HOLD FELLAS!!</t>
  </si>
  <si>
    <t>lc1oie</t>
  </si>
  <si>
    <t>https://i.redd.it/quxgiysqlcf61.jpg</t>
  </si>
  <si>
    <t>Diamond Hands</t>
  </si>
  <si>
    <t>lc1ojz</t>
  </si>
  <si>
    <t>https://i.redd.it/9f6kiawqlcf61.jpg</t>
  </si>
  <si>
    <t>Get yours now! ðŸ’ŽðŸ‘ðŸš€</t>
  </si>
  <si>
    <t>lc1ok8</t>
  </si>
  <si>
    <t>https://i.redd.it/6ikusnuslcf61.jpg</t>
  </si>
  <si>
    <t>We like the stock. Still holding</t>
  </si>
  <si>
    <t>lc1ovd</t>
  </si>
  <si>
    <t>https://i.redd.it/e44edo7vlcf61.jpg</t>
  </si>
  <si>
    <t>Still waiting for whoever this is to do something big..</t>
  </si>
  <si>
    <t>lc1oz7</t>
  </si>
  <si>
    <t>https://i.redd.it/p1d37p4wlcf61.jpg</t>
  </si>
  <si>
    <t>Just doing my small part to make some amateur pornography ðŸ’ŽðŸ‘</t>
  </si>
  <si>
    <t>lc1p0k</t>
  </si>
  <si>
    <t>https://i.redd.it/8pkr1kfwlcf61.jpg</t>
  </si>
  <si>
    <t>GME - Short Staffed, Out Spending Their Tendies</t>
  </si>
  <si>
    <t>lc1p3c</t>
  </si>
  <si>
    <t>https://i.redd.it/ynxvglpwlcf61.jpg</t>
  </si>
  <si>
    <t>$GME FINRA Daily Short Volume Charts</t>
  </si>
  <si>
    <t>lc1p4h</t>
  </si>
  <si>
    <t>https://i.redd.it/wokec8kqlcf61.png</t>
  </si>
  <si>
    <t>Massive News On AMC Stock Short Squeeze - Should You Buy More?!</t>
  </si>
  <si>
    <t>lc1pd3</t>
  </si>
  <si>
    <t>https://youtu.be/wRJGoJTlYyo</t>
  </si>
  <si>
    <t>Some of yâ€™all are gonna need this in a couple days.</t>
  </si>
  <si>
    <t>lc1pw7</t>
  </si>
  <si>
    <t>https://i.redd.it/2pl81ca4mcf61.jpg</t>
  </si>
  <si>
    <t>GME - How do you like my autist drawings? I can't tell whether it's supposed to go up, down, or maybe GME is just a figment of my imagination. Nonetheless, I feel that I have reached a full-retard zen. It's not about the money, I just like the stock, and it's new CTO! Not a financial advisor; idiot.</t>
  </si>
  <si>
    <t>lc1q2a</t>
  </si>
  <si>
    <t>https://i.redd.it/i7fgz846mcf61.jpg</t>
  </si>
  <si>
    <t>"Wall Street's hedge funds are set to lose tens of billions of dollars after a mob of traders on Reddit's..." ðŸ˜‚ðŸ˜‚ðŸ˜‚ðŸ˜‚ðŸ˜‚ðŸ˜‚</t>
  </si>
  <si>
    <t>lc1qdk</t>
  </si>
  <si>
    <t>https://scoop.upworthy.com/ontario-teachers-pension-fund-gains-500-million-cashing-in-gamestop-stock-rebellion</t>
  </si>
  <si>
    <t>Here's my loss porn for the day. ðŸ’ŽðŸ‘</t>
  </si>
  <si>
    <t>lc1qfk</t>
  </si>
  <si>
    <t>https://imgur.com/5rBgJp5</t>
  </si>
  <si>
    <t>Collage of billboards purchased by you beautiful apes.</t>
  </si>
  <si>
    <t>lc1qt5</t>
  </si>
  <si>
    <t>https://www.reddit.com/r/wallstreetbets/comments/lbtj6o/collage_of_billboards_purchased_by_you_beautiful/?utm_source=ifttt</t>
  </si>
  <si>
    <t>Down $59K. STILL HOLDING. Who else is still ðŸ’ŽðŸ–?</t>
  </si>
  <si>
    <t>lc1qut</t>
  </si>
  <si>
    <t>https://www.reddit.com/r/wallstreetbets/comments/lbmprq/down_59k_still_holding_who_else_is_still/?utm_source=ifttt</t>
  </si>
  <si>
    <t>Whos holding AMC? STAY STRONG BOYS! TO THE ðŸŒœ</t>
  </si>
  <si>
    <t>lc1r0t</t>
  </si>
  <si>
    <t>https://i.redd.it/jwft266emcf61.jpg</t>
  </si>
  <si>
    <t>Guys, I'm new to the this dumb dumb stock and I'm broke as a mofo. If I made a store selling these dope ass shirts for the community would you degenerates help me build my portfolio up so I can eat these snakes with you? Also this is what I mean when I say dope.</t>
  </si>
  <si>
    <t>lc1r90</t>
  </si>
  <si>
    <t>https://www.reddit.com/gallery/lc1r90</t>
  </si>
  <si>
    <t>You enjoy watching xQc / Shroud / Ninja / TheStockGuy? You think live streaming has a bright future? Read this DD about $HUYA</t>
  </si>
  <si>
    <t>lc1rjb</t>
  </si>
  <si>
    <t>https://www.reddit.com/r/wallstreetbets/comments/lc1rjb/you_enjoy_watching_xqc_shroud_ninja_thestockguy/</t>
  </si>
  <si>
    <t>Long time twitch viewer, long time investor, 1 year old WSB member lurker. I'm a millenial and have been in the stock market for about 5 years. POGCHAMP.
Twitch is the north american leader of live streaming and I would love to invest in it. Here is the problem: Amazon owns twitch, therefore if you want to invest in twitch, you need to pay for amazon shares. Twitch is a drop in the ocean.
The only equivalent companies I have found are $HUYA and $DOYU which are both live streaming leaders in china.
&amp;#x200B;
**BOOMERS have actually shorted $HUYA stock for 35% of the floating shares.** I guarantee you that the shorting boomers don't have the slightest fucking clue how the business model of live streaming platforms work. They don't understand the strong sense of community that twitch builds upon and why people would donate money willingly to their favorite streamers. I have seen the twitch viewers grow from the past years and I don't see it stopping anytime soon considering millenials are growing older and so is Gen Z.
&amp;#x200B;
I know that nobody cares about fundamentals these days but just look at those numbers:
HUYA sales in 2016 (In Millions of CNY): 796.904
HUYA sales in 2019 (In Millions of CNY): 8,374.501
&amp;#x200B;
The growth of live streaming platforms is absolutely insane and I believe it is the future instead of regular T.V. The market cap of $HUYA is only 6.1 Billion$ which makes it even more attractive for WSB buyers if they decide to like the stock. Considering the huge spike of interest in the stock market by the younger generation, and the fact that AOC had 300k concurrent viewers on twitch when she was talking about the $GME saga. It shows the bright future of this industry all over the world.
&amp;#x200B;
Also, the gaming giant Tencent ($TCEHY) owns shares of $HUYA so this literally can't go tits up.
&amp;#x200B;
THE RISKS OF THIS INVESTMENT
&amp;#x200B;
IMO, the real risk of this investment would be the content restrictions that can be imposed at anytime by the chinese government.
It doesn't concern me too much because even though they can decide to ban video games at any time, people still feel a strong sense of community with a particular streamer. 
At some point people do not even care for what video games their favorite streamer decides to play. A good example would be the streamer xQc on the twitch platform. 
My man can play overwatch/valorant and even chess. He will retain an average of 70k+ viewers every single time.
&amp;#x200B;
DISCLAIMER:
&amp;#x200B;
Not a financial advisor (aka retarded). I'm pretty fucking biased considering I have 25k on the line in call options but hey, I put money on my thesis.</t>
  </si>
  <si>
    <t>STILL HOLDING</t>
  </si>
  <si>
    <t>lc1rm9</t>
  </si>
  <si>
    <t>https://youtu.be/6K5ZzjrNl7o</t>
  </si>
  <si>
    <t>HoldingðŸ§±ðŸ’ŽðŸ™ŒðŸ’Ž</t>
  </si>
  <si>
    <t>lc1roq</t>
  </si>
  <si>
    <t>https://i.redd.it/hozxonsimcf61.jpg</t>
  </si>
  <si>
    <t>MY MONA LISA :_)</t>
  </si>
  <si>
    <t>lc1rt7</t>
  </si>
  <si>
    <t>https://i.redd.it/lbyplmpfmcf61.png</t>
  </si>
  <si>
    <t>Robinhood...</t>
  </si>
  <si>
    <t>lc1s3h</t>
  </si>
  <si>
    <t>https://www.reddit.com/gallery/lc1s3h</t>
  </si>
  <si>
    <t>Decided to become a smooth brain ape.</t>
  </si>
  <si>
    <t>lcicnl</t>
  </si>
  <si>
    <t>https://www.reddit.com/r/wallstreetbets/comments/lcicnl/decided_to_become_a_smooth_brain_ape/</t>
  </si>
  <si>
    <t>I was only able to buy 3 shares of GME at the dip.  That is all the cash I can loose and be okay.  So now I will HOLD.  Down with the HF's.
Just to be clear this is not financial advice.
Edit 1. changed flair to discussion (It didn't qualify for YOLO) and specify GME.</t>
  </si>
  <si>
    <t>Value investing is not for paper hands, stocks move up and down a lot over time. Know your stock's value and don't agree to over pay or be underpaid.</t>
  </si>
  <si>
    <t>lcicok</t>
  </si>
  <si>
    <t>https://www.reddit.com/r/wallstreetbets/comments/lcicok/value_investing_is_not_for_paper_hands_stocks/</t>
  </si>
  <si>
    <t>I'm not suggesting that GME is worth this much or that much but just a little FYI
If X is trading at $100 today and you buy it.
And tomorrow it is trading at $1 and you sold it at $50 during the drop out of panic.
But next year X is trading at $10,000
Did your panic pay off or did diamond hands pay off?
But in reality these sharp changes in prices wont happen so quickly (in most cases, sometimes it does, which can be good or bad!)
If you're buying momentum and IV then know your exit strategy. 
If you're buying for value then know the stock's worth and don't agree to sell for less than that.
If you don't know the stocks worth then you should educate yourself more on how to evaluate stocks and how to valuate them, to better position yourself for more success.
This is not advice in any way just suggesting to stay on top of your education on this subject.</t>
  </si>
  <si>
    <t>Watch till the end, this is hilarious! ðŸ˜‚</t>
  </si>
  <si>
    <t>lcicpx</t>
  </si>
  <si>
    <t>https://www.facebook.com/154100984604961/posts/4166838046664548/</t>
  </si>
  <si>
    <t>GME - Motivation for all yall paper handed poosies</t>
  </si>
  <si>
    <t>lcicxm</t>
  </si>
  <si>
    <t>https://i.redd.it/q7zdai9ydhf61.jpg</t>
  </si>
  <si>
    <t>Todayâ€™s Confusion</t>
  </si>
  <si>
    <t>lcicya</t>
  </si>
  <si>
    <t>https://www.reddit.com/r/wallstreetbets/comments/lcicya/todays_confusion/</t>
  </si>
  <si>
    <t>There are Bots among us. Some better disguised than others. 
Donâ€™t be swayed my fellow orangutans, we got this.</t>
  </si>
  <si>
    <t>Weed stocks are about to explode</t>
  </si>
  <si>
    <t>lcid00</t>
  </si>
  <si>
    <t>https://www.reddit.com/r/wallstreetbets/comments/lcid00/weed_stocks_are_about_to_explode/</t>
  </si>
  <si>
    <t>[The senate ](https://www.cnbc.com/2021/02/01/cannabis-reform-senators-say-they-will-push-pot-bill-in-2021.html) has stated they will be voting on ending the federal marijuana prohibition this year. According to Schumer this is a top priority of congress. With a majority in the house and the senate plus the White House this is almost a sure thing to pass. This would be extremely popular with the citizens and would most certainly help democrats gain more popularity and keep their majorities safe on elections. They have full incentive and ability to do this. When this happens weed stocks are going to explode. 
There is no real timeframe on this however I found one [quote](https://www.marijuanamoment.net/schumer-urges-marijuana-reform-in-meeting-with-ag-pick-garland-and-other-doj-nominees/) that states â€œIn the early part of this year, we will release a unified discussion draft on comprehensive reform to ensure restorative justice, protect public health and implement responsible taxes and regulations.â€ I would recommend buying as much stock as you can, buying more on dips, and going long on options. God speed retards.</t>
  </si>
  <si>
    <t>Iâ€™m out boys ðŸ‘ðŸ»</t>
  </si>
  <si>
    <t>lcid1k</t>
  </si>
  <si>
    <t>https://i.redd.it/8z8eho2zdhf61.jpg</t>
  </si>
  <si>
    <t>Found out my IRL friend is on WSB</t>
  </si>
  <si>
    <t>lcid4t</t>
  </si>
  <si>
    <t>https://i.redd.it/9vj8qqssdhf61.png</t>
  </si>
  <si>
    <t>What are some good weed companies to invest in this week?</t>
  </si>
  <si>
    <t>lcid67</t>
  </si>
  <si>
    <t>https://www.reddit.com/r/wallstreetbets/comments/lcid67/what_are_some_good_weed_companies_to_invest_in/</t>
  </si>
  <si>
    <t>I've got about 100 shares in Sundial Growers and I've got about Â£50 to put into another one, anyone got any ideas? Defo think weed is the way to go at the moment
EDIT: Thanks for the advice everyone! Looked into all the options you guys sent and went with APHA</t>
  </si>
  <si>
    <t>STOP STREESSING ABT AMC MORONS</t>
  </si>
  <si>
    <t>lcidc5</t>
  </si>
  <si>
    <t>https://www.reddit.com/r/wallstreetbets/comments/lcidc5/stop_streessing_abt_amc_morons/</t>
  </si>
  <si>
    <t>As Long as you hold there is a large chance it will beat out all of its puts and put a lot of pressure on short holders! JUST HOLD LINE AND BYE IF U CAN APES
EDIT Posistions:
190 @ 12.3</t>
  </si>
  <si>
    <t>American Sign Language for HOLD looks like grasping a cock under handed, and giving it a wiggle.</t>
  </si>
  <si>
    <t>lcide2</t>
  </si>
  <si>
    <t>https://www.reddit.com/r/wallstreetbets/comments/lcide2/american_sign_language_for_hold_looks_like/</t>
  </si>
  <si>
    <t>We ride by way of short bus, and now we have our salute. Next we need a uniform to look like a proper organized gurgle of retards.
[You shall HOLD eternal. Sparkly, in droves.](https://www.handspeak.com/word/search/index.php?id=1043)</t>
  </si>
  <si>
    <t>Bought at dip, then it dipped some more, so I bought some more, then it dipped some more, so I bought some more.... lol still holding âœ‹ðŸ’ŽðŸ¤š</t>
  </si>
  <si>
    <t>lcidko</t>
  </si>
  <si>
    <t>https://i.redd.it/vi3lx9f3ehf61.jpg</t>
  </si>
  <si>
    <t>Buy the dip ðŸ’ŽðŸ’ŽðŸ’Ž</t>
  </si>
  <si>
    <t>lcidno</t>
  </si>
  <si>
    <t>https://i.redd.it/52qsjh64ehf61.jpg</t>
  </si>
  <si>
    <t>Not bad</t>
  </si>
  <si>
    <t>lcidrd</t>
  </si>
  <si>
    <t>https://i.redd.it/2qmhy9s4ehf61.jpg</t>
  </si>
  <si>
    <t>Once again identical dips and ups ðŸ¤”</t>
  </si>
  <si>
    <t>lcidt3</t>
  </si>
  <si>
    <t>https://i.redd.it/3a23lk95ehf61.jpg</t>
  </si>
  <si>
    <t>Thanks to the dip in price I finally have a couple full shares! I LIKE THE STOCK ðŸ’ŽðŸ’ŽâœŠ</t>
  </si>
  <si>
    <t>lcidt8</t>
  </si>
  <si>
    <t>https://i.redd.it/ljdp1585ehf61.jpg</t>
  </si>
  <si>
    <t>APES TOGETHER STRONG. HOLD THE LINE</t>
  </si>
  <si>
    <t>lcidv1</t>
  </si>
  <si>
    <t>https://i.redd.it/anf7uk04ehf61.png</t>
  </si>
  <si>
    <t>RH bot?</t>
  </si>
  <si>
    <t>lcidvo</t>
  </si>
  <si>
    <t>https://imgur.com/t4cyN7d</t>
  </si>
  <si>
    <t>Another 100 on the dip</t>
  </si>
  <si>
    <t>lcidvx</t>
  </si>
  <si>
    <t>https://i.redd.it/r1na6qx5ehf61.jpg</t>
  </si>
  <si>
    <t>ðŸš€ðŸš€ðŸš€ðŸš€ðŸš€ðŸ˜‚ðŸ˜‚</t>
  </si>
  <si>
    <t>lcie37</t>
  </si>
  <si>
    <t>https://i.redd.it/19te7ek7ehf61.jpg</t>
  </si>
  <si>
    <t>Thank You for The Dip ðŸ’ŽðŸ‘ðŸ’ŽðŸš€ðŸš€ðŸš€ðŸš€ðŸ’ŽðŸ‘ðŸ’Ž</t>
  </si>
  <si>
    <t>lcie4e</t>
  </si>
  <si>
    <t>https://www.reddit.com/r/wallstreetbets/comments/lcie4e/thank_you_for_the_dip/</t>
  </si>
  <si>
    <t>A few days ago I tried to buy GME at $292 and Robin Da Hood, said "fuck off." So the next day I came back and bought a share for $390. It was only only one share, didn't feel like much, but I am going to hold until my skin decays off my diamond bones. 
And now today with the dip, I've been able to buy 2.5 shares, more than tripling my investment. Thank you fellow apes.
Hold the line. Hold forever. 
-Fellow Retard
Edit: Stock-&gt;Share, Retard is retarded.</t>
  </si>
  <si>
    <t>WE MUST HOLD THE LINE</t>
  </si>
  <si>
    <t>lcie9l</t>
  </si>
  <si>
    <t>https://i.redd.it/yh1qa4z8ehf61.jpg</t>
  </si>
  <si>
    <t>Letâ€™s breake the fuckin market buying $AMC</t>
  </si>
  <si>
    <t>lciec5</t>
  </si>
  <si>
    <t>https://i.redd.it/n8eeqic9ehf61.jpg</t>
  </si>
  <si>
    <t>What does this mean?</t>
  </si>
  <si>
    <t>lcieep</t>
  </si>
  <si>
    <t>https://i.redd.it/zsrgs0s9ehf61.jpg</t>
  </si>
  <si>
    <t>Well?</t>
  </si>
  <si>
    <t>lcief9</t>
  </si>
  <si>
    <t>https://i.redd.it/epq23uaaehf61.jpg</t>
  </si>
  <si>
    <t>PSA: PLACE YOUR LIMITS</t>
  </si>
  <si>
    <t>lciei4</t>
  </si>
  <si>
    <t>https://www.reddit.com/r/wallstreetbets/comments/lciei4/psa_place_your_limits/</t>
  </si>
  <si>
    <t>A reminder (not financial advice) that if you do not place an order for your stocks, brokerages CAN and WILL lend them traders who are trying to short. If they are not tied in a sell limit, or anything similar, traders can place collateral on your stocks and use them to further short GME.
STAY STRONG
(I don't know what flair this goes under so hopefully discussion was correct)
Edit: See u/redrocketinn comment for information I didn't know when I posted this, but is still very relevant. Feel free to ignore his accusation :)</t>
  </si>
  <si>
    <t>IM NOT FUCKING SELLING</t>
  </si>
  <si>
    <t>lciejv</t>
  </si>
  <si>
    <t>https://www.reddit.com/r/wallstreetbets/comments/lciejv/im_not_fucking_selling/</t>
  </si>
  <si>
    <t>The hedge funds want this to end today. well you can tell them this!! WERE NOT FUCKING SELLING</t>
  </si>
  <si>
    <t>Netflix is reportedly making a movie about the GameStop saga starring Noah Centineo</t>
  </si>
  <si>
    <t>lciekz</t>
  </si>
  <si>
    <t>https://www.google.com/amp/s/www.businessinsider.com/noah-centineo-gamestop-movie-netflix-film-wall-street-reddit-2021-2%3famp</t>
  </si>
  <si>
    <t>Hedgefunds at workkkk (look at sellers and buyers, 2 min ago it was 1800 buyers 2200 sellers, 5 min ago it was 1300 buyers 100 sellers)</t>
  </si>
  <si>
    <t>lcievh</t>
  </si>
  <si>
    <t>https://i.redd.it/bfqmk5gdehf61.jpg</t>
  </si>
  <si>
    <t>Hype indicator malfunction?</t>
  </si>
  <si>
    <t>lcif0t</t>
  </si>
  <si>
    <t>https://trends.google.com/trends/explore?date=today%201-m&amp;geo=US&amp;q=gamestop</t>
  </si>
  <si>
    <t>I am not worried, as I like the stock!</t>
  </si>
  <si>
    <t>lcif47</t>
  </si>
  <si>
    <t>https://i.redd.it/l7n7ojhzdhf61.jpg</t>
  </si>
  <si>
    <t>Iâ€™M STILL HOLDING MY FELLOW FRIENDS!!! ðŸ’ŽðŸ™ŒðŸ½ ðŸŽ¢ðŸš€ Donâ€™t give up!!!</t>
  </si>
  <si>
    <t>lcif53</t>
  </si>
  <si>
    <t>https://i.redd.it/iws4xw7fehf61.jpg</t>
  </si>
  <si>
    <t>Mods please explain this?</t>
  </si>
  <si>
    <t>lcif79</t>
  </si>
  <si>
    <t>https://i.redd.it/9a1fvlyfehf61.jpg</t>
  </si>
  <si>
    <t>Why did this get removed? What is going on here?</t>
  </si>
  <si>
    <t>lcif8d</t>
  </si>
  <si>
    <t>https://i.redd.it/5o4t2d0eehf61.png</t>
  </si>
  <si>
    <t>HOLD AND BUY!!! DID YOU SEE THIS ?!!</t>
  </si>
  <si>
    <t>lcifay</t>
  </si>
  <si>
    <t>https://i.redd.it/43cipux7ehf61.png</t>
  </si>
  <si>
    <t>AMC has me like</t>
  </si>
  <si>
    <t>lcifg1</t>
  </si>
  <si>
    <t>https://i.redd.it/tvhy3z1iehf61.jpg</t>
  </si>
  <si>
    <t>Voyager, shoutout to my friend and their new song</t>
  </si>
  <si>
    <t>lcifl1</t>
  </si>
  <si>
    <t>https://open.spotify.com/track/1ESfygdJnQuCb4MYFj8hyt?si=acrV-_hfT3KHNRUZKz-ccg</t>
  </si>
  <si>
    <t>I don't have enough to buy a billboard but I do what I can.</t>
  </si>
  <si>
    <t>leyfn1</t>
  </si>
  <si>
    <t>https://i.redd.it/1tdsrhgt25g61.jpg</t>
  </si>
  <si>
    <t>Hold The Line !!</t>
  </si>
  <si>
    <t>leyg4w</t>
  </si>
  <si>
    <t>https://v.redd.it/6p8gagwq25g61</t>
  </si>
  <si>
    <t>1 share of $GME to one lucky person who can help get the WallStreetBets Anthem to 10,000 plays. Watch and share!</t>
  </si>
  <si>
    <t>leygpa</t>
  </si>
  <si>
    <t>http://6h2.xyz/bigly_tdtk_deport-them_jfoqwjefqq_ban-immigration_send-to-mom</t>
  </si>
  <si>
    <t>I created the two stocks we raised to the moon in minecraft!</t>
  </si>
  <si>
    <t>leyh1a</t>
  </si>
  <si>
    <t>https://i.redd.it/1m294l5535g61.png</t>
  </si>
  <si>
    <t>Shared this setup, check out $PBA, itâ€™s quite a beauty! The futures are green, youâ€™ve gotta love this dividend stock on an uptrend momentum</t>
  </si>
  <si>
    <t>leyh9v</t>
  </si>
  <si>
    <t>https://i.redd.it/sz2wsek835g61.jpg</t>
  </si>
  <si>
    <t>Some good vibes.. ;)</t>
  </si>
  <si>
    <t>leyi4t</t>
  </si>
  <si>
    <t>https://v.redd.it/xaubah8635g61</t>
  </si>
  <si>
    <t>Fellow ðŸ¦let's show them this week ðŸš€ðŸš€ðŸš€</t>
  </si>
  <si>
    <t>leyjyc</t>
  </si>
  <si>
    <t>https://v.redd.it/5apl9q1oy4g61</t>
  </si>
  <si>
    <t>/wsb negotiates</t>
  </si>
  <si>
    <t>leyl05</t>
  </si>
  <si>
    <t>https://streamable.com/u11rgx?new=yes</t>
  </si>
  <si>
    <t>Don't ask me why I bought on 2018 ask why I didn't more ðŸ¦ðŸ¦ðŸ¦</t>
  </si>
  <si>
    <t>leym98</t>
  </si>
  <si>
    <t>https://i.redd.it/fhrafqwi45g61.jpg</t>
  </si>
  <si>
    <t>leymjn</t>
  </si>
  <si>
    <t>https://i.redd.it/ny0v5p8l45g61.jpg</t>
  </si>
  <si>
    <t>coming soon letâ€™s do this boys.</t>
  </si>
  <si>
    <t>leymkj</t>
  </si>
  <si>
    <t>https://i.redd.it/bciz9tel45g61.jpg</t>
  </si>
  <si>
    <t>Dogecoin today. Is it going to be like this for the next days?</t>
  </si>
  <si>
    <t>leymws</t>
  </si>
  <si>
    <t>https://i.redd.it/50c5qtao45g61.jpg</t>
  </si>
  <si>
    <t>Who did this?</t>
  </si>
  <si>
    <t>leyo93</t>
  </si>
  <si>
    <t>https://imgur.com/D70Wjqj</t>
  </si>
  <si>
    <t>Fresh from BB</t>
  </si>
  <si>
    <t>leyr0j</t>
  </si>
  <si>
    <t>https://twitter.com/BlackBerry/status/1358536674075176962?s=09</t>
  </si>
  <si>
    <t>Portfolio diversity!</t>
  </si>
  <si>
    <t>leyr38</t>
  </si>
  <si>
    <t>https://i.redd.it/59qii3fo55g61.jpg</t>
  </si>
  <si>
    <t>ðŸ’Ž ðŸ™Œ HOLDING ðŸš€ ðŸŒ• #DOGECOIN #DOGECOINTOTHEMOON</t>
  </si>
  <si>
    <t>leyrt2</t>
  </si>
  <si>
    <t>https://i.redd.it/jlwih8es55g61.jpg</t>
  </si>
  <si>
    <t>From memes to riches</t>
  </si>
  <si>
    <t>leysb8</t>
  </si>
  <si>
    <t>https://i.redd.it/8jvbjfzm55g61.jpg</t>
  </si>
  <si>
    <t>Everyone is calling me crazy for continuing to put money on gme but fuck it. One monkey weak many monkey strong!</t>
  </si>
  <si>
    <t>leyslv</t>
  </si>
  <si>
    <t>https://i.redd.it/dyxic5q365g61.jpg</t>
  </si>
  <si>
    <t>Well this deserves attention</t>
  </si>
  <si>
    <t>leyt32</t>
  </si>
  <si>
    <t>https://i.redd.it/un4yh96865g61.jpg</t>
  </si>
  <si>
    <t>Just the Beginning</t>
  </si>
  <si>
    <t>leyt8q</t>
  </si>
  <si>
    <t>https://www.koreatimes.co.kr/www/biz/2021/02/175_303717.html</t>
  </si>
  <si>
    <t>Up 300% YTD, Update on FUTU, new analysis in comments</t>
  </si>
  <si>
    <t>leytu9</t>
  </si>
  <si>
    <t>https://i.redd.it/98gql3qf65g61.jpg</t>
  </si>
  <si>
    <t>Going to .10 before Monday in the States?? ðŸ’ŽðŸ™ŒðŸ¼ waiting for another $200 to transfer from my bank and Iâ€™ll be buying more.</t>
  </si>
  <si>
    <t>leyv1f</t>
  </si>
  <si>
    <t>https://i.redd.it/iq79do9s65g61.jpg</t>
  </si>
  <si>
    <t>Yo! I had to pause this! Did anyone else happen to see this??</t>
  </si>
  <si>
    <t>leyv4g</t>
  </si>
  <si>
    <t>https://i.redd.it/0xqoidao65g61.jpg</t>
  </si>
  <si>
    <t>Not a shill, WSB u screwed me, I'm only buying doge from now on, what did u think would happen? WSB = PAPER HANDS, DOGE = DIAMOND MOONSTONE HANDS</t>
  </si>
  <si>
    <t>leyvey</t>
  </si>
  <si>
    <t>https://i.redd.it/j9i6p3dp65g61.png</t>
  </si>
  <si>
    <t>I Painted a WSB Mascot! ðŸ’ŽðŸ™ŒðŸš€</t>
  </si>
  <si>
    <t>leyw0f</t>
  </si>
  <si>
    <t>https://i.redd.it/3rqffeeu65g61.jpg</t>
  </si>
  <si>
    <t>Do we have a Dogecoin Billboard or advertisement at the sa SuperBowl?? ðŸš€ðŸš€ðŸš€ðŸš€ðŸ•ðŸ•</t>
  </si>
  <si>
    <t>leyw2u</t>
  </si>
  <si>
    <t>https://i.redd.it/r0ojn81275g61.jpg</t>
  </si>
  <si>
    <t>Apes together! HOLD! Next week...</t>
  </si>
  <si>
    <t>leywou</t>
  </si>
  <si>
    <t>https://www.instagram.com/reel/CKtJ2EMqb9P/?igshid=12ccgd2e64gdd</t>
  </si>
  <si>
    <t>Ode to WSB from me--a new member in on GME 22 shares @ $285, AMC 1080 shares @ $15</t>
  </si>
  <si>
    <t>leywut</t>
  </si>
  <si>
    <t>https://mindsplain.com/wallstreetbets-attack-wall-street-narcissism/</t>
  </si>
  <si>
    <t>Wtf man, not cool!</t>
  </si>
  <si>
    <t>leywx0</t>
  </si>
  <si>
    <t>https://i.redd.it/74aq2jda75g61.jpg</t>
  </si>
  <si>
    <t>Next week is the Daytona 500 and a couple teams still do not have sponsorship.... This is what a different community on Reddit did a couple years back for a different NASCAR race</t>
  </si>
  <si>
    <t>leyx78</t>
  </si>
  <si>
    <t>https://i.redd.it/rm79rihb75g61.jpg</t>
  </si>
  <si>
    <t>Short interest on gme and why it's no longer gunna squeeze, because new SI positioning WAY higher (volume as of Friday) if you have a position it ain't looking good</t>
  </si>
  <si>
    <t>leyxae</t>
  </si>
  <si>
    <t>https://i.redd.it/hbcjd5xd75g61.png</t>
  </si>
  <si>
    <t>NAKD: Shorts triple, 32.7% of FLOAT. WARNING?</t>
  </si>
  <si>
    <t>lfek9z</t>
  </si>
  <si>
    <t>https://www.reddit.com/gallery/lfek9z</t>
  </si>
  <si>
    <t>Paul Elliott Singer is an American billionaire hedge fund manager for NML Capital Limited, a Cayman Islands subsidiary of Elliott Management.</t>
  </si>
  <si>
    <t>lfekdy</t>
  </si>
  <si>
    <t>https://youtu.be/IoJxXTiRKCw</t>
  </si>
  <si>
    <t>DDD</t>
  </si>
  <si>
    <t>lfekmr</t>
  </si>
  <si>
    <t>https://finance.yahoo.com/quote/DDD?p=DDD&amp;.tsrc=fin-srch</t>
  </si>
  <si>
    <t>Any thoughts on quantumscape? Is this a buy?</t>
  </si>
  <si>
    <t>lfel2s</t>
  </si>
  <si>
    <t>https://i.redd.it/kikxvwavy9g61.jpg</t>
  </si>
  <si>
    <t>Allright guys my nok call that was 300 and 60 dollars 2 week ago has dropped lower than I bought it (0.05) and it seem there's no hope of it going up this week. Should I sell off and call it a 2 weeks or just keep holding till Friday?</t>
  </si>
  <si>
    <t>lfem0z</t>
  </si>
  <si>
    <t>https://i.redd.it/pv32wtz2z9g61.jpg</t>
  </si>
  <si>
    <t>Road to $1? ðŸš€</t>
  </si>
  <si>
    <t>lfem8f</t>
  </si>
  <si>
    <t>https://i.redd.it/xdvtdcj4z9g61.jpg</t>
  </si>
  <si>
    <t>lfemgo</t>
  </si>
  <si>
    <t>https://i.redd.it/27cto8e6z9g61.jpg</t>
  </si>
  <si>
    <t>Iâ€™ve been testing the waters in this one for a good week. Iâ€™m feeling pretty confident in it right about now</t>
  </si>
  <si>
    <t>lfen6s</t>
  </si>
  <si>
    <t>https://i.redd.it/q53lyh9cz9g61.jpg</t>
  </si>
  <si>
    <t>Serious question about robinhood</t>
  </si>
  <si>
    <t>lfenf4</t>
  </si>
  <si>
    <t>https://www.reddit.com/r/wallstreetbets/comments/lfenf4/serious_question_about_robinhood/</t>
  </si>
  <si>
    <t>Hey guys, I asked this on r/robinhood already and got a quick ban because it pertains to me getting off of robinhood. Basically I have some assets that I need to liquidate to be able to get off Robinhood and I want to immediately reinvest that money. I want to use the ACH and routing numbers on my RH that correlate to my cash management account to make deposits on a different exchange without having to withdraw the money to my bank account. I already started trying to set it up and it requires that they make deposits to my RH and then let me verify the amounts. Does anyone have any idea if this will work or is it a wild goose chase???</t>
  </si>
  <si>
    <t>lfeo8e</t>
  </si>
  <si>
    <t>https://i.redd.it/uq0j814lz9g61.jpg</t>
  </si>
  <si>
    <t>This made me laugh, you autists became part of a stocks analytics .</t>
  </si>
  <si>
    <t>lfeokx</t>
  </si>
  <si>
    <t>https://www.reddit.com/gallery/lfeokx</t>
  </si>
  <si>
    <t>I make sure ICLN everyday for a CLNE lifestyle</t>
  </si>
  <si>
    <t>lfeoth</t>
  </si>
  <si>
    <t>https://www.reddit.com/gallery/lfeoth</t>
  </si>
  <si>
    <t>BLSP PREPARING FOR LIFTOFF</t>
  </si>
  <si>
    <t>lfep8v</t>
  </si>
  <si>
    <t>https://i.redd.it/2osswkrtz9g61.jpg</t>
  </si>
  <si>
    <t>I asked my girlfriend what she was upto and she said she was colouring in. ðŸ’ŽðŸ‘ðŸ˜‚ðŸ˜‚</t>
  </si>
  <si>
    <t>lfep98</t>
  </si>
  <si>
    <t>https://imgur.com/M2jXdoc</t>
  </si>
  <si>
    <t>First time retard &amp; IDGAF Bought my first stonks</t>
  </si>
  <si>
    <t>lfephe</t>
  </si>
  <si>
    <t>https://i.redd.it/kik12hmtz9g61.jpg</t>
  </si>
  <si>
    <t>HOLD GME BOIS! Who is with me</t>
  </si>
  <si>
    <t>lfepk1</t>
  </si>
  <si>
    <t>https://i.redd.it/rxa6vgotz9g61.jpg</t>
  </si>
  <si>
    <t>This took me embarassing amount of effort and time to make</t>
  </si>
  <si>
    <t>lfeppn</t>
  </si>
  <si>
    <t>https://i.redd.it/w256gjiwz9g61.jpg</t>
  </si>
  <si>
    <t>Tnxp gonna ðŸ“ˆ</t>
  </si>
  <si>
    <t>lfeq13</t>
  </si>
  <si>
    <t>https://i.redd.it/cgoj38szz9g61.jpg</t>
  </si>
  <si>
    <t>Palantir Soars on Artificial Intelligence Partnership With IBM â€” TheStreet</t>
  </si>
  <si>
    <t>lfeqdh</t>
  </si>
  <si>
    <t>https://apple.news/All7Bpc-FTqSB_9-lZ8X6EA</t>
  </si>
  <si>
    <t>VXRT</t>
  </si>
  <si>
    <t>lfeqdi</t>
  </si>
  <si>
    <t>https://i.redd.it/w7azugc20ag61.jpg</t>
  </si>
  <si>
    <t>CAN SOMEONE EXPLAIN THIS?? February 8th, 2021 GME &amp; AMC SPIKED (GME:..$293 + AMC:...$16.50) IF YOU THINK THIS IS PHOTOSHOP, GO TO â€œNASDAQ.COMâ€ &amp; LOOK AT GME &amp; AMC â€œREAL-TIMEâ€ on 02/08/2021 ðŸ’ŽðŸ’Žâœ‹ðŸ½âœ‹ðŸ½HOLD THE LINEðŸ’ŽðŸ’Žâœ‹ðŸ½ðŸ’ŽðŸš€TO THE MOON AND BEYONDâœ‹ðŸ½ðŸ’ŽðŸš€</t>
  </si>
  <si>
    <t>lfxnio</t>
  </si>
  <si>
    <t>https://www.reddit.com/gallery/lfxnio</t>
  </si>
  <si>
    <t>I'll keep buying, holding and going negative until ðŸš€</t>
  </si>
  <si>
    <t>lfxq6i</t>
  </si>
  <si>
    <t>https://i.redd.it/cl85sxr6seg61.png</t>
  </si>
  <si>
    <t>Do your ape brains like what youâ€™ve seen with OCGN yesterday? Today is Oragenics turn! Not financial advice, I just like to yolo back what I lost on AMC</t>
  </si>
  <si>
    <t>lfxqrg</t>
  </si>
  <si>
    <t>https://i.redd.it/60y0cdwnseg61.jpg</t>
  </si>
  <si>
    <t>I was late to the game, but I'm not fucking selling. In fact, I just bought more. It's not much but IDGAF ðŸ’Ž ðŸ‘</t>
  </si>
  <si>
    <t>lfxr4q</t>
  </si>
  <si>
    <t>https://i.imgur.com/Z15Dvnm.jpg</t>
  </si>
  <si>
    <t>$HYSR - what do you guys think? They make hydrogen with the power of the sun with any source of water.</t>
  </si>
  <si>
    <t>lfxshc</t>
  </si>
  <si>
    <t>https://i.redd.it/yu4j08y9teg61.jpg</t>
  </si>
  <si>
    <t>Is BTT BEING PUMPED RIGHT NOW?</t>
  </si>
  <si>
    <t>lfxu1l</t>
  </si>
  <si>
    <t>https://www.reddit.com/gallery/lfxu1l</t>
  </si>
  <si>
    <t>$BALY options chain messed up with little liquidity. I feel like once corona lets up, this casino hotel stock will jump - but the short term options have little liquidity and ones further out are worse. I see this situation come up a good bit. Is there a way to take advantage of this? ðŸ¤”</t>
  </si>
  <si>
    <t>lfxu5d</t>
  </si>
  <si>
    <t>https://i.redd.it/laekjwzvteg61.jpg</t>
  </si>
  <si>
    <t>In honor of the GameStop showdown I bring you GameStock. Itâ€™s go time letâ€™s make em pay tomorrow and tighten the squeeze one more time! Diamond Hands ðŸ’Ž ðŸ™ŒðŸ¼ ðŸ’Ž</t>
  </si>
  <si>
    <t>lfxuky</t>
  </si>
  <si>
    <t>https://youtu.be/wbkmoLejZ28</t>
  </si>
  <si>
    <t>Stocks are hard with a tiny portfolio. $GME and $ROOD to the moon though!</t>
  </si>
  <si>
    <t>lfxus2</t>
  </si>
  <si>
    <t>https://i.redd.it/bycxt1x1ueg61.png</t>
  </si>
  <si>
    <t>Stuff for new traders (No GME Discussion)</t>
  </si>
  <si>
    <t>lfxux0</t>
  </si>
  <si>
    <t>https://www.reddit.com/r/wallstreetbets/comments/lfxux0/stuff_for_new_traders_no_gme_discussion/</t>
  </si>
  <si>
    <t>I gotta say, I see some good shit out there. I see new members trying to diversify their positions and learn about other stocks and other ways to make money. This is the path my fellow retards. I'm a nobody here, but I have good returns and some good insight. When I came to WSB, multiple people helped me figure out what the fuck I was doing, because I knew jack shit. I care more about my money than yours, but no retard should be left in the dark alone. So let me pass on a couple things. I can't prove shit to you, so read this or don't.
I mainly trade options (Calls and Puts), so that is what I will discuss
Generally the most insane gains will come from being in a specific stock and not an ETF or Index. While riskier, this is where you can hit the homeruns. So decide if you want to go for conservative gains or if you want those huge swings. While what I said is true, I am usually against putting everything into a single bet. Anything can go wrong at any time and no play is 100% guaranteed. The goal of this game is to stay alive. You will lose money on a play at some point, because it is inevitable. So never let yourself get wiped out, because you can always build yourself back up. This goes along with one of my other recommendations: always have SOME cash ready to go. You never know when there might be an incredible opportunity and you do not want to get caught with your ass hanging out.
Paper hands and diamond hands are just words. You ultimately decide when you want to sell or hold and how much profit you want to take. One of my favorite strategies is to say, buy an even number of options on a play, sell half at a modest level of gains (like enough to break even or gain a little bit) and then let the rest ride longer. Look guys, on many plays, you either paper hands at some point or diamond hands long enough to see your positions go red. Some people will bail at 40% gains and others might not take anything less than 500%. Just know that chasing endless profits ups the risk factor, so YOU decide when it's time. Having a target share price for the stock is also a good strategy.
Here's a couple psychological principles in investing. Studies have found that people tend to hold onto losing positions too long and sell winning positions too early. They let their losers lose and cut off their winners short. Apparently most people hate losing more than they like winning. Think about this before you sell. Stocks can often get hot and run multiple days in a row. Sometimes a stock will have one red day and then keep up going. This is why it's important to know WHY you got into a position. Trust your DD and stick to the plan. I had ideas for plays where they went red right away and I bailed... only to see them moon. "Diamond Hands" means that you don't dump your position instantly if it goes down. The hardest thing is knowing if you should cut losses or diamond hands. I'm a retard and we're in a bull market.. so often times the stock will eventually go up. Your call though.
The market makers and big boys want you to lose. They want your money. I'm not going to dive into the realm of possible illegal activities that they may use, but just point out some simpler tactics they will use. Big money often sees retail as "weak hands" aka Buy High and Sell Low. They know FOMO is strong when a stock is going up big and that fear takes over when a stock divebombs. We're in a bull market, which means stonks only go up. However, we still have negative days. Stocks sell off sometimes and things can look bad. Generally, the dip is not time to sell, but instead, time to buy. Case and point, we had a pretty big drilling 2 weeks ago. Do you know what the big money did? They bought the fuckin dip and snatched up everything for cheap. We've been mooning ever since.
Sometimes shit makes no sense. A company can have blowout earnings, exceed expectations, and the stock will tank. I was holding one stock a little while ago that reported a fantastic earnings and proceeded to drill to the core of the Earth that day. It was total bullshit and I knew it, I trusted my DD. So instead of panic selling, I added to my position. Sure enough, the stock began swinging upwards and hit an all-time high just 2 weeks later. This is why simply gambling can bite you in the ass. It's easy to get scared and sell when you doubt yourself because you picked a random thing to buy.
Option Expiration Dates matter. Buying a 1 week option is the cheapest and gives the biggest percentage of profits if it goes your way. However, it can often be a noob trap. One bad day or one piece of bad news can kill your entire position. Stocks trade sideways sometimes. Sometimes they don't do what you think they should do. And sometimes the whole fucking market shits itself for seemingly no reason. So give yourself TIME to work with. Time costs money and hurts profit margins. But it is better to consistently make 50% profit than to hit one play for 300% followed by 10 losers. Look, playing weekly stupidly OTM calls is fun as hell and is a huge rush when it hits. I do at least one or more every week. The key is not loading your entire portfolio into this shit. Remember, no tendies = no more fun.
Along the same lines, Strike Price matters. An OTM (Out of the Money) option means that the Strike Price is a bit of a ways from where the stock's price currently is. OTM options give huge profit margins the further you go out. I personally enjoy using them.. some people don't. But my advice is to balance risk with profit potential. If your call relies on a stock gaining 50% in 2 weeks.. then well, it's probably not gonna happen. ITM (In The Money) options means that your stock is already within the strike price. ITM is a more conservative play and sacrifices massive gains for lower risk.
[https://www.optionsprofitcalculator.com/calculator/long-call.html](https://www.optionsprofitcalculator.com/calculator/long-call.html) \- Use this to get an estimate of potential profits and how much of a move you need
Leaps are fuckin dope. A Leap is a call, but for a much longer period of time. I'm using the term loosely because we're degenerates and some people might consider anything more than 1 month a leap. Given that the market trends up over time, you might even make some money on a mediocre stock this way. A lot of people buy ITM leaps, but again, I'm a degenerate and go OTM a lot.
Implied Volatility (IV) - Extremely fucking important. IV is basically an estimation of how much a stock is predicted to move in either direction. High IV = Expensive Options. It's fucking weird to think, but you can make similar profits from a 2% move on a low IV stock as you can from a 5% move on a more volatile stock. Low IV is fantastic when buying an option on a stock that you think is about to moon. High IV is riskier, so you damn well better think the stock can make some big moves. Buying an option on a stock right before Earnings Report (ER) will be more expensive due to IV. Trying to play ER is usually for suckers, unless you have some really good DD about why a company might deliver a huge surprise. One of the textbook big boy moves is to pump a stock going into ER. The company will deliver great news and then dump hard. You may see people bitching about this very soon. Basically, big money knew ahead of time it would be good, so the stock got pumped and then they took profits.
Buy the rumor and sell the news. Events, press releases, and important dates that everyone knows about are another trap. You will get shit on. Ask someone about TESLA Battery Day. Positive rumors will send a stock soaring though.
Finally, get busy learning. Read about Options on Investopedia and any other things you do not understand. The big boys rely on us to not know what the fuck we're doing to take our money. Learn about the general market. Stocks are grouped into "Sectors" or categories. Start figuring out what they are and pay attention to where the money is going. I didn't even mention half of the shit that goes on in options, so that's on you. The first thing you need to do is to learn what the "Greeks" are. That will teach you how options function.
[https://www.investopedia.com/trading/using-the-greeks-to-understand-options/](https://www.investopedia.com/trading/using-the-greeks-to-understand-options/)
If anyone wants to talk or discuss, send me a message. I'm a degenerate with no life.
Oh and, if you follow someone's DD and lose money that's on you. I've come up with some genius shit, but I've also lost on some retarded calls. Nobody can pick you a guaranteed winner and hindsight is 20/20.
May the gains be with you</t>
  </si>
  <si>
    <t>Guys... Big Monkey Brains need to watch this YouTube video... https://www.youtube.com/watch?v=zbivjqpJGLo</t>
  </si>
  <si>
    <t>lfxvtn</t>
  </si>
  <si>
    <t>https://i.redd.it/xrbmexiiueg61.jpg</t>
  </si>
  <si>
    <t>BOYS, This stock is giving me vibes of 10X ....</t>
  </si>
  <si>
    <t>lfxwdg</t>
  </si>
  <si>
    <t>https://i.redd.it/6fmxytaqueg61.jpg</t>
  </si>
  <si>
    <t>There are two types of investors.</t>
  </si>
  <si>
    <t>lfxwh8</t>
  </si>
  <si>
    <t>https://i.imgur.com/16l0a9n.jpg</t>
  </si>
  <si>
    <t>The race goes on ðŸ“ˆ #nextgamestop</t>
  </si>
  <si>
    <t>lfxwm9</t>
  </si>
  <si>
    <t>https://i.redd.it/v1mlcf3tueg61.jpg</t>
  </si>
  <si>
    <t>$MARA and $RIOT look so identical</t>
  </si>
  <si>
    <t>lfy0xp</t>
  </si>
  <si>
    <t>https://www.reddit.com/gallery/lfy0xp</t>
  </si>
  <si>
    <t>Can we hit 120â‚¬? ðŸš€ðŸš€</t>
  </si>
  <si>
    <t>lfy1pf</t>
  </si>
  <si>
    <t>https://i.redd.it/9yjubdbrweg61.jpg</t>
  </si>
  <si>
    <t>Hold</t>
  </si>
  <si>
    <t>lfy5s8</t>
  </si>
  <si>
    <t>https://i.redd.it/ks70n0seyeg61.jpg</t>
  </si>
  <si>
    <t>Hold.</t>
  </si>
  <si>
    <t>lfy6go</t>
  </si>
  <si>
    <t>https://v.redd.it/x7coifqlyeg61</t>
  </si>
  <si>
    <t>Someone set up the $ELONX (Thx Elon) Coin. Total supply of 28061971 Coins, Elons Birthday.</t>
  </si>
  <si>
    <t>lfy7fy</t>
  </si>
  <si>
    <t>https://info.uniswap.org/token/0x605da996ef24e84f7b3baf8df6926c260c7a90a6</t>
  </si>
  <si>
    <t>AMC is going to be fine</t>
  </si>
  <si>
    <t>lfy7m1</t>
  </si>
  <si>
    <t>https://www.youtube.com/watch?v=R_2HHmiZk-g&amp;ab_channel=PranavN</t>
  </si>
  <si>
    <t>Redditorsâ€™ Plan to Use GameStop Playbook for Glove Makers Unravels</t>
  </si>
  <si>
    <t>lfy80n</t>
  </si>
  <si>
    <t>https://www.bloomberg.com/news/articles/2021-02-09/redditors-plan-to-use-gamestop-playbook-in-gloves-unravels</t>
  </si>
  <si>
    <t>I like this stonk. I like going to the movies. ðŸ’ŽðŸ™ŒðŸ’ŽðŸš€ðŸš€ðŸš€ðŸš€ðŸŒ•</t>
  </si>
  <si>
    <t>lfy8q1</t>
  </si>
  <si>
    <t>https://i.redd.it/8x4lfcekzeg61.png</t>
  </si>
  <si>
    <t>ðŸ”¥ðŸ”¥ Load up more before you regret!</t>
  </si>
  <si>
    <t>lfyao3</t>
  </si>
  <si>
    <t>https://i.redd.it/smdunfra0fg61.jpg</t>
  </si>
  <si>
    <t>Ape not sell Banana</t>
  </si>
  <si>
    <t>lfyaw6</t>
  </si>
  <si>
    <t>https://i.redd.it/4nswfowd0fg61.jpg</t>
  </si>
  <si>
    <t>Loss porn: started with 3 shares @ $234 and have done the ultimate average down to $87. ðŸ¦ðŸ¦ðŸ¦ has many more ðŸŒðŸŒðŸŒðŸŒ now</t>
  </si>
  <si>
    <t>lglbyu</t>
  </si>
  <si>
    <t>https://i.redd.it/9vfb4ecgpkg61.jpg</t>
  </si>
  <si>
    <t>I Didn't Know Stonkz Could Feel Like This</t>
  </si>
  <si>
    <t>lglbzn</t>
  </si>
  <si>
    <t>https://i.redd.it/ta1v93kcpkg61.png</t>
  </si>
  <si>
    <t>I guess being autistic worked out. Thank you wsb!</t>
  </si>
  <si>
    <t>lglcj8</t>
  </si>
  <si>
    <t>https://i.redd.it/advia7nmpkg61.jpg</t>
  </si>
  <si>
    <t>WHOS READY TO THROW ðŸ’ŽðŸ‘Š FOR DFV???</t>
  </si>
  <si>
    <t>lglcr0</t>
  </si>
  <si>
    <t>https://www.bostonglobe.com/2021/02/09/business/mass-regulators-subpoena-local-man-known-roaring-kitty-gamestop-saga/</t>
  </si>
  <si>
    <t>$GME Go Brrr ðŸš€ðŸš€ðŸš€ðŸš€ðŸ’ŽðŸ™ŒðŸ¼</t>
  </si>
  <si>
    <t>lgldm6</t>
  </si>
  <si>
    <t>https://www.investor.gov/introduction-investing/investing-basics/glossary/short-sale-volume-and-transaction-data</t>
  </si>
  <si>
    <t>GameStopâ€™s the price of one of their games on sale</t>
  </si>
  <si>
    <t>lglefn</t>
  </si>
  <si>
    <t>https://i.redd.it/dwybmj38qkg61.jpg</t>
  </si>
  <si>
    <t>$XSPA going parabolic soon ðŸš€ðŸš€ðŸ™ŒðŸ’ŽðŸ™Œ</t>
  </si>
  <si>
    <t>lglhhw</t>
  </si>
  <si>
    <t>https://i.redd.it/j6cml2t1rkg61.jpg</t>
  </si>
  <si>
    <t>A message for GME traders</t>
  </si>
  <si>
    <t>lgljmj</t>
  </si>
  <si>
    <t>https://i.redd.it/ex50timnrkg61.jpg</t>
  </si>
  <si>
    <t>HOLD THE LINE!!</t>
  </si>
  <si>
    <t>lglkll</t>
  </si>
  <si>
    <t>https://i.redd.it/6ecavzmwrkg61.jpg</t>
  </si>
  <si>
    <t>What is the future of WSB?</t>
  </si>
  <si>
    <t>lgll5j</t>
  </si>
  <si>
    <t>https://www.reddit.com/r/wallstreetbets/comments/lgll5j/what_is_the_future_of_wsb/</t>
  </si>
  <si>
    <t>I miss what was left of the old WSB culture before 7 million new subscribers in a month obliterated it into some sort of virtual Occupy Wallstreet. 
I'm not trying to be a whiny bitch about it, but I think it's worth discussing where we go moving forward, or whether old WSB is just dead and we're at the whims of the overwhelming majority of fresh meat.
I see people who don't get the concept of yolo and think this is some sort of investing forum or collective get rich quick scheme, and sadists who think it's a place to *"egg people on into doing a stupid bet then laughing at the results"*.  Maybe I'm wrong, but to me none of that has ever been WSB.
I'm not trying to gatekeep the culture, I wasn't here at the start although I have been around on and off for more than 5 years, and I think of WSB as a place where we make or become market memes, and occasionally share an intelligent high risk bet, or the large gains/losses from one. 
A place where there's more discussion than *"I like the stock"* - often using leverage or options in ways that will lose a novice money. A place where money is taken lightly and no one is gambling their house even if they are putting hundreds of thousands on the line.
I don't really care if people want to keep holding Gamestop in hopes of triggering a short squeeze to a million, if they can do it that's fine, but there's no finesse to pressing the buy button on a stock and honestly it's kind of boring compared to past plays. DFV's play was interesting and WSB worthy because he came up with a thesis, had conviction and posted the results, and along the way he didn't just buy stock he also flipped options to make like $13+ million in addition to the stock he was holding. Excellent content.
I'm curious to hear what other people who have been around here for more than 6 months think as well. Is there any way to keep the old culture, is it a lost cause with so much new blood, or maybe you even like the new evolution of WSB?
&amp;nbsp;
TLDR: WSB got popular *womp womp*. Anyone up for a paper trading competition?</t>
  </si>
  <si>
    <t>I feel worse every day</t>
  </si>
  <si>
    <t>lglnq1</t>
  </si>
  <si>
    <t>https://i.redd.it/xa19ui6vskg61.jpg</t>
  </si>
  <si>
    <t>Waiting for the squoze.</t>
  </si>
  <si>
    <t>lglowv</t>
  </si>
  <si>
    <t>https://i.redd.it/l0qklng8tkg61.jpg</t>
  </si>
  <si>
    <t>Thank you WSB! Love you guys</t>
  </si>
  <si>
    <t>lglqww</t>
  </si>
  <si>
    <t>https://i.redd.it/u6kkuq2vtkg61.jpg</t>
  </si>
  <si>
    <t>My wife brought home some beer that reminded me of you apes. Just needed a minor modification...</t>
  </si>
  <si>
    <t>lglsyp</t>
  </si>
  <si>
    <t>https://i.imgur.com/gngiBRz.jpg</t>
  </si>
  <si>
    <t>If this is what CNBC has to say, I'm going quadruple or nothing</t>
  </si>
  <si>
    <t>lgltu0</t>
  </si>
  <si>
    <t>https://i.redd.it/bs2nj5f1ukg61.jpg</t>
  </si>
  <si>
    <t>what I see checking gme short interest on finra</t>
  </si>
  <si>
    <t>lglv2w</t>
  </si>
  <si>
    <t>https://i.redd.it/eq406oi0vkg61.png</t>
  </si>
  <si>
    <t>Itâ€™s time to play â€œGME or AMC?â€ Feb 09, 2021 Edition.</t>
  </si>
  <si>
    <t>lgly4j</t>
  </si>
  <si>
    <t>https://i.redd.it/naws71a5wkg61.jpg</t>
  </si>
  <si>
    <t>BB ðŸš€ðŸš€ðŸš€ðŸš€ðŸš€ðŸŒšðŸŒš 400 shares at 16.5 and 17c expiring June. Whatâ€™s yâ€™allâ€™s thoughts on the stock?</t>
  </si>
  <si>
    <t>lglzmg</t>
  </si>
  <si>
    <t>https://i.redd.it/m3ou0llmwkg61.jpg</t>
  </si>
  <si>
    <t>My buddy sperged out and bought APHA calls in April... time for me to get inðŸ’ŽðŸ™ŒðŸš€ðŸš€ðŸš€</t>
  </si>
  <si>
    <t>lgm0a7</t>
  </si>
  <si>
    <t>https://i.redd.it/ctzzuj8uwkg61.jpg</t>
  </si>
  <si>
    <t>We started the fire. I love you guys.</t>
  </si>
  <si>
    <t>lgm1jy</t>
  </si>
  <si>
    <t>https://www.reddit.com/r/wallstreetbets/comments/lgm1jy/we_started_the_fire_i_love_you_guys/</t>
  </si>
  <si>
    <t>I respect everything this movement has become. Not only did the GameStop coalition make some of you brilliant people pay off their student loans, put down payments on houses, and make multiple charitable donations to great causes, but it caused the world to see the flaws in the 'system' and 'the free market'. I'm in my late twenties and I've seen the best this country can't be.
My dad is a salesman. Growing up as a kid in the 90s, he supported me and my three siblings our whole lives. Before the the 2000s, bonuses were spread throughout the company he worked for at the time. If the company did well, if the sales people did a good job for the company they work for, everyone was given a fair bonus in accordance with the profits brought in. This way of comradery (fairness) doesn't seem to exist anymore. We see it as a fantasy that both the CEO and subordinates, that earn the company the real profits, can both profit together.
Everyone involved in the day-to-day labor worked their tails off for the betterment of the company they put the hours in for. All for the wellbeing for them and their families. Both the higher ups and 'underlings' worked in sync with one another for the most part, that being the chairmen of the company and the salespeople/installers that are involved in selling/implementing the product and all prospered from the work being done. 
I am affected by that dream. I am censored by the billionaires/trillionaires that exist today. This trickle down effect where someone can be a literal trillionaire and the people under them are making fractions of those fractions of a salary for them and their families makes me nauseous. I'm tired of witnessing the general public just accepting it for the sign of the times. To be honest, it goes way past accepting it when it comes to the big wigs literally shutting trading down for people like us. People that see the shift in where it should be to where it is now. 
I am fully in support of $GME and I hope the stock goes stratospheric like we all hope it will. But if you cant afford it, stocks like $BB, $PLTR, or $AMC should not be given up on. I guess I would just like to say I care for you and your future gains deeply and lets never give up trying to get back the American Dream that was promised to us after those crazy student loans or incredible debt. Good luck and Good fortune to all of you. Lets rock the world.
$ADLR</t>
  </si>
  <si>
    <t>"Out" am I? Not by a long shot</t>
  </si>
  <si>
    <t>lgm1vo</t>
  </si>
  <si>
    <t>https://www.reddit.com/r/wallstreetbets/comments/lg9orr/out_am_i_not_by_a_long_shot/?utm_source=ifttt</t>
  </si>
  <si>
    <t>Itâ€™s now or never boys ðŸ’Ž</t>
  </si>
  <si>
    <t>lgm21g</t>
  </si>
  <si>
    <t>https://i.redd.it/8sqerzmfxkg61.jpg</t>
  </si>
  <si>
    <t>Itâ€™s now or never boys ðŸ’Ž D.O.G.E for the win</t>
  </si>
  <si>
    <t>lgm2t0</t>
  </si>
  <si>
    <t>https://i.redd.it/tawh8vpnxkg61.jpg</t>
  </si>
  <si>
    <t>In 2017, when I was 14, I turned 3k into 300 dollars within the blink of an eye. I tried my luck at penny stocks and lost most of it. I gave up and decided to pick up investing once again on Jan 11. After 3 long years, I finally recovered all of my money and am ready to make some real gainsðŸ˜¤</t>
  </si>
  <si>
    <t>lgm3q9</t>
  </si>
  <si>
    <t>https://i.redd.it/4rl5y27wxkg61.jpg</t>
  </si>
  <si>
    <t>Lost All Money on GME and AMC?</t>
  </si>
  <si>
    <t>lgm5rk</t>
  </si>
  <si>
    <t>https://i.redd.it/nlo9taijykg61.jpg</t>
  </si>
  <si>
    <t>Iâ€™m using CryptoTab Browser to surf the web and get income â€” and I encourage you to do the same! With CryptoTab you can earn B.t.c just by visiting favourite sites, watching YouTube and so on. Itâ€™s based on Chromium, so itâ€™s fast, reliable and familiar. Whatâ€™s not to like??</t>
  </si>
  <si>
    <t>lgmb8s</t>
  </si>
  <si>
    <t>https://cryptotabbrowser.com/19406786?s=rd&amp;f=ios&amp;og=m11</t>
  </si>
  <si>
    <t>BREAKING: Short Interest 78.46%</t>
  </si>
  <si>
    <t>lgmdna</t>
  </si>
  <si>
    <t>https://i.redd.it/p8peyh141lg61.jpg</t>
  </si>
  <si>
    <t>CANN is my big play for the year! IMO the legislation is coming to make weed stocks go nuts! This one has a chance of uplisting as soon as the banking legislation passes. Get on the CANN train!</t>
  </si>
  <si>
    <t>lgmf62</t>
  </si>
  <si>
    <t>https://i.redd.it/wvw4lmhk1lg61.jpg</t>
  </si>
  <si>
    <t>$GME Weed stocks &amp; celery stalks. A beautiful thing indeed</t>
  </si>
  <si>
    <t>lh3ta4</t>
  </si>
  <si>
    <t>https://v.redd.it/zfysjimarpg61</t>
  </si>
  <si>
    <t>69 420? What is this Slim Jim or something?</t>
  </si>
  <si>
    <t>lh3to5</t>
  </si>
  <si>
    <t>https://i.redd.it/gugxzenyspg61.jpg</t>
  </si>
  <si>
    <t>Beautiful day NAKD Family â™¥ï¸ðŸš€â¬†ï¸</t>
  </si>
  <si>
    <t>lh3txj</t>
  </si>
  <si>
    <t>https://i.redd.it/0aua7qn0tpg61.jpg</t>
  </si>
  <si>
    <t>Started a weed and psychedelics account a few months back. Not bad about a $10,500+ return on my TLRY so far. Time to get higher.</t>
  </si>
  <si>
    <t>lh3tzk</t>
  </si>
  <si>
    <t>https://i.redd.it/abjk9j41tpg61.jpg</t>
  </si>
  <si>
    <t>The perfect dribble bib for WSB</t>
  </si>
  <si>
    <t>lh3u1u</t>
  </si>
  <si>
    <t>https://imgur.com/7YGGBGa</t>
  </si>
  <si>
    <t>NAKD 42% ðŸ†™ today GET IN EARLY</t>
  </si>
  <si>
    <t>lh3va8</t>
  </si>
  <si>
    <t>https://i.redd.it/eng25n3atpg61.jpg</t>
  </si>
  <si>
    <t>SHOULD I INVEST IN TILRAY NOW OR IS THE JIG UP</t>
  </si>
  <si>
    <t>lh3vga</t>
  </si>
  <si>
    <t>https://i.redd.it/l62cjs5btpg61.jpg</t>
  </si>
  <si>
    <t>I got greedy. Lesson learnt. I am ashamed to share it with anyone else.</t>
  </si>
  <si>
    <t>lh3vht</t>
  </si>
  <si>
    <t>https://i.redd.it/fm2gq1gbtpg61.jpg</t>
  </si>
  <si>
    <t>You ðŸ’ŽðŸ™Œbetter HOLD, cuz if I find out you're ðŸ§»ðŸ™Œ, I'm gonna be eating my cereal out of the bottom of your @#$%&amp; skull...</t>
  </si>
  <si>
    <t>lh3vrm</t>
  </si>
  <si>
    <t>https://i.redd.it/sqxrsdmdtpg61.jpg</t>
  </si>
  <si>
    <t>Robinhood, Melvin, Citadel Likely To Testify At Congressional Hearing On Trading Debacle</t>
  </si>
  <si>
    <t>lh3w29</t>
  </si>
  <si>
    <t>https://www.pymnts.com/markets/2021/robinhood-melvin-citadel-likely-to-testify-at-congressional-hearing-on-trading-debacle/</t>
  </si>
  <si>
    <t>lh3wd3</t>
  </si>
  <si>
    <t>https://i.redd.it/myii98citpg61.jpg</t>
  </si>
  <si>
    <t>RH is ðŸ’©!!! I placed 3 options over 14 hours ago and theyâ€™ve yet to be filled. Did this happen to anyone else today?</t>
  </si>
  <si>
    <t>lh3wdm</t>
  </si>
  <si>
    <t>https://i.redd.it/rlwt9vjitpg61.jpg</t>
  </si>
  <si>
    <t>Yoooo penny weed stock whatâ€™s ya thoughts???</t>
  </si>
  <si>
    <t>lh3wjf</t>
  </si>
  <si>
    <t>https://i.redd.it/q0jm57njtpg61.jpg</t>
  </si>
  <si>
    <t>MJNA up 60%! Letâ€™s take this weed stock to the moon! ðŸš€ðŸš€ðŸŒ•ðŸŒ•</t>
  </si>
  <si>
    <t>lh3wlk</t>
  </si>
  <si>
    <t>https://i.redd.it/8i5darnitpg61.jpg</t>
  </si>
  <si>
    <t>What is going to be the next boomðŸš€ðŸš€ðŸš€???</t>
  </si>
  <si>
    <t>lh3ws4</t>
  </si>
  <si>
    <t>https://www.reddit.com/gallery/lh3ws4</t>
  </si>
  <si>
    <t>Any ideas what kind of magics are being used on this one? Right at close......</t>
  </si>
  <si>
    <t>lh3x76</t>
  </si>
  <si>
    <t>https://i.redd.it/nvuya8yotpg61.png</t>
  </si>
  <si>
    <t>When those slimey HF try to shake us Gme and Amc bagholders... just make some ðŸ¿ and watch the opening credits yall.</t>
  </si>
  <si>
    <t>lh3xcf</t>
  </si>
  <si>
    <t>https://i.redd.it/mvs24b6qtpg61.jpg</t>
  </si>
  <si>
    <t>Am I doing it right? AMC</t>
  </si>
  <si>
    <t>lh3xje</t>
  </si>
  <si>
    <t>https://i.redd.it/hgdwv0ortpg61.jpg</t>
  </si>
  <si>
    <t>Keep 'er going yo. Holding tight!</t>
  </si>
  <si>
    <t>lh3xlw</t>
  </si>
  <si>
    <t>https://i.redd.it/zryxw8votpg61.png</t>
  </si>
  <si>
    <t>The music I listen to while holding AMC stock. AMC = money tree. Itâ€™s a matter of time when things go back to normal and people will hit the theatres.</t>
  </si>
  <si>
    <t>lh3xsd</t>
  </si>
  <si>
    <t>https://youtu.be/yS1-xCIhE5w</t>
  </si>
  <si>
    <t>Noooo. A huge spike exactly at close, on GME and AMC. That's not suspicious</t>
  </si>
  <si>
    <t>lh3yda</t>
  </si>
  <si>
    <t>https://www.reddit.com/gallery/lh3yda</t>
  </si>
  <si>
    <t>Long $MOS / The Mosaic Company</t>
  </si>
  <si>
    <t>lh3yib</t>
  </si>
  <si>
    <t>https://www.reddit.com/r/wallstreetbets/comments/lh3yib/long_mos_the_mosaic_company/</t>
  </si>
  <si>
    <t>TL;DR: The Mosaic Company is a U.S. phosphate fertilizer producer, and has tailwinds of (1) rising food prices and (2) favorable regulatory and monopol-y-ish market conditions. I think it could double over the next six months, and am in $35 LEAPs. Earnings are after market Wednesday Feb 17th.
The [U.S. Department of Commerce just determined](https://www.accesswire.com/628789/US-Department-of-Commerce-Issues-Final-Affirmative-Countervailing-Duty-Determinations-on-Phosphate-Fertilizer-Imports-from-Morocco-and-Russia) that phosphate fertilizer imports from Morocco and Russia, major players in the phosphate fertilizer arena, are unfairly subsidized, with subsidy rates of (a) 19.97 percent for Moroccan producer OCP (b) 9.19 percent and 47.05 percent for Russian producers PhosAgro and EuroChem, respectively, and a rate of 17.2 percent for all other producers/exporters. The U.S. International Trade Commission has a concurrent investigation to determine whether Moroccan and Russian phosphate fertilizer imports materially injure the U.S. phosphate fertilizer industry, with a final ruling is expected by mid-March. If the ITC's ruling is affirmative, then Commerce will issue countervailing duty orders, which will remain in place for at least five years. At a time when supply chains are fragmented and food prices are quietly inflating (see below), the U.S. is protecting its own.
Food price inflation may still largely be unnoticeable in the grocery store, but there are signs elsewhere. Look at the 1year charts for:
- [soybeans](https://finance.yahoo.com/quote/ZS=F?p=ZS=F&amp;.tsrc=fin-srch)
- [lean hogs](https://finance.yahoo.com/quote/HE=F?p=HE=F&amp;.tsrc=fin-srch)
- [live cattle](https://finance.yahoo.com/quote/LE=F?p=LE=F&amp;.tsrc=fin-srch)
- [corn](https://finance.yahoo.com/quote/ZC=F?p=ZC=F&amp;.tsrc=fin-srch)
If I were a gamblin' man, which I clearly am, I would bet MOS's guidance during the earnings call in a week will be pretty good. However, this is meant to be a 6-9 month play at a minimum, not necessarily an earnings bet.</t>
  </si>
  <si>
    <t>Itâ€™s been a really, really, messed up week...</t>
  </si>
  <si>
    <t>lh3yqf</t>
  </si>
  <si>
    <t>https://i.redd.it/kritek60upg61.jpg</t>
  </si>
  <si>
    <t>He is dialing the sun</t>
  </si>
  <si>
    <t>lh3zod</t>
  </si>
  <si>
    <t>https://i.redd.it/1u2v71uytpg61.png</t>
  </si>
  <si>
    <t>YOU ARE HERE!!! DO NOT SELL!! ðŸ’ŽðŸ¤²</t>
  </si>
  <si>
    <t>lh3zyu</t>
  </si>
  <si>
    <t>https://i.redd.it/uwvy7aq1upg61.png</t>
  </si>
  <si>
    <t>$2 SDNL weed stock avg 2 billion trades today to the moon the n Mars</t>
  </si>
  <si>
    <t>lh401p</t>
  </si>
  <si>
    <t>https://i.redd.it/downno1ztpg61.jpg</t>
  </si>
  <si>
    <t>FUTU has been giving my first 10x gains in day for the last week. Anyone else holding Chinese brokerages like FUTU or TIGR for more aggressive plays?</t>
  </si>
  <si>
    <t>lh40gy</t>
  </si>
  <si>
    <t>https://i.redd.it/7rkthyiaupg61.jpg</t>
  </si>
  <si>
    <t>Had a good day today boys. â€œSNDLâ€.....pot 2021</t>
  </si>
  <si>
    <t>lh4108</t>
  </si>
  <si>
    <t>https://i.redd.it/yyau29edupg61.jpg</t>
  </si>
  <si>
    <t>Used my crystal ball back in December (beginner investor) Ima keep holding sundial recently started making edibles too ;)</t>
  </si>
  <si>
    <t>lh41b0</t>
  </si>
  <si>
    <t>https://www.reddit.com/gallery/lh41b0</t>
  </si>
  <si>
    <t>For TLRY , did someone say SQUEEZE THESE FUCKERS ??? Yolo time clearly</t>
  </si>
  <si>
    <t>lh41er</t>
  </si>
  <si>
    <t>https://i.redd.it/0ex65pogupg61.jpg</t>
  </si>
  <si>
    <t>Where we going tomorrow boys? (hint: ðŸ¥¦ðŸš€ðŸŒ™)</t>
  </si>
  <si>
    <t>lh41fr</t>
  </si>
  <si>
    <t>https://i.redd.it/ucc5deg6upg61.jpg</t>
  </si>
  <si>
    <t>YOLO TO THE MOONðŸš€ðŸš€ðŸš€</t>
  </si>
  <si>
    <t>lh41vh</t>
  </si>
  <si>
    <t>https://i.redd.it/2t6w5m9kupg61.jpg</t>
  </si>
  <si>
    <t>WSBulls getting ready for another week of Hedge Fund trashing</t>
  </si>
  <si>
    <t>lhkeod</t>
  </si>
  <si>
    <t>https://v.redd.it/mc8slk33mug61</t>
  </si>
  <si>
    <t>Letâ€™s get this bread.</t>
  </si>
  <si>
    <t>lhkesq</t>
  </si>
  <si>
    <t>https://i.redd.it/wxjbpsx4mug61.jpg</t>
  </si>
  <si>
    <t>SOLID GAINS SO FAR ON ACB!!! Thought I might add the Beastmaster just for the hell of it! ACB Earning closing bell today. Get in now if you can!</t>
  </si>
  <si>
    <t>lhkfbm</t>
  </si>
  <si>
    <t>https://i.redd.it/kbak36u9mug61.jpg</t>
  </si>
  <si>
    <t>Letâ€™s take BBRW to sky. #BBRW</t>
  </si>
  <si>
    <t>lhkfca</t>
  </si>
  <si>
    <t>https://i.redd.it/q309svq9mug61.jpg</t>
  </si>
  <si>
    <t>Pre-Market ðŸš€ just when you thought it couldnâ€™t get any better.. ride the rocket</t>
  </si>
  <si>
    <t>lhkff9</t>
  </si>
  <si>
    <t>https://i.redd.it/mopb3yj6mug61.jpg</t>
  </si>
  <si>
    <t>Hopefully this weed thing works out ðŸ¤”ðŸ’ŽðŸ˜Ž. Mad calls on Wkhs BLNK &amp; Riot Mara about to print - or Iâ€™ll be a pile of ðŸ’©</t>
  </si>
  <si>
    <t>lhkfy4</t>
  </si>
  <si>
    <t>https://i.redd.it/c43nuq3hmug61.jpg</t>
  </si>
  <si>
    <t>Weed Stock revolution!!!</t>
  </si>
  <si>
    <t>lhkfyn</t>
  </si>
  <si>
    <t>https://www.google.com/amp/s/www.cnbc.com/amp/2021/02/10/cannabis-stocks-soar-as-reddit-crowd-that-spiked-gamestop-jumps-in-tilray-surges-25percent.html</t>
  </si>
  <si>
    <t>Invest in TSLA, help Papa Elon a bit</t>
  </si>
  <si>
    <t>lhkgdw</t>
  </si>
  <si>
    <t>https://i.redd.it/nirlrtllmug61.jpg</t>
  </si>
  <si>
    <t>My Buddy, My pal, My friend.ðŸ™ˆ</t>
  </si>
  <si>
    <t>lhkgmv</t>
  </si>
  <si>
    <t>https://i.redd.it/psksaodomug61.jpg</t>
  </si>
  <si>
    <t>Check ACIU. It may go uo to the moon when the market opens. ðŸ’µðŸ˜œ</t>
  </si>
  <si>
    <t>lhkgr6</t>
  </si>
  <si>
    <t>https://i.redd.it/0lg7h0gpmug61.jpg</t>
  </si>
  <si>
    <t>All In with my fucking savings VFF rocket ðŸš€ðŸš€ðŸš€</t>
  </si>
  <si>
    <t>lhkgxn</t>
  </si>
  <si>
    <t>https://i.redd.it/brgmd3nrmug61.jpg</t>
  </si>
  <si>
    <t>Buy SNDL!!</t>
  </si>
  <si>
    <t>lhkh19</t>
  </si>
  <si>
    <t>https://i.redd.it/sj4hsvosmug61.jpg</t>
  </si>
  <si>
    <t>lhkh1h</t>
  </si>
  <si>
    <t>https://i.redd.it/q0gsdglsmug61.jpg</t>
  </si>
  <si>
    <t>Upcoming merger creating $100m revenue biopharma company, current market cap $116M. $Aytu $NEOS going to be the next $tlry $gme. Low float , buy the $AYTUZ warrants at .05 will hit .25 like $AYTUW warrants.</t>
  </si>
  <si>
    <t>lhkhnz</t>
  </si>
  <si>
    <t>https://finance.yahoo.com/news/aytu-bioscience-neos-therapeutics-announce-130000290.html</t>
  </si>
  <si>
    <t>Itâ€™s hard to forget GME when Yahoo finance just keeps reminding me.</t>
  </si>
  <si>
    <t>lhkhwq</t>
  </si>
  <si>
    <t>https://i.redd.it/z6v4ez92nug61.jpg</t>
  </si>
  <si>
    <t>Iâ€™d never sell Zillow, but if I did, I could buy a big, gross mansion ðŸ“ˆðŸš€</t>
  </si>
  <si>
    <t>lhki6v</t>
  </si>
  <si>
    <t>https://i.redd.it/zkcn3ti5nug61.jpg</t>
  </si>
  <si>
    <t>I keep saying this are gonna shoot up with this shit cause it literally has a peice of all the stocks yâ€™all buying ...POTX .. ifs itâ€™s a bad idea fucking tell me why pussies</t>
  </si>
  <si>
    <t>lhkje9</t>
  </si>
  <si>
    <t>https://i.redd.it/xda5ma1inug61.jpg</t>
  </si>
  <si>
    <t>Need I say more. Bring it to Mars boys and gals. Letâ€™s get high !</t>
  </si>
  <si>
    <t>lhkka4</t>
  </si>
  <si>
    <t>https://i.redd.it/elm7i1ernug61.jpg</t>
  </si>
  <si>
    <t>I put some money on the a month ago and itâ€™s taking off. Already doubled my money and itâ€™s only gone up</t>
  </si>
  <si>
    <t>lhkka6</t>
  </si>
  <si>
    <t>https://i.redd.it/qf94amqrnug61.jpg</t>
  </si>
  <si>
    <t>$MGNI update. Still holding 3/19 $70câ€™s as I transfer half my account into TD Ameritrade</t>
  </si>
  <si>
    <t>lhkl7i</t>
  </si>
  <si>
    <t>https://i.redd.it/is4vn0u0oug61.jpg</t>
  </si>
  <si>
    <t>When you join the hypetrain as a newbie</t>
  </si>
  <si>
    <t>li4jc6</t>
  </si>
  <si>
    <t>https://i.redd.it/esiuj33afzg61.jpg</t>
  </si>
  <si>
    <t>ONE PUNNNNNNCHHHHHHH!!!!!!!</t>
  </si>
  <si>
    <t>li4kfv</t>
  </si>
  <si>
    <t>https://i.redd.it/xu29t642gzg61.jpg</t>
  </si>
  <si>
    <t>I haz stonks ðŸ’ŽðŸ’ŽðŸ™ŒðŸ»ðŸ’ŽðŸ’ŽðŸš€ðŸš€ðŸš€</t>
  </si>
  <si>
    <t>li4lby</t>
  </si>
  <si>
    <t>https://i.redd.it/68yymqhegzg61.jpg</t>
  </si>
  <si>
    <t>ðŸ¦ðŸ¦ðŸ¦</t>
  </si>
  <si>
    <t>li4ly5</t>
  </si>
  <si>
    <t>https://i.redd.it/1peu8x7mgzg61.jpg</t>
  </si>
  <si>
    <t>$MINE HEAVILY SHORTED. DO NOT SELL. BUY DIPS. Spread the word.</t>
  </si>
  <si>
    <t>li4lzt</t>
  </si>
  <si>
    <t>https://i.redd.it/piwr7mrmgzg61.png</t>
  </si>
  <si>
    <t>Need advise. Can these go back up or am I standing on the street corner peeing into the wind</t>
  </si>
  <si>
    <t>li4me5</t>
  </si>
  <si>
    <t>https://www.reddit.com/gallery/li4me5</t>
  </si>
  <si>
    <t>Happy Lunar New Year lads. It's the year of the bull. ðŸ‚ðŸ‚ðŸ‚ðŸ‚ðŸ‚ðŸ‚ðŸ‚ðŸ‚ðŸ‚ðŸ‚</t>
  </si>
  <si>
    <t>li4mla</t>
  </si>
  <si>
    <t>https://i.redd.it/8nibmsmtgzg61.jpg</t>
  </si>
  <si>
    <t>Is it true that I've been inquiring about this?</t>
  </si>
  <si>
    <t>li4naa</t>
  </si>
  <si>
    <t>https://i.redd.it/n5jnuis0hzg61.jpg</t>
  </si>
  <si>
    <t>"this security is hard to borrow" messages</t>
  </si>
  <si>
    <t>li4ne9</t>
  </si>
  <si>
    <t>https://i.redd.it/w4r9h2a2hzg61.png</t>
  </si>
  <si>
    <t>Iâ€™m happy to see that AMC has been stable at $5.50 and GME at $50. I use Fidelity but I keep Robinhood for ease of looking at Stock.</t>
  </si>
  <si>
    <t>li4nky</t>
  </si>
  <si>
    <t>https://i.redd.it/myqu7rq4hzg61.jpg</t>
  </si>
  <si>
    <t>Not a hint of Panic</t>
  </si>
  <si>
    <t>li4nqr</t>
  </si>
  <si>
    <t>https://i.redd.it/b30ovwp6hzg61.jpg</t>
  </si>
  <si>
    <t>Feel bad for whoever bought the top yesterday (definitely not me)</t>
  </si>
  <si>
    <t>li4nxf</t>
  </si>
  <si>
    <t>https://i.redd.it/yyulm767hzg61.jpg</t>
  </si>
  <si>
    <t>Weâ€™ve all been there</t>
  </si>
  <si>
    <t>li4o0i</t>
  </si>
  <si>
    <t>https://i.redd.it/uw6bsku9hzg61.jpg</t>
  </si>
  <si>
    <t>March Rent Gone.</t>
  </si>
  <si>
    <t>li4oc0</t>
  </si>
  <si>
    <t>https://i.redd.it/icdxx7uchzg61.jpg</t>
  </si>
  <si>
    <t>Bought APHA $35c 2022 and TLRY $65c 2023 leaps at the top yesterday. Down $30k in 1 day. F. M. L.</t>
  </si>
  <si>
    <t>li4oik</t>
  </si>
  <si>
    <t>https://i.redd.it/s9zzk8uehzg61.jpg</t>
  </si>
  <si>
    <t>Here goes my March Rent</t>
  </si>
  <si>
    <t>li4pqb</t>
  </si>
  <si>
    <t>https://i.redd.it/n27owxluhzg61.jpg</t>
  </si>
  <si>
    <t>Hell yea</t>
  </si>
  <si>
    <t>li4pt0</t>
  </si>
  <si>
    <t>https://www.reddit.com/r/wallstreetbets/comments/lhujth/hell_yea/?utm_source=ifttt</t>
  </si>
  <si>
    <t>Letâ€™s take BBRW the best brewery equipments makers to over $1.90/share</t>
  </si>
  <si>
    <t>li4qbo</t>
  </si>
  <si>
    <t>https://i.redd.it/2lto8g52izg61.jpg</t>
  </si>
  <si>
    <t>Can anyone bring their wife's bf in to explain this funny looking chart from after hours 2/7? Thanks.</t>
  </si>
  <si>
    <t>li4qfd</t>
  </si>
  <si>
    <t>https://i.redd.it/1suajic3izg61.jpg</t>
  </si>
  <si>
    <t>"The four most dangerous words in investing" - Me:</t>
  </si>
  <si>
    <t>li4qge</t>
  </si>
  <si>
    <t>https://i.redd.it/hm6daohvhzg61.jpg</t>
  </si>
  <si>
    <t>Supreme autist status acquired</t>
  </si>
  <si>
    <t>li4sbh</t>
  </si>
  <si>
    <t>https://www.reddit.com/gallery/li4sbh</t>
  </si>
  <si>
    <t>li4t4t</t>
  </si>
  <si>
    <t>https://i.redd.it/1nbu419zizg61.jpg</t>
  </si>
  <si>
    <t>Transfer complete, anything could we have done better? Uh yep...</t>
  </si>
  <si>
    <t>li4trj</t>
  </si>
  <si>
    <t>https://i.redd.it/muum93j9jzg61.jpg</t>
  </si>
  <si>
    <t>I'm just gonna leave this right here... Hedge fund job listing wants "Reddit Traders"</t>
  </si>
  <si>
    <t>li4u42</t>
  </si>
  <si>
    <t>https://www.cnet.com/google-amp/news/hedge-fund-job-listing-wants-reddit-traders/</t>
  </si>
  <si>
    <t>li4ua3</t>
  </si>
  <si>
    <t>https://i.redd.it/pu44bjjfjzg61.jpg</t>
  </si>
  <si>
    <t>Archer Aviation Incorporated set to go public via SPAC.</t>
  </si>
  <si>
    <t>li4v2a</t>
  </si>
  <si>
    <t>https://youtu.be/4EbZIcV0RSQ</t>
  </si>
  <si>
    <t>Easy mining for all devices</t>
  </si>
  <si>
    <t>li4v34</t>
  </si>
  <si>
    <t>https://cryptotabbrowser.com/19496575</t>
  </si>
  <si>
    <t>Doj holder around Bitecoin holders</t>
  </si>
  <si>
    <t>li4vr4</t>
  </si>
  <si>
    <t>https://www.facebook.com/1406165109/posts/10219203500864118/</t>
  </si>
  <si>
    <t>Whatâ€™s the chances of a stonk like you and a tard like me going to the moon.....1mm:1.</t>
  </si>
  <si>
    <t>li4vyy</t>
  </si>
  <si>
    <t>https://v.redd.it/xsis0wksjzg61</t>
  </si>
  <si>
    <t>HCMC Stock ðŸ”¥ðŸ”¥ðŸ”¥ðŸ”¥ðŸš€ðŸš€ðŸš€</t>
  </si>
  <si>
    <t>li4xo3</t>
  </si>
  <si>
    <t>https://i.redd.it/gfv445ikkzg61.jpg</t>
  </si>
  <si>
    <t>10 Straight Day Compliance and is debt free... time to load up for Monday.. ðŸš€ðŸš€ðŸš€</t>
  </si>
  <si>
    <t>lilsas</t>
  </si>
  <si>
    <t>https://i.redd.it/6myqob2vb4h61.jpg</t>
  </si>
  <si>
    <t>Literally new to reddit too. I just want a question answered and Ill be on my way, please dont remove. I cant find my answer on google and everyone here knows what there talking about. Plzz</t>
  </si>
  <si>
    <t>liltq7</t>
  </si>
  <si>
    <t>https://i.redd.it/gwvw7gp7c4h61.jpg</t>
  </si>
  <si>
    <t>Can someone please rate the state of my stocks? I'm scared ðŸ˜¬ðŸš€</t>
  </si>
  <si>
    <t>liltri</t>
  </si>
  <si>
    <t>https://www.reddit.com/gallery/liltri</t>
  </si>
  <si>
    <t>Watching the meme stocks plummet...</t>
  </si>
  <si>
    <t>liltsd</t>
  </si>
  <si>
    <t>https://i.redd.it/51j20o78c4h61.jpg</t>
  </si>
  <si>
    <t>Cannabis CEOs, Targeted by Reddit, Push Back in Tweet Storm</t>
  </si>
  <si>
    <t>lilu12</t>
  </si>
  <si>
    <t>https://www.bloomberg.com/news/articles/2021-02-12/cannabis-execs-targeted-by-reddit-push-back-in-tweet-storm</t>
  </si>
  <si>
    <t>Everyoneâ€™s so focused on Diamond Hands and Green Hands ðŸ that they forgot Booty hands âœ‹ðŸ¼ðŸ‘ðŸ¤šðŸ» â€” the BMBL low just happens to be $69</t>
  </si>
  <si>
    <t>lilvox</t>
  </si>
  <si>
    <t>https://i.redd.it/3rzoe3joc4h61.jpg</t>
  </si>
  <si>
    <t>See u ðŸ¦â€™s on the ðŸŒ• or at your local wendies</t>
  </si>
  <si>
    <t>lilvtq</t>
  </si>
  <si>
    <t>https://i.redd.it/at5dzwtpc4h61.jpg</t>
  </si>
  <si>
    <t>Prices thwomped today. Dont forget about your stop limits kiddies,</t>
  </si>
  <si>
    <t>lilxo1</t>
  </si>
  <si>
    <t>https://i.redd.it/ydiaru4tc4h61.png</t>
  </si>
  <si>
    <t>A reminder to us all not to fight the Fed - exactly 10 years of balance sheet increasing 1 for 1 with the market</t>
  </si>
  <si>
    <t>lilyjk</t>
  </si>
  <si>
    <t>https://i.redd.it/8tlcoh0vc4h61.png</t>
  </si>
  <si>
    <t>Zom to the moon!!</t>
  </si>
  <si>
    <t>lilz2f</t>
  </si>
  <si>
    <t>https://www.reddit.com/gallery/lilz2f</t>
  </si>
  <si>
    <t>Never have paper hands â€” bought $tsla $805s today for $2, set a limit sell of $10, and with just a half hour left, it eclipsed $2. I cancelled my limit, sold them for $2.20... 10 mins later they were going to $12 â€” just a $15k swing, who cares? Technically not a loss, but I sure feel like a loser!</t>
  </si>
  <si>
    <t>lilz7a</t>
  </si>
  <si>
    <t>https://www.reddit.com/gallery/lilz7a</t>
  </si>
  <si>
    <t>Open Banking</t>
  </si>
  <si>
    <t>lilzca</t>
  </si>
  <si>
    <t>https://www.meetup.com/pt-BR/Meetup-Comunidade-Open-Banking-Brasil-Chapter-Brasilia/events/276289370/</t>
  </si>
  <si>
    <t>The most discussed Ticker today was G*E and so they decided to delete the post.</t>
  </si>
  <si>
    <t>lim0nj</t>
  </si>
  <si>
    <t>https://i.redd.it/33k84qajd4h61.jpg</t>
  </si>
  <si>
    <t>Elon made Tesla buy exactly 42069 BTC: proof</t>
  </si>
  <si>
    <t>lim158</t>
  </si>
  <si>
    <t>https://twitter.com/somospostpc/status/1360195524125679621?s=21</t>
  </si>
  <si>
    <t>Keep a watch on XSPA, they are about to switch their whole business from airport massage to covid testing.</t>
  </si>
  <si>
    <t>lim21y</t>
  </si>
  <si>
    <t>https://i.redd.it/jujcj916e4h61.jpg</t>
  </si>
  <si>
    <t>Gains from Himx 20kâ€”â€”-&gt;200k</t>
  </si>
  <si>
    <t>lim293</t>
  </si>
  <si>
    <t>https://www.reddit.com/gallery/lim293</t>
  </si>
  <si>
    <t>$GTHX pdufa (fda approval) 2/15. Don't sleep on this one</t>
  </si>
  <si>
    <t>lim298</t>
  </si>
  <si>
    <t>https://i.redd.it/ypt5uvw7e4h61.jpg</t>
  </si>
  <si>
    <t>4 Canabis stocks that are being shorted.</t>
  </si>
  <si>
    <t>lim2hx</t>
  </si>
  <si>
    <t>https://www.thecannabisinvestor.ca/4-cannabis-stocks-that-could-benefit-from-the-short-squeeze-revolution/?fbclid=IwAR2-wF2GFlr5p6WZKtxXxVR4Vv3sd8GN8vpOwLwTbOBS03e40OhA50o4Qks</t>
  </si>
  <si>
    <t>Insider Holdings?</t>
  </si>
  <si>
    <t>lim30o</t>
  </si>
  <si>
    <t>https://i.redd.it/ohu9tl8ee4h61.jpg</t>
  </si>
  <si>
    <t>What Phase are GME Holders in? ðŸ™ŒðŸ»ðŸ’Ž</t>
  </si>
  <si>
    <t>lim4ih</t>
  </si>
  <si>
    <t>https://i.redd.it/0mznxrwqe4h61.jpg</t>
  </si>
  <si>
    <t>Trump body slams Democrats</t>
  </si>
  <si>
    <t>lim4ok</t>
  </si>
  <si>
    <t>https://youtu.be/akMFfKPJKok</t>
  </si>
  <si>
    <t>Throwing cash down the mineshaft to see how deep it goes. Gonna need some of that sweet sweet uranium to power all our EVs. â˜¢ï¸ ðŸ’ŽðŸ™ŒðŸ»</t>
  </si>
  <si>
    <t>lim594</t>
  </si>
  <si>
    <t>https://www.reddit.com/gallery/lim594</t>
  </si>
  <si>
    <t>Where lambo</t>
  </si>
  <si>
    <t>lim69e</t>
  </si>
  <si>
    <t>https://i.redd.it/idj2gs37f4h61.jpg</t>
  </si>
  <si>
    <t>What is money actually??</t>
  </si>
  <si>
    <t>lim6rf</t>
  </si>
  <si>
    <t>https://i.redd.it/wmrk5mubf4h61.jpg</t>
  </si>
  <si>
    <t>So yea, we â€œshouldnâ€™tâ€ have done it...?! #FlyMeToTheMoon</t>
  </si>
  <si>
    <t>lim7ui</t>
  </si>
  <si>
    <t>https://i.redd.it/d8kcsvllf4h61.jpg</t>
  </si>
  <si>
    <t>Can we all make this ðŸ§¨</t>
  </si>
  <si>
    <t>lim8do</t>
  </si>
  <si>
    <t>https://i.redd.it/k1kxc7gqf4h61.jpg</t>
  </si>
  <si>
    <t>BevCanna license ðŸš€ðŸš€ðŸš€ðŸš€ðŸªðŸ¥³</t>
  </si>
  <si>
    <t>lim8xz</t>
  </si>
  <si>
    <t>https://i.redd.it/g2hx0g8vf4h61.jpg</t>
  </si>
  <si>
    <t>PLTR DD - brain cells required if you are an ape!</t>
  </si>
  <si>
    <t>lim9dk</t>
  </si>
  <si>
    <t>https://www.reddit.com/r/wallstreetbets/comments/lim9dk/pltr_dd_brain_cells_required_if_you_are_an_ape/</t>
  </si>
  <si>
    <t>Hello fellow retards
I know these are difficult times for this sub and itâ€™s almost impossible to post something solid which is not about the current meme stocks.
Instead of jerking to some porn i did some research on PLTR and want to share my DD with you. This might be a longer text for your love dopamine level so maybe you should grab some your Adderall before.
The following text might you give your eyes aids since English isnâ€™t my native language. I will try my best.
**Palantir as a Company â€“ the beginnings**
PLTR was founded by some people and one of them is Peter Thiel who worked alongside with our holy papa Elon at PayPal. As a payment-service they had concerns about money laundering and founded PLTR to tackle this issue early. The CIA also funded PLTR (they are always funding stuff like this â€“ Siri as example). This actually might be the reason why people think that PLTR is a company which aggregates data and do data analysis for the governmentâ€¦.but this is not accurate and not correct at all if you see the big picture. I will explain this point later.
You retard still reading? Nice here some rocket emojiâ€™s to pump your dopamine and keep you happy. ðŸš€ðŸš€ðŸš€
Letâ€™s start with the DD
First of all my POV is looking for a midterm to long term investment in PLTR. My valuation considers PLTRs current state and predicting from now on for the next few years.
&amp;#x200B;
* **1. The Management**
Before I start with the product I rather start with the management. You can sell the nicest thing in the world. I can guarantee you that the product definitely wonâ€™t be considered as the nicest thing after a while if you have a shitty management (Intel). With Peter Thiel on the leaderboard we got a competent asshole and CEO is Alex carp (co-founder) Peter Thiel is well known and Alex Karp is one of us. He yolod his heritage into some business and become a chad. Seriously tho, I trust Peter and if Peter holds on Alex since Decades so do I. Peter proved so many times how cunning he is and showed how to pick adapt problems early and create solutions.
&amp;#x200B;
* **2. PLTR Business model/ products**
Before we understand how important PLTRs products are we have to understand that we are simpeltons who donâ€™t have any business with PLTRs. We create data. We donâ€™t fuck with it. We creating with using our phones or working in the office. Only a few of us may working with accumulated big data. PLTRs customersâ€™ base isnâ€™t neighbor Joe or Aunt Nancy. The products they offer are not even for midcap companies they are more designed for whole industries and governments. Thatâ€™s the reason why their products arenâ€™t so tangible for many people.
PLTR basically offers systems to big companies/governments which import their data into these systems. PLTR doesnâ€™t sends workers to the client to collect data and analyse it. They sell platforms. They got 2 Products called â€œGothamâ€ and â€œFoundryâ€ You may think wtf is this guy talking about? Let me explain it in 2 examples:
First example is Syria with Gotham. It was impossible in the country to know who the good guys are and who the bad ones are. I know u muricans only know yourself and the rest of the world is the â€œrest of the worldâ€ for you. But this wasnâ€™t so simple in Syria you had many factions with different intentions and some of them were allies and some of them were enemies. The lack of information or the ability of recognizing and sorting these informationâ€™s are crucial in a war. PLTR solved the struggle with creating a map which provided resilient information for the marines so they can operate safely. Civil problems over there could also be fixed.
[https://www.mercurynews.com/2016/10/04/palantir-using-big-data-to-solve-big-humanitarian-crises/](https://www.mercurynews.com/2016/10/04/palantir-using-big-data-to-solve-big-humanitarian-crises/)
Actually what the John Hopkins University does with the covid numbers and the map, is some sort of what PLTR offering with their solutions. There are rumors that the tracking of Covid and the vaccination will be done by PLTR.
In their S1 Form PLTR describes it this way
â€œGotham, our first software platform, was constructed for analysts at defense and intelligence agencies. They were hunting for needles not in one, but in thousands of haystacks. And they did not have the software they needed to do their jobs. In Afghanistan and Iraq, soldiers were mapping networks of insurgents and makers of roadside bombs by hand. Gotham enables users to identify patterns hidden deep within datasets, ranging from signals intelligence sources to reports from confidential informants, and helps U.S. and allied military personnel find what they are looking for.â€
[https://www.sec.gov/Archives/edgar/data/1321655/000119312520230013/d904406ds1.htm#rom904406\_11](https://www.sec.gov/Archives/edgar/data/1321655/000119312520230013/d904406ds1.htm#rom904406_11)
The second example is about â€œFoundryâ€ and itâ€™s directly from the S1 File of PLTR (page 121)
â€œAn Airbus A350, for example, has five million parts and is built by hundreds of teams that are spread across four countries and more than eight factories. Companies routinely struggle to manage let alone make sense of the data involved in large projects. Foundry was built for them. The platform transforms the ways in which organizations interact with information by creating a central operating system for their data.â€
Both of these systems solving big issues with less effort. The arms industry as example would took billions for drones and stuff in Syria for the same job. The important fact is that PLTR does not spend so much resources for new clients they only have to provide access and support for their services and the client feeding the â€œmachineâ€ with data.
The key point is to understand that PLTR benefits very huge from economy of scales. This is very important since their costs for additional revenue is basically flat while the profits growing exorbitant with new customers. They offer a software and platforms and not kind of services where they need man power. All they do is working on their platforms and improving it.
[https://www.reuters.com/article/us-palantir-ipo-breakingviews-idUSKCN26E3I2](https://www.reuters.com/article/us-palantir-ipo-breakingviews-idUSKCN26E3I2)
&amp;#x200B;
&amp;#x200B;
* **3. PLTRs big issue during the last decade**
Peter Thiel was a great supporter of Trump and funded his elections campaign. The market thought that when trump wins then PLTR will get all the government (especially military) contracts.
[https://www.nytimes.com/2016/11/10/technology/peter-thiel-bet-donald-trump-wins-big.html](https://www.nytimes.com/2016/11/10/technology/peter-thiel-bet-donald-trump-wins-big.html)
But this didnâ€™t happened. Peter got cucked by the huge authority apparatus in pentagon. These dudes loves bureaucracy and they do it for a good reason. If you retire from your job in pentagon you usually get a high paid luxurious position at Lockheed, Raytheon or Bae Systems to make additional free money for your retirement. Many thousand people working in pentagon just to select and buy stuff for the government. They spending billions of dollars for purchases and then PLTR came around and said like â€žlook guys we can do this job for a few millions instead billionsâ€œ. Of course the arms industry was pissed and the pentagon boomers helped them out. PLTR got constantly scammed from boomers and didnâ€™t get the contracts. This was also the â€žswamp â€žtrump was talking about.
[https://www.bloomberg.com/news/articles/2016-10-28/inside-palantir-s-war-with-the-u-s-army](https://www.bloomberg.com/news/articles/2016-10-28/inside-palantir-s-war-with-the-u-s-army)
[https://www.bizjournals.com/sanjose/news/2017/03/27/palantir-trump-army-military-procurement.html](https://www.bizjournals.com/sanjose/news/2017/03/27/palantir-trump-army-military-procurement.html)
A fun fact to this matter: Before James Mattis got summoned as the Defense Secretary of the USA he was a general in Afghanistan. He ordered services from PLTR despite the fact the pentagon was against it. But the marines praised PLTRs software and valued it over the trash they used to know from the defense/arms industry.
*Processing img 2os8izwwe4h61...*
[https://www.military.com/defensetech/2013/07/01/special-forces-marines-embrace-palantir-software](https://www.military.com/defensetech/2013/07/01/special-forces-marines-embrace-palantir-software)
Even with a James Mattis as the defense secretary, trump as president and regardless that PLTR does it better and cheaper than the arms industry, it wasnâ€™t possible for PLTR to get the government contracts.
[https://www.politico.com/story/2017/06/11/palantir-defense-jim-mattis-inner-circle-239373](https://www.politico.com/story/2017/06/11/palantir-defense-jim-mattis-inner-circle-239373)
[https://fortune.com/longform/palantir-pentagon-trump/](https://fortune.com/longform/palantir-pentagon-trump/)
How itâ€™s ended? Well Peterâ€™s wife doesnâ€™t have a boyfriend because Peter is the fucking boyfriend of their wifes. All ended at the court and PLTR won. All this injustice ended at the court. The judgements on these cases are true circuit breakers for PLTR. Not only because PLTR spent shit tons of money for law suits. The lawsuits were perfect uppercut hits on the arms industry and they ended some fraudulent behaviors and â€žbest practices â€žin the government
[https://www.defensenews.com/land/2016/10/31/judge-rules-in-favor-of-palantir-in-lawsuit-against-us-army/](https://www.defensenews.com/land/2016/10/31/judge-rules-in-favor-of-palantir-in-lawsuit-against-us-army/)
[https://www.defensenews.com/land/2019/03/29/palantir-who-successfully-sued-the-army-just-won-a-major-army-contract/](https://www.defensenews.com/land/2019/03/29/palantir-who-successfully-sued-the-army-just-won-a-major-army-contract/)
PLTR will profit from a Biden who wants to decrease the military expenditures. They will get the job done and at the same time the costs will go down. With the recent judgements the door looks open.
&amp;#x200B;
* **4. Valuation problems**
I could spam some multiplication on revenue or even a DCF but I think itâ€™s not necessary. Expect the costs of research and development (maybe marketing) the costs of PLTR stood mostly flat in the last quarters. Itâ€™s a growth stock and the pricing is mostly in the perspective of PLTR. This is actually all we need to know that the revenue increases while the costs staying mostly flat. Check out the balance sheets at page 12 on the S Form 1.
Letâ€™s talk about the market. The whole market seems overpriced but it isnâ€™t tbh. Due to the low cost of capital there is no alternative than to throwing your money on stocks or on real estate. There is nothing with a solid interest rate around (not even in emerging markets). At the stock exchange like in 70s, the companies had to offer a return, a perspective which should be more attractive as putting your money on a saving account with 8% interests without risks. These times are gone since the 2000s. So before people discuss insane valuation they should check out the fiscal and economical policies.
Now back to PLTR and why the price is difficult to set (cheap imo). First of all PLTR did a direct listing without an investment bank for their share offerings. Its lacking of the valuation which they usually would get through such a process.
PLTR wanted to do IPO with Morgan Stanley but it was mess.
[https://www.bloomberg.com/news/articles/2018-09-04/morgan-stanley-s-long-romance-of-palantir-pays-off-as-ipo-nears](https://www.bloomberg.com/news/articles/2018-09-04/morgan-stanley-s-long-romance-of-palantir-pays-off-as-ipo-nears)
Morgan Stanley proved themselves many times as stubborn communists when it comes to valuations. I mean you guys remember their disgusting price targets for tesla like 100$ post split or stuff like that.
These guys are very focused on numbers and I know itâ€™s difficult to price in the potential and perspectives. But you canâ€™t ignore these things for a fundamental valuation. If you want to consider these things in the price you have to understand the business of the company.
This ended that one team at Morgan Stanley valuated PLTR with 5 billion while another team thought they worth 40 billion.
[https://www.bizjournals.com/sanjose/news/2018/11/14/palantir-ipo-valuation-morgan-stanley.html](https://www.bizjournals.com/sanjose/news/2018/11/14/palantir-ipo-valuation-morgan-stanley.html)
How is this difference possible and why is this happening? Because people donâ€™t understand what they are valuating. This happened a lot in the last decade because the decision makers in these banks and many analyst donâ€™t have any idea which metrics they should use on companies like that. They are using the metrics from classical industries on new business. They freaked out when Facebook was valued with 100 billion as IPO. Same with Twitter and in the last years it was Tesla. They said apple going to tank every damn year in the last decade. I honor Warren Buffet so much since he has the dignity to realize that he donâ€™t understands something but at the same time he sees the potential and the trend. Thatâ€™s why he hired 2 Chads who bought Snowflake for him. The transformation and the generation change didnâ€™t happened yet. Thatâ€™s why they try to use the metrics from Caterpillar on Tesla.
Guys the whole market is mooning with the cheap liquidity. Pennystocks and zombie companies transforming into billion dollar market cap companies. Facebook as IPO had a market cap of 104 billion back in 2012. At that time it wasnâ€™t possible for Facebook to monetize their users with selling ads. They just paid 100 billion for the potential in more difficult market conditions.
Look at the IPOs like doordash, Bumble. Iâ€™m not going to call this a bubble. Just check out their business cases and use the metrics. Maybe its easier for people to understand Bumble and Doordashâ€¦
On page 12 of the S1 (balance sheet) Form you can already see the huge positive trends in PLTRs revenue and their costs. All this without all the positive events and contracts PLTR recently got.
PLTRs valuation is difficult and I think itâ€™s miscalculated by pessimistic communist who donâ€™t understand that their products are game changers for industries, governments and defense forces. Because of these points I think there is huge price potential for PLTR
&amp;#x200B;
* **5. Risks for PLTR**
Despite the general market risks PLTR mentions at page 29 of the S1 Form the competitors as the main risk: â€œWe face intense competition in our markets, and we may lack sufficient financial or other resources to maintain or improve our competitive position.â€ The S1 Form didnâ€™t aged well. Actually I donâ€™t think that PLTR would have any trouble with offering new shares. Also with Peter Thiel as one of the founders the financial side should be stable.
As PLTR competitor people use to mention IBM. The boomers from IBM already surrendered with their Windows95 computers and decided to cooperate. The biggest threat would be big tech with big money like AMZN or APPL. You all now the stories about APPL and Spotify or AMZN and all the merchants. Even if the big players would step into PLTR markets it would be difficult for them since PLTRs products doesnâ€™t rely on an Amazon store or on apple devices. PLTR is years ahead with their products.
I think the greatest risk (still) are the boomerish arms industry and all the boomers in pentagon and other authorities.
There are very corrupt infrastructures when it comes to decision making and assigning contracts. People fear changes but they canâ€™t avoid the changes. With the recent judgements we can see a turn on the tables but the transformation will still take time. Itâ€™s a circuit breaker with an avalanche effect.
The risk factors on page 16 on the S1 form mostly arenâ€™t relevant anymore. People complained that PLTR wasnâ€™t profitable for 18 years. Well PLTR was never designed to be profitable and Alex Karp once said â€œlove us or leave us aloneâ€.
[https://www.bizjournals.com/sanjose/news/2020/09/09/palantir-ceo-makes-livestreamed-pitch-to-investors.html](https://www.bizjournals.com/sanjose/news/2020/09/09/palantir-ceo-makes-livestreamed-pitch-to-investors.html)
But even this changed recently. PLTR became profitable in 2020 with 130,000,000Â§. Now the same people complaining about how high the stock price compared to the profits. Well just you wait.
&amp;#x200B;
* **6. Conclusion and Outlook**
If you still reading I have to admit that this was a lot text and i am sorry again about the lingo. Letâ€™s connect the dots and bring this information to a point
1. The boomer coalition in the pentagon and in the arms industry is taken down by PLTR. They will able to get the governments contracts and the classic arms/defense industry is no match for PLTR products. The judgements of lawsuits were catalyst and the effects should be already shown in the next earnings. These were such underrated events but I think there still will be some odds but PLTRs situation is much better as it was a time ago. The chains are off!
2. Military expenditures rising worldwide
&amp;#x200B;
https://preview.redd.it/qqcv8vzee4h61.jpg?width=744&amp;format=pjpg&amp;auto=webp&amp;s=98d264f091b7ff80926038660f43c57b87fc8ef2
[https://www.sipri.org/media/press-release/2020/global-military-expenditure-sees-largest-annual-increase-decade-says-sipri-reaching-1917-billion](https://www.sipri.org/media/press-release/2020/global-military-expenditure-sees-largest-annual-increase-decade-says-sipri-reaching-1917-billion)
With Bidens presidency we will see more disruptive technologies chosen by the government. Biden want to reduce the military expenditures. PLTR is able to provide better service for lower cost. Not only the recent judgements also the political change will help PLTR. Ironic if you remember that Peter supported Trump and getting his tendies from Biden.
3. PLTR superior products profits hugely from economy of scales. They donâ€™t have any significant costs when they acquire new customers. Making the big data usable for decisions making is already very important and step by step people realize that this issue growing fast. We creating everyday more data than we did yesterday and leaving the majority of it as trace and unstructured data. We donâ€™t work with it but big Institutions does.
Here is the passage from the S1 and I fully agree with it:
â€œThe systemic failures of government institutions to provide for the public â€” fractured healthcare systems, erosions of data privacy, strained criminal justice systems, and outmoded ways of fighting wars â€” will continue to require both the public and private sectors to transform themselves. We believe that the underperformance and loss of legitimacy of many of these institutions will only increase the speed with which they are required to change.â€
4. PLTRs value. The current situation of the market with tons of liquidity seems like a bubble. People donâ€™t know what to do with the cheap capital and people throwing it even on meme pennystocks.
Facebook had his ipo back in 2012 during much harder market conditions as now. The valuation of Facebook was over 100 billion and people called it insanely overvalued. They did it because Facebook didnâ€™t had a way to monetize their users (especially on mobile platforms). Facebook has a market cap of over 750 billion now and nobody calling it over valued.
A remember the recent examples? Bumble?! Bruuuh. Donâ€™t get me wrong if you invested in Bumble but they have nothing special to offer and their business case can easily copied or improved by others. Its shows the current state of our market with the crazy liquidity that even zombie companies got astronomic valuations. Use these metrics on PLTR with great products, great management, low cost base and less odds as ever beforeâ€¦.
PLTR price is wrong imo especially in this market and with PLTRs current state and perspective.
5. Do you use PLTR? Me Neither! Itâ€™s not designed for us and we have to inform us about the success. PLTRs new contracts and their future are shining bright. With the settled lawsuits the sky is clear for PLTR. But their customer base is not only America. Iâ€™m not a murican and 3 weeks before I just find out that the police departments in our state using PLTR products. I donâ€™t need to link endless evidences here since you can google it by yourself and see how many contracts PLTR recently got. Especially after the circuit breakers we talked about.
I have genuinely trust into Peter Thiel and Alex Karp that their will make the best of PLTRs potential. The odds getting removed and the demand for PLTR is increasing.
If all these information would priced in correctly we would have a share price of at least 60-70$.  With upcoming and ongoing positive events PLTR share price should soar more..
**Whatâ€™s next?**
Now we have earnings ahead and the lock up period ending.
For the earnings I think the number will be fine and keep up the positive trend on revenue with a disproportionately trend of the costs. The most important part will be guidance for 2021. We should listen closely and see if the magic is already happening.
The second event is the ending of the lock up period. You all remember the end of the lock up period of Nikola? Just 1-2 days after they announced they donâ€™t got the GM deal? The stock tanked â€“ for a good reason. You know the guy Trevor Milton.
But in PLTRs case everything is different. Despite the successful deals they got, does a guy who says â€œlove us or leave us aloneâ€ sounds like someone who going to drop his shares at the first possibility? I donâ€™t expect such a behavior from Alex Karp and neither from Peter Thiel. If some employees drop their shares it should be fine.
I would appreciate if the stock prices would go below 3ÃŸ. It would create a healthy bullish chart pattern and would be actually a nice discount to get in or stock up. I donâ€™t think that the shares going to dump a lot because of this event. The earnings and the guidance are more important and the key events if you want to invest mid â€“ long term.
What does all this means for you? Nothing! Please donâ€™t do any market activity based on my DD. Iâ€™m just sharing my knowledge and looking for critics so I can reevaluate my theses. This is not a financial advice.
My hearts bleeding for all the GME holders. My last Reddit account got banned because I criticized â€œthe pumpersâ€. In one of the comments I called the mods gay and got banned permanently (bye bye 20 k karma). If you are new to this please donâ€™t do any decision based on this so I can sleep gladly.
Iâ€™m not well positioned and not trying to pump this stock. I have 70 shares and a CSP. Fair play and fuck all the bots and pump and dumper we recently got in the sub!
Leave an upvote if this post helped you. I need some more karma to be able to shitpost everywhere again!</t>
  </si>
  <si>
    <t>Dude cannot handle he was wrong lol - Demand he post his loss porn! â€œDO YOU THINK IT ENDS WITHIN THE NEXT WEEK?â€ â€” The very next day his investment tanks</t>
  </si>
  <si>
    <t>lim9ep</t>
  </si>
  <si>
    <t>https://www.reddit.com/r/wallstreetbets/comments/lhb262/apha_reverse_merger_w_tlry_let_math_make_you_money/gmwdmu0/?utm_source=share&amp;utm_medium=ios_app&amp;utm_name=iossmf&amp;context=3</t>
  </si>
  <si>
    <t>Loss Porn for my First post... $GME GameSTONKS I think the buy button disappeared right around when I bought in. #RobinhoodSUCKS Makeup losses with DeFi $SNX</t>
  </si>
  <si>
    <t>lim9f5</t>
  </si>
  <si>
    <t>https://i.redd.it/rbcua9hve4h61.png</t>
  </si>
  <si>
    <t>Hold The Line!</t>
  </si>
  <si>
    <t>lima5g</t>
  </si>
  <si>
    <t>https://i.redd.it/aw9atv43g4h61.jpg</t>
  </si>
  <si>
    <t>Headed in the right direction</t>
  </si>
  <si>
    <t>lima6g</t>
  </si>
  <si>
    <t>https://i.redd.it/ct2uf946g4h61.jpg</t>
  </si>
  <si>
    <t>The Tendieman will guide us to Valhalla</t>
  </si>
  <si>
    <t>limba0</t>
  </si>
  <si>
    <t>https://www.reddit.com/r/wallstreetbets/comments/limba0/the_tendieman_will_guide_us_to_valhalla/</t>
  </si>
  <si>
    <t>Alright you beautiful bastards. The past few weeks have been rocky af. With the buy restrictions, the pricing falling harder than my wife for her boyfriend, the price going down for multiple reasons (if most users can only sell the price will naturally go down duh) the sus shit with these shitty baby brokerages that donâ€™t have enough money under there belt for clearing houses. Paper hands that sold at the top of the hill shouldnâ€™t be mocked (they should probably buy back in will all those tendies) or diamond hands still holding. Shorts havenâ€™t covered, shares are all over the fucking place with institutions. The squeeze will squoze. $1k is not a meme. How many fucking times have we ðŸ’ŽðŸ™Œ fucking stocks? Itâ€™s not hard, if you really want some quick shit wait for Robinhood to IPO and buy puts. Or better yet if you use Robinhood, transfer that shit out. Fidelity, Vanguard, Charles Schwab, etc. are decent but look around kiddos.
If you think GME wonâ€™t get back to at least $100 then youâ€™re wrong. It may take some time for another monster rally or for our wifeâ€™s boyfriend to get paid again for us to buy more. You retards just need to remember red is fucking nothing to us. Red is temporary, tendies from our lord and savior The Tendieman will guide us. If you like the stonk the buy it. I like the stock so I bought some, but do your own research. WSB has been getting very toxic lately and we know the mods are working to get this shit back to normal but be fucking careful with every stock you see on here and buy. And for the love of Chin Chin, have a fucking exit strat. 
This is me just ranting about all the stupid shit happening lately so if everything seems everywhere, itâ€™s supposed to.
Hold strong you fucking ðŸ’ŽðŸ™ŒðŸ¦s see you cucks on PlutoðŸš€ðŸš€ðŸš€ðŸš€ðŸš€ðŸš€ðŸš€ðŸš€
Not financial advise because no shit itâ€™s not Iâ€™m some dumbass on Reddit.
Edit: this is the circle jerk for G M E not kids who need to tell people theyâ€™re wrong. Go fuck your wife if thatâ€™s the case because we donâ€™t do that here.</t>
  </si>
  <si>
    <t>Uhhhh. Do we $SIMP?</t>
  </si>
  <si>
    <t>limbln</t>
  </si>
  <si>
    <t>https://i.redd.it/u9bk24cjg4h61.jpg</t>
  </si>
  <si>
    <t>Bought this golden bad boy to remind me of the great squeeze and that apes together strong (at least in the short term), but still holding! ðŸ¤²ðŸ’Ž ðŸ¦ðŸš€ðŸš€ðŸš€ stay strong</t>
  </si>
  <si>
    <t>limbrp</t>
  </si>
  <si>
    <t>https://i.redd.it/mzapjsokg4h61.jpg</t>
  </si>
  <si>
    <t>Sngx</t>
  </si>
  <si>
    <t>lj1ecx</t>
  </si>
  <si>
    <t>https://i.redd.it/6c9wan3389h61.jpg</t>
  </si>
  <si>
    <t>Good Fucking Podcast</t>
  </si>
  <si>
    <t>lj1gqx</t>
  </si>
  <si>
    <t>https://open.spotify.com/episode/6uPrznrsDPXLvXC5k39c39?si=NxXIZHfsRjWXWlRzzhtwug&amp;context=spotify%3Ashow%3A2MAi0BvDc6GTFvKFPXnkCL</t>
  </si>
  <si>
    <t>Are you still holding??</t>
  </si>
  <si>
    <t>lj1h01</t>
  </si>
  <si>
    <t>https://i.redd.it/xq8ior6v89h61.jpg</t>
  </si>
  <si>
    <t>It's really easy to make profit!</t>
  </si>
  <si>
    <t>lj1i63</t>
  </si>
  <si>
    <t>https://v.redd.it/cbg26t5q79h61</t>
  </si>
  <si>
    <t>NLOK, guess what? YOU CANT HATE ME MORE THAN I HATE MYSELF! HAH</t>
  </si>
  <si>
    <t>lj1jrf</t>
  </si>
  <si>
    <t>https://i.redd.it/kioq0ivp99h61.jpg</t>
  </si>
  <si>
    <t>$ACRL new board and huge opportunity</t>
  </si>
  <si>
    <t>lj1k2c</t>
  </si>
  <si>
    <t>https://www.reddit.com/r/StocksAndTrading/comments/lh05jq/acrl_dd_says_it_all/?utm_medium=android_app&amp;utm_source=share</t>
  </si>
  <si>
    <t>Monday everyone needs jump on this HCMC</t>
  </si>
  <si>
    <t>lj1mi0</t>
  </si>
  <si>
    <t>https://i.redd.it/9j2pfa7ia9h61.jpg</t>
  </si>
  <si>
    <t>We out here on COD and EOT . Bottom right is the german testla factory</t>
  </si>
  <si>
    <t>lj1mpd</t>
  </si>
  <si>
    <t>https://i.redd.it/gws93daka9h61.jpg</t>
  </si>
  <si>
    <t>W O T &amp; C o D and germany tesla factory</t>
  </si>
  <si>
    <t>lj1oq9</t>
  </si>
  <si>
    <t>https://i.redd.it/8hlni526b9h61.jpg</t>
  </si>
  <si>
    <t>Fellow autists I made a video about the GME Saga and I wondered what you guys think about it</t>
  </si>
  <si>
    <t>lj1p3m</t>
  </si>
  <si>
    <t>https://youtube.com/watch?v=RgDNec3NS0o&amp;feature=share</t>
  </si>
  <si>
    <t>BMBL makes me Humble</t>
  </si>
  <si>
    <t>lj1pbn</t>
  </si>
  <si>
    <t>https://i.redd.it/i5yg7gacb9h61.jpg</t>
  </si>
  <si>
    <t>It will be true</t>
  </si>
  <si>
    <t>lj1pi9</t>
  </si>
  <si>
    <t>https://i.redd.it/z5h1zxgeb9h61.jpg</t>
  </si>
  <si>
    <t>DD: Cloudflare (NET) is going to continue its strong outperformance. Buy the dip</t>
  </si>
  <si>
    <t>lj1vhs</t>
  </si>
  <si>
    <t>https://www.reddit.com/r/wallstreetbets/comments/lj1vhs/dd_cloudflare_net_is_going_to_continue_its_strong/</t>
  </si>
  <si>
    <t>Alright guys. This is going to be long, but if you want actual DD, sit back and enjoy. NET is doing excellent, and will only continue to excel as it continues to grab market share and boom in the background.
**---**
**What is Cloudflare?**
Cloudflare is going to make a leading player in next-generation computing. From their blog: [https://blog.cloudflare.com/rendering-react-on-the-edge-with-flareact-and-cloudflare-workers/](https://blog.cloudflare.com/rendering-react-on-the-edge-with-flareact-and-cloudflare-workers/). Excerpt:
&gt;â€œImagine youâ€™re the maintainer of a high-traffic media website, and your DNS is already hosted on Cloudflare.  
Page speed is critical. You need to get content to your audience as quickly as possible on every device. You also need to render ads in a speedy way to maintain a good user experience and make money to support your journalism...Â Â youâ€™re going to need to pay for some beefy servers to be able to handle spikes in traffic and respond to requests in a timely manner...Cloudflare Workers allow you to run your code on the edge quickly, efficiently and at scale. Instead of paying for a server to host your code, you can host it directly inside the datacenterâ€
Seriously, this is cool, and itâ€™s only beginning. Cloudflare is innovating every day. Their customers absolutely love them. As a software engineer, they have already have some products are there that are pretty cool like Cloudflare Pages and Cloudflare Workers. I think whatâ€™s going to help them into a powerhouse is this:
&gt;Over the coming months, weâ€™ll be working on integrating Workers and Pages into a seamless experience. Itâ€™ll work the exact same way Pages does: just write your code, git push, and weâ€™ll deploy it for you. The only difference is, it wonâ€™t just be your frontend, itâ€™ll be your backend, too. And just to be clear: this is not just for stateless functions. With Workers KV and Durable Objects, we see a huge opportunity to really enable any web application to be built on this platform.
Soon, developers will be able to make full-stack applications end-to-end using Cloudflareâ€™s network. Cloudflare will handle all of the annoying stuff about development including hosting and deployment. And theyâ€™ll allow developers of all size to instantly scale their application across the entire United States, all while increasing developer productivity and satisfaction.
If youâ€™re not a developer, you probably didnâ€™t understand most of that, but essentially, theyâ€™re making it so you can build entire applications using solely their infrastructure. This is actually genuinely cool, and will save the average developer tons of time and money.
I can easily see how this propels their growth even faster than 50%. And if this thing inches up to 60-65% YoY as it expands itâ€™s profitability... ðŸš€ðŸš€ðŸš€
(And even if it doesnâ€™t, and stays at 50%, it will still ðŸš€ but slower. Regardless, itâ€™s going up)
\---
â€œBuT iT tAnKeD oN EaRnInGsâ€
That drop is an absolute blessing to those who arenâ€™t long. Plus itâ€™s hardly a tank when itâ€™s at ATHs if you exclude the one week in its history where it was higher
Its earnings was good, and to those who havenâ€™t read it, [do so](https://www.cloudflare.com/press-releases/2021/cloudflare-announces-fourth-quarter-and-fiscal-year-2020-financial-results/) besides relying on a stockâ€™s immediate reaction. To the 90% who will completely ignore that sentence:
&gt;Revenue growth was 50% YOY which is consistent with the last 3 earnings
Revenue right now is $125 million. Doesnâ€™t sound like much at first, but those of us know the power of compound interest knows how fast that number will be pumped. 5 years from now, thatâ€™s $1 billion a year. In 8 it will be $3 billion
Yes, 5-8 years is a long time. This is a buy and hold stock. Thatâ€™s why Iâ€™m long Jan 21 115c.
The revenue and growth isnâ€™t the impressive part. The margins are
&gt;GAAP gross profit was $96.9 million, or 76.9% gross margin, compared to $65.7 million, or 78.3%, in the fourth quarter of 2019.
High 70s margins is absolutely incredible. And it's consistent quarter to quarter. That means once NET does reach profitability, theyâ€™re going to be **raking** in dough
That being said, NET isnâ€™t profitable yet, which is pretty much the only argument bears can muster (that and high valuation but more on that later). Keep in mind theyâ€™ve been screeching the same thing since 2019 and that hasnâ€™t stopped it. But once profitability is out of the way, thereâ€™s nothing stopping it from being a $300 stock. Hereâ€™s why:
\- Like I mentioned earlier, their losses are decreasing and if my hypothesis is correct, they will reach profitability by early â€˜22
\- Currently 15% of the internet goes through Cloudflareâ€™s network and that number is increasing. Literally, 1/6th of the entire internet infrastructure is worth $25 billion. In comparison, a bike company (PTON) is worth double that.
\- Boomer companies who need to replace their shitty infrastructure will likely turn to Cloudflare due to their reliable secure networks with guaranteed security. Not to mention their prices are dirt-cheap compared to their competitors.
â€”-
**CONS**
The only cons are people concerned with profitability (covered already) and evaluation (priced at 60x sales which tbf is absolutely outrageous). However I think this is still short-sighted. As long as the bull market remains intact (big IF, but Iâ€™m a bull so as long interest rates are 0), thereâ€™s no reason to believe the rocket rally will end. As we see with SHOP and TSLA, traditional valuations donâ€™t matter if the product has a dream, vision, and story, which with Cloudflareâ€™s â€œBuild a Better Internetâ€ shtick, I think it does. Especially because customers actually like their product and Cloudflare will continue to innovate and build upon Cloudflareâ€™s already enormous Cloudflare network.
This stock already got [multiple](https://www.thestreet.com/investing/cloudflare-drops-despite-multiple-price-target-upgrades) analysts upgrades. The drop was a blessing to those who arenâ€™t in. Start investing in quality and innovation; $85/share is a whole lot less than $300 which is where they will be by 2025 (I want to say 2022, but Iâ€™m trying to be conservative here).
Seriously, give this a second look. Iâ€™ve been playing NET since 37. Itâ€™s a shit stock that consolidates for months, then rockets 30% in a week. Earnings being great (and not excellent) is the only reason NET hasnâ€™t done its 30% move. Iâ€™m completely assured that it will soon</t>
  </si>
  <si>
    <t>I'm not a bull for TSLA, but found this on Geode Capital reported yesterday</t>
  </si>
  <si>
    <t>lj1wee</t>
  </si>
  <si>
    <t>https://www.reddit.com/gallery/lj1wee</t>
  </si>
  <si>
    <t>'Roaring Kitty' to testify on GameStop alongside hedge fund managers</t>
  </si>
  <si>
    <t>lj1wjh</t>
  </si>
  <si>
    <t>https://www.cp24.com/world/roaring-kitty-to-testify-on-gamestop-alongside-hedge-fund-managers-1.5307691</t>
  </si>
  <si>
    <t>Let's talk about LoanDepot (LDi) and it's potential upside movement in the next few weeks.</t>
  </si>
  <si>
    <t>lj1zmo</t>
  </si>
  <si>
    <t>https://www.reddit.com/r/wallstreetbets/comments/lj1zmo/lets_talk_about_loandepot_ldi_and_its_potential/</t>
  </si>
  <si>
    <t>Alright guys, I know you are all busy trying to find the next meme stock to make everyone lose money, but I think LDi is a legit GROWTH company that's going to at least double over the next month. 
&amp;#x200B;
# What is LoanDepot?
Loan Depot is the second largest nonbank Mortgage Originator in the united states. Having gone public in just the last few days. It's taken a similar approach that other mortgage originator IPOs have gone in the last few years, [a severely underpriced IPO](https://www.housingwire.com/articles/loandepot-raises-just-54m-in-downsized-ipo/) LDi isnt too far behind Rocket Mortgage, arguably the #1 in the space right now. LDI has a 3 billion dollar market cap, **compared to Rocket's 40 billion dollar market cap.** Even though LDI is more storefront focused and RKT is dominant with their online presence and super bowl ads, if these companies are even in the same universe, **there is still massive upside for LDI.** Sure, we have to take into consideration that Rocket absolutely dumped right after it's IPO after an initial pop, but the company was already fully valued. LDI is not. I'm setting a $100 price target after a few months. 
&amp;#x200B;
&amp;#x200B;
# Another interesting catalyst
&amp;#x200B;
Loan depot is about to have an earnings call on the [18th of this month](https://finance.yahoo.com/news/loandepot-inc-report-fourth-quarter-130000039.html). It's my understanding that they don't even need to do this as they have just gone public. This could be a huge announcement, or some forward looking statements/guidance that they are releasing to burn the underwriters who severely underpriced their company and left them with just 54 million in cash after years of trying to go public. Mortgage originations are at multi year highs, and interest rates are dirt cheap, so im not thinking that this is a multi-year growth stock, however a hold for a few months might have a huge payoff. In the end, make your own decision but I really think this one is a no brainer. What do you guys think?
&amp;#x200B;
# Conclusion
I've got shares, i'm holding them till LDI hits 100-150
&amp;#x200B;
I am not an FA, this isnt financial advice, and i'm holding shares purchased in the 20's.</t>
  </si>
  <si>
    <t>Saw this on imgur some months ago</t>
  </si>
  <si>
    <t>lj1zrj</t>
  </si>
  <si>
    <t>https://i.redd.it/03m7sztce9h61.jpg</t>
  </si>
  <si>
    <t>$OCGN Ready for Take Off</t>
  </si>
  <si>
    <t>lj20ew</t>
  </si>
  <si>
    <t>https://i.redd.it/v6cqcpsne9h61.jpg</t>
  </si>
  <si>
    <t>Dash</t>
  </si>
  <si>
    <t>lj20sl</t>
  </si>
  <si>
    <t>https://i.redd.it/754ov80se9h61.jpg</t>
  </si>
  <si>
    <t>worth cheking out</t>
  </si>
  <si>
    <t>lj22c6</t>
  </si>
  <si>
    <t>https://stocktwits.com/Yossefor/message/289229021</t>
  </si>
  <si>
    <t>Buy buy buy....but only because it's gonna be big</t>
  </si>
  <si>
    <t>lj22nj</t>
  </si>
  <si>
    <t>https://www.fool.com/investing/2021/02/12/is-sundial-growers-stock-a-buy/</t>
  </si>
  <si>
    <t>Thoughts on RECAF</t>
  </si>
  <si>
    <t>lj23mh</t>
  </si>
  <si>
    <t>https://i.redd.it/bo2nk29gf9h61.jpg</t>
  </si>
  <si>
    <t>16 feb is it pundi x time! Npxs for the win.</t>
  </si>
  <si>
    <t>lj24r0</t>
  </si>
  <si>
    <t>https://www.reddit.com/gallery/lj24r0</t>
  </si>
  <si>
    <t>Put 1k into SNDL at .97 around a week and a half ago. Sold it all the other day in fear of a drop. Was right about the drop. Will be putting back in potentially next week.</t>
  </si>
  <si>
    <t>lj24tf</t>
  </si>
  <si>
    <t>https://i.redd.it/zua0bkqrf9h61.jpg</t>
  </si>
  <si>
    <t>5X Penny Stock (Small Cap): TILT Holdings - TILT</t>
  </si>
  <si>
    <t>lj25fg</t>
  </si>
  <si>
    <t>https://m.youtube.com/watch?v=_7IIFqPMRdc</t>
  </si>
  <si>
    <t>Giving this a shot</t>
  </si>
  <si>
    <t>lj28iu</t>
  </si>
  <si>
    <t>https://i.redd.it/lcnk68drg9h61.jpg</t>
  </si>
  <si>
    <t>Why XM is the Most Underrated High Growth Stock</t>
  </si>
  <si>
    <t>ljjqyl</t>
  </si>
  <si>
    <t>https://www.reddit.com/r/wallstreetbets/comments/ljjqyl/why_xm_is_the_most_underrated_high_growth_stock/</t>
  </si>
  <si>
    <t>Qualtrics (ticker XM) IPO'd on Jan 28th and has received little attention compared to other IPOs this year. It initially shot up from $41 to $57 and has since sold off to $45 as of Feb 12.
Qualtrics sells subscription SAAS products that allow companies to obtain and track data on customer, product, and employee experiences. Like other SAAS companies, XM's gross margins are 75%, and it currently has a market cap of $23 billion.
Here's why Qualtrics is the most underrated high growth stock:
\- With 2020 revenue of $763 million and 31% revenue growth between 2019 and 2020, Qualtrics will reach $1 billion revenue in 2021 assuming a conservative flat growth rate. This is a forward Price to Sales ratio of 23, over 2x cheaper than other software database companies including SNOW, PLTR, and DDOG.
\- SAP owns 80% of outstanding shares, with at least an additional 5% owned by institutions. With minimal float, the stock is primed to rise quickly with any news, including coverage initiations and institutional purchases over next few weeks as Qualtrics gains more attention.
\- The stay-at-home trend means more businesses are investing in remote work tools and services, creating demand for experience management products. Qualtrics increased its customers from 9,000 to 13,000 in the past 2 years, and the digital shift caused by COVID will only accelerate this growth.
\- Technically, the stock is ready to bounce. In the past 6 trading days, selling has been consistently decreasing in magnitude and volume, and this week, the trend looks like it's going to reverse.
Play this with shares or calls ($50C Feb 19 and $55C Mar 19)</t>
  </si>
  <si>
    <t>New StonksðŸ˜¤ðŸ˜¤ðŸ‘ŒðŸ¼</t>
  </si>
  <si>
    <t>ljk0ck</t>
  </si>
  <si>
    <t>https://i.redd.it/nicfrhrtbeh61.jpg</t>
  </si>
  <si>
    <t>ðŸ³ ðŸª“ Whales to Watch: Week of 2/16</t>
  </si>
  <si>
    <t>ljk3z0</t>
  </si>
  <si>
    <t>https://www.reddit.com/r/wallstreetbets/comments/lj4blr/whales_to_watch_week_of_216/?utm_source=ifttt</t>
  </si>
  <si>
    <t>I am financially ruined (agricultural blackberry futures)</t>
  </si>
  <si>
    <t>ljk40c</t>
  </si>
  <si>
    <t>https://www.reddit.com/r/wallstreetbets/comments/ljashh/i_am_financially_ruined_agricultural_blackberry/?utm_source=ifttt</t>
  </si>
  <si>
    <t>ðŸ˜ž RIP</t>
  </si>
  <si>
    <t>ljk41o</t>
  </si>
  <si>
    <t>https://www.reddit.com/r/wallstreetbets/comments/ljde34/rip/?utm_source=ifttt</t>
  </si>
  <si>
    <t>ðŸ’ŽðŸ‘ðŸ» leaving a blip in my accountâ€™s history</t>
  </si>
  <si>
    <t>ljk51e</t>
  </si>
  <si>
    <t>https://i.redd.it/qcksdcxfdeh61.jpg</t>
  </si>
  <si>
    <t>DBC coin boostingï¼Œanyone has interest on thisï¼Ÿ</t>
  </si>
  <si>
    <t>ljkau1</t>
  </si>
  <si>
    <t>https://i.redd.it/x445qw6vfeh61.jpg</t>
  </si>
  <si>
    <t>Buy or let it die?</t>
  </si>
  <si>
    <t>ljkbt1</t>
  </si>
  <si>
    <t>https://i.redd.it/w5zj2fvageh61.jpg</t>
  </si>
  <si>
    <t>GE ready for take off. If you know you know, dont feel like writing a book trying to convince someone. Just throwing out a lil tip out there, just look into it and make ur own decision ðŸ“ˆ chart attached.</t>
  </si>
  <si>
    <t>ljkfb5</t>
  </si>
  <si>
    <t>https://www.reddit.com/gallery/ljkfb5</t>
  </si>
  <si>
    <t>An animated GIF drunk punk</t>
  </si>
  <si>
    <t>ljkfvr</t>
  </si>
  <si>
    <t>https://imgflip.com/gif/4xzbx1</t>
  </si>
  <si>
    <t>This video tells you why a short squeeze is coming on Tuesday for $SNDL. Watch if youâ€™re nervous!</t>
  </si>
  <si>
    <t>ljkgfz</t>
  </si>
  <si>
    <t>https://twitter.com/iqstockalerts1/status/1360856040716210177?s=21</t>
  </si>
  <si>
    <t>ljkhom</t>
  </si>
  <si>
    <t>https://i.redd.it/z04s4xzkieh61.jpg</t>
  </si>
  <si>
    <t>Just to show it's manipulation. An order above avg asking price is still unfilled.</t>
  </si>
  <si>
    <t>ljkkfr</t>
  </si>
  <si>
    <t>https://i.redd.it/cdnalhepjeh61.jpg</t>
  </si>
  <si>
    <t>Lightspeed CEO discuss its 79% growth quarter</t>
  </si>
  <si>
    <t>ljklt6</t>
  </si>
  <si>
    <t>https://youtu.be/U8yRwIEurBc</t>
  </si>
  <si>
    <t>So this is real apparently, there is a tendies council in RL</t>
  </si>
  <si>
    <t>ljkmde</t>
  </si>
  <si>
    <t>https://i.redd.it/9m5o69ljkeh61.jpg</t>
  </si>
  <si>
    <t>This is how Iâ€™ll get my ticket to the Moon ðŸŒš</t>
  </si>
  <si>
    <t>ljkmnw</t>
  </si>
  <si>
    <t>https://i.redd.it/m2jerwlokeh61.jpg</t>
  </si>
  <si>
    <t>CTRM Stock</t>
  </si>
  <si>
    <t>ljkoto</t>
  </si>
  <si>
    <t>https://i.redd.it/6k6y5yimleh61.jpg</t>
  </si>
  <si>
    <t>Toked out on weed stocks.</t>
  </si>
  <si>
    <t>ljkp37</t>
  </si>
  <si>
    <t>https://i.redd.it/eheg9crqleh61.jpg</t>
  </si>
  <si>
    <t>Reddit please stop shoving this down my throat. Especially when I'm already on the platform this originated from</t>
  </si>
  <si>
    <t>ljkqbj</t>
  </si>
  <si>
    <t>https://i.redd.it/ioto231ameh61.png</t>
  </si>
  <si>
    <t>How did I end up like this</t>
  </si>
  <si>
    <t>ljkr0a</t>
  </si>
  <si>
    <t>https://i.redd.it/kvlgkuskmeh61.jpg</t>
  </si>
  <si>
    <t>ljkrq6</t>
  </si>
  <si>
    <t>https://i.redd.it/cqohhr4wmeh61.jpg</t>
  </si>
  <si>
    <t>diamond hands vs hedgies</t>
  </si>
  <si>
    <t>ljkt1p</t>
  </si>
  <si>
    <t>https://www.kapwing.com/e/6028e03ffd4f4d005c65b041</t>
  </si>
  <si>
    <t>Why was this highly popular post removed? It cannot have been the auto-mod, since it was removed after reaching 4.7k upvotes.</t>
  </si>
  <si>
    <t>ljktp1</t>
  </si>
  <si>
    <t>https://www.reddit.com/r/wallstreetbets/comments/lj5op8/gme_short_interest_may_be_over_100_the_question/?utm_medium=android_app&amp;utm_source=share</t>
  </si>
  <si>
    <t>I support my waifu with these diamond handsðŸ™ŒðŸ’Ž . Do you?ðŸ¦ðŸ¦§</t>
  </si>
  <si>
    <t>ljkttd</t>
  </si>
  <si>
    <t>https://i.redd.it/ck93vfftneh61.jpg</t>
  </si>
  <si>
    <t>Rolls-Royce is high class AF! Just saying.</t>
  </si>
  <si>
    <t>ljkvpz</t>
  </si>
  <si>
    <t>https://i.redd.it/993yjwjloeh61.png</t>
  </si>
  <si>
    <t>Holy shit, 5 trademarks have been filed for WallStreetBets in the last 2 weeks</t>
  </si>
  <si>
    <t>ljkyjq</t>
  </si>
  <si>
    <t>https://www.reddit.com/r/wallstreetbets/comments/ljkyjq/holy_shit_5_trademarks_have_been_filed_for/</t>
  </si>
  <si>
    <t>[https://www.uspto.gov/trademarks/search](https://www.uspto.gov/trademarks/search)
Click "Search our trademark database", then Basic Word Mark Search. Type wallstreetbets and you will find 7 trademarks filed between March 24, 2020 and February 8th, 2021.
&amp;#x200B;
https://preview.redd.it/ijyiem5ppeh61.png?width=863&amp;format=png&amp;auto=webp&amp;s=6ffe17b1dafeb5dfb7e9d8ba748484377448d8db
The first trademark on **March 24, 2020** was filed by he-who-shall-not-be-named movie sellout cuck. The filing shows its mainly geared towards branding wsb for merch.
**May 11, 2020** Reddit filed for a trademark relating to hosting the community.
**Jan 28, 2021** an entity named  Pilling Intellectual Property, LLC  submits filings relating to a variety of games: board, dice, card, memory, parlor, party, RPG, tabletop, trivia
**Feb 3, 2021** an entity named  Next Computer Inc submits filings describing a social media software.
*edit: Next Computer Inc appears to have their app on the app store. It just displays this subreddit in a standalone app so it appears largely irrelevant.*
The last 3 were all filed by Reddit on **Feb 8, 2021** relating to telecommunications, online social networking, and entertainment.</t>
  </si>
  <si>
    <t>Join the Satoshi Signals Discord Server!</t>
  </si>
  <si>
    <t>ljkz3r</t>
  </si>
  <si>
    <t>https://discord.com/invite/g3Hb3yyyxg</t>
  </si>
  <si>
    <t>Found this shit on Twitter</t>
  </si>
  <si>
    <t>ljkzss</t>
  </si>
  <si>
    <t>https://i.redd.it/kioux7adqeh61.jpg</t>
  </si>
  <si>
    <t>Save the Date: Thursday February 18th @12 EST, The Congressional Hearing Webcast</t>
  </si>
  <si>
    <t>lk1ufd</t>
  </si>
  <si>
    <t>https://financialservices.house.gov/calendar/eventsingle.aspx?EventID=407107#YT</t>
  </si>
  <si>
    <t>FFW: Little vlad at the GME hearing</t>
  </si>
  <si>
    <t>lk1uhc</t>
  </si>
  <si>
    <t>https://i.redd.it/qo0gksgxhjh61.jpg</t>
  </si>
  <si>
    <t>Should I invest</t>
  </si>
  <si>
    <t>lk1vwk</t>
  </si>
  <si>
    <t>https://i.redd.it/vnwxgpwcijh61.jpg</t>
  </si>
  <si>
    <t>Hey You Stupid Retards!!!</t>
  </si>
  <si>
    <t>lk1xsg</t>
  </si>
  <si>
    <t>https://www.zerohedge.com/markets/michael-burry-joins-uranium-craze</t>
  </si>
  <si>
    <t>Anyone know how to trade options?</t>
  </si>
  <si>
    <t>lk1y3x</t>
  </si>
  <si>
    <t>https://i.redd.it/j8n5nrwvijh61.jpg</t>
  </si>
  <si>
    <t>Which one of you degenerates is this? $GME #PowerToThePlayers</t>
  </si>
  <si>
    <t>lk1zfs</t>
  </si>
  <si>
    <t>https://i.imgur.com/jyUXv74.jpg</t>
  </si>
  <si>
    <t>Sundial Growers Saved My Portfolio</t>
  </si>
  <si>
    <t>lk1zkl</t>
  </si>
  <si>
    <t>https://www.reddit.com/gallery/lk1zkl</t>
  </si>
  <si>
    <t>Let Elon live fkkk</t>
  </si>
  <si>
    <t>lk1zmd</t>
  </si>
  <si>
    <t>https://i.redd.it/dqj0jfk8jjh61.jpg</t>
  </si>
  <si>
    <t>Let ELON live fkkk</t>
  </si>
  <si>
    <t>lk209t</t>
  </si>
  <si>
    <t>https://i.redd.it/ujka87kejjh61.jpg</t>
  </si>
  <si>
    <t>The vaccine is safe!</t>
  </si>
  <si>
    <t>lk2149</t>
  </si>
  <si>
    <t>https://twitter.com/khaledm32851888/status/1361004048909021192?s=21</t>
  </si>
  <si>
    <t>Monetary system explained</t>
  </si>
  <si>
    <t>lk21fk</t>
  </si>
  <si>
    <t>https://youtu.be/aXiNZWJKnVI</t>
  </si>
  <si>
    <t>This is what ðŸ’ŽðŸ™Œ look like</t>
  </si>
  <si>
    <t>lk21w4</t>
  </si>
  <si>
    <t>https://i.redd.it/i2dm1onsjjh61.jpg</t>
  </si>
  <si>
    <t>ðŸ¦ðŸ¦ðŸ™ŒðŸ™ŒðŸ’ŽðŸ’Ž</t>
  </si>
  <si>
    <t>lk231r</t>
  </si>
  <si>
    <t>https://i.redd.it/8tipxjm2kjh61.jpg</t>
  </si>
  <si>
    <t>Use your computer resources wisely and efficiently. Donâ€™t miss the chance to increase your income, especially when no extra effort is required. What you need to do: install CryptoTab Browser and just use it on a daily basis. You start earning Bitcoins from the first second.</t>
  </si>
  <si>
    <t>lk24mh</t>
  </si>
  <si>
    <t>https://cryptotabbrowser.com/19612199?s=rd&amp;f=ios&amp;og=m21</t>
  </si>
  <si>
    <t>Rip. Should I even hold onto GME at this point?</t>
  </si>
  <si>
    <t>lk255e</t>
  </si>
  <si>
    <t>https://i.redd.it/ix96sjrokjh61.jpg</t>
  </si>
  <si>
    <t>Coinbase</t>
  </si>
  <si>
    <t>lk25ye</t>
  </si>
  <si>
    <t>http://coinbase.com/join/sherma_3yt?src=ios-link</t>
  </si>
  <si>
    <t>Anyone else received anything like this</t>
  </si>
  <si>
    <t>lk277v</t>
  </si>
  <si>
    <t>https://i.redd.it/ja5p9mgaljh61.jpg</t>
  </si>
  <si>
    <t>Why you should buy $COTY this week. Worth $10 to $30 depending on time horizon. Mentioned on Barrons as buy. Michael Burry may own calls too!</t>
  </si>
  <si>
    <t>lk287t</t>
  </si>
  <si>
    <t>https://www.reddit.com/r/wallstreetbets/comments/lk287t/why_you_should_buy_coty_this_week_worth_10_to_30/</t>
  </si>
  <si>
    <t>I own $COTY stock and calls and I think you should too. Stock is a value play with many catalysts. Target $10 to $30 depending in time horizon.
Here is why I bought 500 contracts of $COTY Calls for Feb 19th $7 strike, almost 5% of Open interest. 
A bit of background first so you can understand the reasoning why I am pretty much all in on calls. Can post pic of my account below for proof. Please do your own due diligence. I have read all of the coty annual reports for the past few years, transcripts, interviews, 8k filings, i even walked to their headquarters in Amsterdam to see if it was open during the pandemic. So, when i make a bet I do a lot of research. 
I used to work at a hedge fund and one of the reasons why I quit was because I realized I was helping rich get richer. I then moved to Asia and lived there for over 8 years. I learned a lot over there and one thing I saw was how asians love brands and can be addicted to them regardless of quality, although that has changed a bit. Makeup and skincare is popular everywhere and Asians are increasing their usage of perfume too, they did not as much 10 to 15 years ago. 
Coty is the number 1 company in the world when it comes to selling perfume or fragrances. They own their own brands but also own licenses to a lot of other brands.
Covergirl
Kylie cosmetics and Kylieskin
KKW (Kim kardashian)
Burberry (license)
Gucci (license)
Adidas (license) 
Wella (40%) which includes OPI and a lot of stuff many women use at beauty salon and buy at Sally beauty supply, Walgreens etc. 
Over 60 brands which i actually think is too many which is exactly what the new ceo is going to fix. Less brands but more revenues per brand. 
There is a new ceo who was a major boss for Lâ€™Oreal for 20 years and then started her own skincare brand and after 3 years basically was acquihired to join Coty. This is the best decision ever made as the stock went from $30 to $3 on shitty management that did a lot of financial engineering and big deals that ended up costing shareholders a lot.
So, here are the catalyst as to why the february numbers are going to be outstanding. 
The company has added new distributors in europe, in fact one of the largest, that they did not have before.
13% of their sales were online or direct, that will be 20% or more this quarter which improves the top and bottom line. 
Added new team for China, which was badly needed. In fact, made a marketing deal with a top Chinese celeb and within a few hours sold out of the product they were promoting. 
New products are being launched in skincare category. 
Shitty brands are going to be sold which raises cash for the business. 
More aggressive expansion of skincare products which is going to be a faster part of the business that WallStreet is not modeling. 
I can show you why below
Revenue breakdown by product as of the last quarter was the following:
55.8% Fragrance
30.% Color cosmetics
0.3%  Hair
13.7% Skin and Beauty
Geography 
42% USA and Latin America
47% EMEA (Europe)
11% Asia Pacific
If you compare to Lâ€™Oreal which is $200 billion market cap vs. $5 Billion for Coty. 
40% Skincare
21% Haircare
18% Makeup
11% Fragrances
11% Hygiene products
Geography
42% Asia Pacific
24% North America
18% Western Europe
8% Latin America
6% Eastern Europe
3% Africa, Middle East
If you compare these businesses you can see how these are night and day. 
Asia growth is anemic for Coty at 123 mm last quarter and will be the fastest segment of the business for the next 5 years, I expect it can  grow 30% or more a year and be larger than the Americas segment. Thu is because there was little exposure given the lack of offerings in the Skincare. 
Also, beauty products are consumed more frequently than a fragrance. A perfume can last someone a month or 6 months where as a skincare product can last 1 month or maybe 2. It consists of consistent purchases which brings consistent revenues and cash flow to the business something the business needs to improve upon. 
Company has a lot of debt but have paid of $3 billion and will keep paying jt off given the higher profitability. 2.5 billion was from sale of 60% of Wella and $1 was a direct investment from KKr via a convertible bond at $6.24 conversion price. 
Stock is 65% owned by insiders and there js not a lot of shares out there to buy. So, although no squeeze there is definitely scarcity of shares.
Kylie cosmetics and kylieskin have been growing steadily since their international expansion. Ranking as the 22,500 website in the world.  Both Kylie and Kim will help them grow the cosmetics, fragrance and skincare  via a DTC offering. Those businesses by themselves are like MINI Cotyâ€™s as they can sell a lot of stuff under their brand. 
I think the comany will do 20 to 30 cents a share in earnings, wallstreet estimates are 10 to 20 and are all stuck at $6.5 price targets, except Citi which is at $10, she believes turn around is real this time. Stock is still below pre-covid price and can easily go to $10 to $15 on the turnaround taking shape.
Wallstreet is sleeping on this one. I contacted one of the top retail stock analysts, she is on cnbc a lot, and her firm does not cover the stock due to lack of institutional interest. Have LinkedIn messages to prove this but do not want to out her for business reasons. 
This is where the community can come in and buy shares today at $6.90 or options and sell them to the institutions at $15 or higher when they realize what they missed.  
I own the stock and the options. The stock I purchased at $3.33 and still hold and the option I purchased months ago as I felt that WallStreet and main street would catch on to the story but Wells Fargo put out a piece that was quite negative, they are in denial of the turnaround, and has forced consolidation of the stock for months. The reason why I picked the $7 strike js because at the time they were in the money and felt it was a safer bet than say $8 or $10 longer dated calls which started to become too expensive for the risk/reward offered.  
I own 400 contracts cost of .785 per contract with strike of $7 with February 19th as expiration. 
UPDATE 1/29/2020
I have added to my stock position from 12,500 shares to 30,000 shares and added 100 more contracts for a total of 500. 
I feel confident they will do well short-term and long-term when you see the increased growth of online traffic for all their brands online ever since they started selling directly. 
I have so much more info but I can post it in the comments. 
Take care!</t>
  </si>
  <si>
    <t>Only hurt a little, this one did</t>
  </si>
  <si>
    <t>lk2azy</t>
  </si>
  <si>
    <t>https://i.redd.it/umz4gkaemjh61.jpg</t>
  </si>
  <si>
    <t>Hottest trade in the game... Wolves are out to merk the pigs ðŸ”¥ðŸ”¥ðŸ”¥ðŸ”¥ðŸ”¥</t>
  </si>
  <si>
    <t>lk2dvn</t>
  </si>
  <si>
    <t>https://youtu.be/KNdP9r4Q7Qc</t>
  </si>
  <si>
    <t>Sharing post it does seem interesting..... ðŸ§ ðŸ¦ðŸš€ðŸ’ŽðŸ™ŒðŸ’Ž</t>
  </si>
  <si>
    <t>lk2ed9</t>
  </si>
  <si>
    <t>https://i.redd.it/urx441banjh61.jpg</t>
  </si>
  <si>
    <t>"To the Moon". An original painting for all you apes. I eat crayons and hold GME like your wife's boyfriend's life depend on it. 80@80 ðŸ’ŽðŸ‘ðŸš€</t>
  </si>
  <si>
    <t>lk2g4r</t>
  </si>
  <si>
    <t>https://i.redd.it/sisslbgonjh61.png</t>
  </si>
  <si>
    <t>Mistakes were made during GME. Thanks to â€œtHe SqEeZe HaSnâ€™T sQoUzEâ€ crowd and my gullibility for not selling</t>
  </si>
  <si>
    <t>lk2gmr</t>
  </si>
  <si>
    <t>https://i.redd.it/jtjoklgwnjh61.jpg</t>
  </si>
  <si>
    <t>Just saw this on a Facebook group</t>
  </si>
  <si>
    <t>lk2h89</t>
  </si>
  <si>
    <t>https://i.redd.it/4g8dnxb3ojh61.jpg</t>
  </si>
  <si>
    <t>Elon speaks</t>
  </si>
  <si>
    <t>lk2iiq</t>
  </si>
  <si>
    <t>https://i.redd.it/lt73ohqgojh61.jpg</t>
  </si>
  <si>
    <t>lk2mzw</t>
  </si>
  <si>
    <t>https://i.redd.it/2qrkym0qpjh61.jpg</t>
  </si>
  <si>
    <t>Whoâ€™s holding PLTR for the long term?!</t>
  </si>
  <si>
    <t>lk2n7x</t>
  </si>
  <si>
    <t>https://i.redd.it/svci5a9spjh61.jpg</t>
  </si>
  <si>
    <t>Totally legit</t>
  </si>
  <si>
    <t>lk2ned</t>
  </si>
  <si>
    <t>https://i.redd.it/bj21z2gupjh61.png</t>
  </si>
  <si>
    <t>Leggero, veloce e pronto per il mining! Easy BC Mining while Surfing, watching YT etc.</t>
  </si>
  <si>
    <t>lk2ngb</t>
  </si>
  <si>
    <t>https://cryptotabbrowser.com/19614099</t>
  </si>
  <si>
    <t>Will they print?</t>
  </si>
  <si>
    <t>lk2nzj</t>
  </si>
  <si>
    <t>https://www.reddit.com/gallery/lk2nzj</t>
  </si>
  <si>
    <t>The Man. The Myth. The Legend.</t>
  </si>
  <si>
    <t>lk2olb</t>
  </si>
  <si>
    <t>https://i.redd.it/z9yt8jc3qjh61.jpg</t>
  </si>
  <si>
    <t>asx:bd1</t>
  </si>
  <si>
    <t>lk2oya</t>
  </si>
  <si>
    <t>https://i.redd.it/gqdcj4k5qjh61.jpg</t>
  </si>
  <si>
    <t>Slurricane, my cannabis stocks are doing good ðŸ˜ðŸ˜</t>
  </si>
  <si>
    <t>lk2p7i</t>
  </si>
  <si>
    <t>https://i.redd.it/etfw4ef8qjh61.jpg</t>
  </si>
  <si>
    <t>WWE bases character on WSB. Cameron Grimes â€œTO THE MOONðŸš€ðŸš€ðŸ¤¦â€â™‚ï¸â€ â€œThe Cameron Grimes Stock wonâ€™t crash!â€</t>
  </si>
  <si>
    <t>lk2qsy</t>
  </si>
  <si>
    <t>https://i.redd.it/gc56m3qoqjh61.jpg</t>
  </si>
  <si>
    <t>Slurricane, my cannabis stocks are doing good</t>
  </si>
  <si>
    <t>lk2r2s</t>
  </si>
  <si>
    <t>https://i.redd.it/qn3i8uarqjh61.jpg</t>
  </si>
  <si>
    <t>Couldnt be bothered typing again, fuck the bots</t>
  </si>
  <si>
    <t>lk2rsk</t>
  </si>
  <si>
    <t>https://i.redd.it/pqf38kayqjh61.jpg</t>
  </si>
  <si>
    <t>Who's here for the #Tuesday2million for AMC? ðŸš€ðŸš€ðŸš€ðŸš€ðŸš€ðŸš€ðŸš€</t>
  </si>
  <si>
    <t>lk2shf</t>
  </si>
  <si>
    <t>https://i.redd.it/z6q4vrc4rjh61.jpg</t>
  </si>
  <si>
    <t>AMC CHART WITHOUT US MARKET INTERFERING | INTERESTING ðŸ§ SO ANYONE WANNA STILL TELL ME THE CHART IS NOT MANIPULATED BY US HEDGIES? LOL</t>
  </si>
  <si>
    <t>lkit7p</t>
  </si>
  <si>
    <t>https://i.redd.it/ljs41vvkioh61.jpg</t>
  </si>
  <si>
    <t>I wonder who paid for this ad</t>
  </si>
  <si>
    <t>lkitap</t>
  </si>
  <si>
    <t>https://i.redd.it/jvkq3pnlioh61.jpg</t>
  </si>
  <si>
    <t>To all Mods: pretty sure crypt0 advertising is against the rules right? Then Wth is this?</t>
  </si>
  <si>
    <t>lkiw61</t>
  </si>
  <si>
    <t>https://i.redd.it/b1ibw2p6joh61.png</t>
  </si>
  <si>
    <t>Holy fucking cringe ass article from some retard at benzinga</t>
  </si>
  <si>
    <t>lkiwyp</t>
  </si>
  <si>
    <t>https://m.benzinga.com/article/19658331</t>
  </si>
  <si>
    <t>PLTR - What Is Berkshire Hathawayâ€™s Mystery Stock? Big Investment by Warren Buffett Could Be Disclosed Tomorrow.</t>
  </si>
  <si>
    <t>lkix3s</t>
  </si>
  <si>
    <t>https://www.marketwatch.com/articles/what-is-berkshire-hathaways-mystery-stock-big-investment-by-warren-buffett-could-be-disclosed-tomorrow-51613392217?&amp;mod=bnbh</t>
  </si>
  <si>
    <t>$CORNðŸŒ½ðŸŒ½</t>
  </si>
  <si>
    <t>lkixlh</t>
  </si>
  <si>
    <t>https://www.reddit.com/r/wallstreetbets/comments/lkixlh/corn/</t>
  </si>
  <si>
    <t>**$CORN**
Let me introduce yâ€™all retards to the wonderful world of commodities. 2021 is going to be a year like no other, we can expect this year for commodities to grow in value leading up to harvest in the fall rather then drop like they have in years past.
Why?
\-Corn prices ended in 2020 in a 6yr high of $4.80/bushelâ€¦+60% from august  of 2020
\-High demand for corn is coming from China due to their recent Hog population making a recovery from a swine flu.
\-Second to Ethanol, China is the leading factor for corn growth in the USAâ€¦ soon to be the main reason.
\-China is estimated to import 16.5million mt of corn in 2021 compared to 7.6million mt in 2020. Also, important to note that in 2020 China only committed to 60,000mt of corn and ended up importing 7.6million mt. For 2021 CHINA HAS ALREADY COMMITED TO 11.6MILLION MT OF CORN. Yes, thatâ€™s right, they have already **committed** to import more corn than their total importation in 2020. Also keep in mind, thats just their commitment, the final amount will be &lt;11.6 million mt of corn
\-US corn production estimates have also fallen \~9% from September to August (2020), not to mention year end corn stock estimated have fallen to a 7 year low of 43.23 million mt of corn.
\-Shrinking supplies of corn in the US, EU, Argentina and Ukraine will mean that corn prices will stay stable AT LEAST. Argentina and Ukraine have actually already suspended corn exports until March 2021â€¦ further boosting the price of corn.
\-The two main crops in the USA are soybeans and corn, analysts are predicting that more soybeans will be planted this year acre x acre compared to cornâ€¦ further increasing the demand and price.
\-Last but not least, as I mentioned earlier the main biproduct of corn is ethanol, \~40% of corn production to be exact. With decreasing lockdowns and more vaccines getting distributed, more and more people will be active outdoors further increasing ethanol demand and usage. It is also important to note that one of the biproducts of ethanol production is DDGS, which are also shipped overseas to countries that cannot grow the proper feed for their cattle/hogs. DDGS are mixed in with the little food that these Asian countries grow so that proper nutrition can be met for their livestock.
**Plays**
\-$CORN leaps  + baghold shares 
Good luck tards</t>
  </si>
  <si>
    <t>Hanging st my local Jimmy Johns.</t>
  </si>
  <si>
    <t>lkiym0</t>
  </si>
  <si>
    <t>https://i.redd.it/8amtj7aujoh61.jpg</t>
  </si>
  <si>
    <t>Mars was reached back to Earth</t>
  </si>
  <si>
    <t>lkj31d</t>
  </si>
  <si>
    <t>https://i.redd.it/qnqcpgllkoh61.png</t>
  </si>
  <si>
    <t>19 year old me is really pissing me off today..</t>
  </si>
  <si>
    <t>lkj3ke</t>
  </si>
  <si>
    <t>https://www.reddit.com/gallery/lkj3ke</t>
  </si>
  <si>
    <t>$SONO DD</t>
  </si>
  <si>
    <t>lkj446</t>
  </si>
  <si>
    <t>https://i.redd.it/mod0htm0loh61.jpg</t>
  </si>
  <si>
    <t>CRSR to the moonðŸš€ðŸ’ŽðŸŒ–ðŸš€</t>
  </si>
  <si>
    <t>lkj578</t>
  </si>
  <si>
    <t>https://i.redd.it/ff3ithc9loh61.jpg</t>
  </si>
  <si>
    <t>CNBC doesnâ€™t give a shit about anything but eyeballs.</t>
  </si>
  <si>
    <t>lkj5rp</t>
  </si>
  <si>
    <t>https://www.reddit.com/r/wallstreetbets/comments/lkj5rp/cnbc_doesnt_give_a_shit_about_anything_but/</t>
  </si>
  <si>
    <t>Yâ€™all are making everything CNBC says about us some big fucking conspiracy.
They donâ€™t care what we do, but they know their boomer audience is afraid of us.
Itâ€™s all about eyeballs. They sell fear. Anything we do is a â€˜disruptionâ€™ to boomers so anything we do can be spun into fearmongering of some kind. Donâ€™t get your panties all in a wad because the cnbc big wigs are using public forums to scare the shit out of morons who canâ€™t use the internet. 
Yâ€™all need to learn about razors and making assumptions based on simplicity and logic. Not just assuming everything is a conspiracy by the MSM. 
Positions:
Spy leap verticals
 /CL 60/63c on the March contract. Iâ€™m long oil. The past 48 hours were very good to me.</t>
  </si>
  <si>
    <t>I am going to predict the future for GME..? nuts right..</t>
  </si>
  <si>
    <t>lkj8z9</t>
  </si>
  <si>
    <t>https://www.reddit.com/r/wallstreetbets/comments/lkj8z9/i_am_going_to_predict_the_future_for_gme_nuts/</t>
  </si>
  <si>
    <t>Hi all,
You may not believe me but I actually rote this post last week and then ran out the door before I hit send. Came back and accidentally hit refresh and lost all my thoughts or should i call them marbles? Anyway here is what I tried to write last week.
I am new to the jungle.. So new I don't even know what flair this should get. But I have been lurking and listening to my fellow apes. Hopefully I will be Joining you all soon. just waiting for the app to accept my money. So i can start kicking names and taking ass.
So on to my prediction. There are two assumption for this to pan out. First, the Hedges do not care about the failure to deliver penalties. Either the penalties are too low or they just don't think they will be penalised by the SEC.  Second, no third party will step in.. yes a shame but.  I suspect they won't. The only real threat to a Hedge is if another Hedge decides to make them bleed and comes to play and buys all the remaining shares.
Some of you have speculated this too... The Hedges will play the long game. They will buy low as they can and buy until it gets painful and then ladder attack down. This will continue with the aim to keep reducing the cost each week. each time they will bleed a little less. So this has happened twice in a row now. So I am even more confident.
Who knows, they may even be able to do this with out using the shorted stock. But I guess they will have to use some.
Do I think the court case will do anything? I can hope but I seriously doubt it.
Can we make money? Hell yes! Play the margins baby. play them hard. If we join and buy low/sell high with them. Then it will not only make us $$ but it will make them bleed for longer.
All you need to do is get a app with no brokerage fee. Yes they exist. I just don't have it. :(. I have gone for a regular buy and hold app. Which I am currently setting up. So i can roll in some hay too.
Edit: you are right, my spelling is bad.. wooo! I do try but it takes a lot of effort.... dyslexia.. doesnâ€™t help.. but not an excuse..  I appreciate those people who being friendly anyway.</t>
  </si>
  <si>
    <t>Moon??? Soo what are we doin boys?!</t>
  </si>
  <si>
    <t>lkj93i</t>
  </si>
  <si>
    <t>https://i.redd.it/f7yrpr35moh61.jpg</t>
  </si>
  <si>
    <t>Huh ðŸ¤”ðŸ’Ž</t>
  </si>
  <si>
    <t>lkjae9</t>
  </si>
  <si>
    <t>https://i.redd.it/inqpwg9fmoh61.jpg</t>
  </si>
  <si>
    <t>Cryptos to the moon ðŸš€ðŸš€ðŸš€</t>
  </si>
  <si>
    <t>lkjb94</t>
  </si>
  <si>
    <t>https://i.redd.it/kpamzkzlmoh61.jpg</t>
  </si>
  <si>
    <t>"Wall street is highly regulated"</t>
  </si>
  <si>
    <t>lkjbwo</t>
  </si>
  <si>
    <t>https://www.google.com/amp/s/www.marketwatch.com/amp/story/the-new-york-stock-exchange-president-says-the-stock-market-is-not-a-casino-heres-what-academic-research-says-11613396805</t>
  </si>
  <si>
    <t>Coinbase Direct Listing - Member offer?</t>
  </si>
  <si>
    <t>lkjdwe</t>
  </si>
  <si>
    <t>https://www.reddit.com/r/wallstreetbets/comments/lkjdwe/coinbase_direct_listing_member_offer/</t>
  </si>
  <si>
    <t>In this article (linked below) there was a reference to Coinbase doing what Airbnb did - allowing members to purchase shares before the IPO / Direct Listing. 
Has anyone seen this email that is referenced in the article?
Has anyone else confirmed this membership purchase option?
Has Coinbase said anything else about this?
Motley Fool Article from 2/3
https://www.fool.com/investing/2021/02/03/should-you-buy-coinbase-when-it-goes-public/
Frankel: ..... But one thing that I saw today that was really interesting, Coinbase is going to sell shares to its members before the IPO, privately.
Moser: Wow.
Frankel: They sent out an email today. They're going to send all their members an email at, they said, noon Pacific Time, which is 3 p.m. our time, detailing the process. I am going to be keeping an eye on that to see, because to do that, they're going to have to say something about the valuation.</t>
  </si>
  <si>
    <t>I invested about 9k 2 years ago. No options, no shorts, just hodling. It might not be as impressive as some of the portfolios on this sub but Iâ€™m damn proud.</t>
  </si>
  <si>
    <t>lkjha4</t>
  </si>
  <si>
    <t>https://i.redd.it/s5rbhx3ynoh61.jpg</t>
  </si>
  <si>
    <t>AMC Go ðŸš€ðŸš€ðŸš€ ðŸŒ• Tomorrow Here's Why</t>
  </si>
  <si>
    <t>lkjhzw</t>
  </si>
  <si>
    <t>https://v.redd.it/6butr4munoh61</t>
  </si>
  <si>
    <t>Full DD on what I believe to be the BEST Lithium Play right now. Long term Buy and Hold.</t>
  </si>
  <si>
    <t>lkjk6h</t>
  </si>
  <si>
    <t>https://www.reddit.com/gallery/lkjk6h</t>
  </si>
  <si>
    <t>For when u nigglets get margin called - charles trynna preserve theyr costumers</t>
  </si>
  <si>
    <t>lkjkwq</t>
  </si>
  <si>
    <t>https://i.redd.it/ppg63wlsooh61.jpg</t>
  </si>
  <si>
    <t>Wanna bet?ðŸš€ðŸš€ðŸš€</t>
  </si>
  <si>
    <t>lkjl2r</t>
  </si>
  <si>
    <t>https://i.redd.it/lica3rztooh61.jpg</t>
  </si>
  <si>
    <t>Efficient market hypothesis - "but in the long term"</t>
  </si>
  <si>
    <t>lkjml7</t>
  </si>
  <si>
    <t>https://i.redd.it/hoggwpi5poh61.jpg</t>
  </si>
  <si>
    <t>Priyanka Chopra surprised</t>
  </si>
  <si>
    <t>lkjmvm</t>
  </si>
  <si>
    <t>https://amiaxomiya.tech/priyanka-chopra-got-valentines-day-surprise-even-after-being-away-husband-nick-jonas-made-the-day-special-news18-hindi/</t>
  </si>
  <si>
    <t>Stacey Doesnâ€™t Know What Sheâ€™s Talking About</t>
  </si>
  <si>
    <t>lkjn10</t>
  </si>
  <si>
    <t>https://i.redd.it/48y3qmz9poh61.jpg</t>
  </si>
  <si>
    <t>i can feel the wrinkles forming. I'm new on this subreddit so i wanted to hear some feedback about my portfolio maybe some rebalancing is in order ðŸ¤”</t>
  </si>
  <si>
    <t>lkjn6u</t>
  </si>
  <si>
    <t>https://www.reddit.com/gallery/lkjn6u</t>
  </si>
  <si>
    <t>Baby Ape with ðŸ’Ž hands</t>
  </si>
  <si>
    <t>lkjo17</t>
  </si>
  <si>
    <t>https://i.redd.it/6m1bv15ipoh61.jpg</t>
  </si>
  <si>
    <t>Petition to bestow honorary membership upon Mr. Vergara here so we see that beautiful red screen. Took out a $20k loan and went all in on $GME to watch it go down 80%. This is the way.</t>
  </si>
  <si>
    <t>lkjo47</t>
  </si>
  <si>
    <t>https://i.imgur.com/woMvWoi.jpg</t>
  </si>
  <si>
    <t>Robinhood has halted trading once again!</t>
  </si>
  <si>
    <t>lkjppf</t>
  </si>
  <si>
    <t>https://www.reddit.com/r/wallstreetbets/comments/lkjppf/robinhood_has_halted_trading_once_again/</t>
  </si>
  <si>
    <t>This is bullshit. Iâ€™m disgusted and Iâ€™m honestly on the verge of having a mental fucking breakdown. Robinhood has once again halted trading. But this time itâ€™s halted on all stocks. This fine Monday morning I wake up to find that all orders arenâ€™t going to be filled till tomorrow morning. My dadâ€™s wifeâ€™s girlfriend is a powerful lawyer in Boca Raton and Iâ€™m seriously considering retaining her services and filing a class action lawsuit against these citadel dick munchers. This has happened to me too many times. Iâ€™m low key spiraling into madness. Donate to me on onlyfans if you want to contribute towards the legal fees. Sheâ€™s giving me a pretty kickass discount, but she estimates itâ€™s still going to cost $150k. This happens to be the amount I lost on gme, but this is not relevant to the conversation here. Itâ€™s time to rise up and take down robinhood once and for all.
Also, yeah my stepmom has a girlfriend. Itâ€™s 2021 you bigots.</t>
  </si>
  <si>
    <t>What if market shrugs of next stimulus in the USA?</t>
  </si>
  <si>
    <t>lkjrbt</t>
  </si>
  <si>
    <t>https://www.reddit.com/r/wallstreetbets/comments/lkjrbt/what_if_market_shrugs_of_next_stimulus_in_the_usa/</t>
  </si>
  <si>
    <t>What if the next stimulus makes USA market and inadvertently world market hit a peak? Do you see a crash coming? 
Especially with newbie investors pumping and dumping, getting cold feet at every other dip.
Let's take the case of GameStop and how it fell. If that is possible a lack of growth can make some people to sell and send the rest of the market tumbling. 
I don't think a 2008 level crisis, at this day and age of technology in connectivity and productivity. But that doesn't mean people won't loose their money which will psychologically ruin lives and hence confidence in the world economy.
Edit: Not a bear. Don't trade stocks at all.</t>
  </si>
  <si>
    <t>Seeking calm before the storm of our guests. #Binance #Elrond #EGLD</t>
  </si>
  <si>
    <t>lkjtuw</t>
  </si>
  <si>
    <t>https://i.redd.it/ughrbdftqoh61.jpg</t>
  </si>
  <si>
    <t>Tommorow itâ€™s pundi x time ðŸš€</t>
  </si>
  <si>
    <t>lkjuuy</t>
  </si>
  <si>
    <t>https://www.reddit.com/gallery/lkjuuy</t>
  </si>
  <si>
    <t>Whatâ€™s todayâ€™s trade? Letâ€™s short something ðŸ¤·ðŸ½â€â™‚ï¸</t>
  </si>
  <si>
    <t>ll17ib</t>
  </si>
  <si>
    <t>https://i.redd.it/slcshjriith61.jpg</t>
  </si>
  <si>
    <t>Take it look to these weed opportunities.</t>
  </si>
  <si>
    <t>ll18te</t>
  </si>
  <si>
    <t>https://i.redd.it/47j8niz0jth61.jpg</t>
  </si>
  <si>
    <t>Look at the Pre Market Numbers! This is my TD Ameritrade Number and Robinhood! If we wanna go to the moon ðŸš€ When the market opens the value should Exceed this with ease! Letâ€™s go you damn apes ðŸ¦ Diamond Hands ðŸ’ŽðŸ™ŒðŸ¾</t>
  </si>
  <si>
    <t>ll192r</t>
  </si>
  <si>
    <t>https://www.reddit.com/gallery/ll192r</t>
  </si>
  <si>
    <t>Weed</t>
  </si>
  <si>
    <t>ll1981</t>
  </si>
  <si>
    <t>https://i.redd.it/tbjfaqx6jth61.jpg</t>
  </si>
  <si>
    <t>Dear Noobs: how you could have anticipated the crash of GME and not lost 80%</t>
  </si>
  <si>
    <t>ll1cct</t>
  </si>
  <si>
    <t>https://www.reddit.com/r/wallstreetbets/comments/ll1cct/dear_noobs_how_you_could_have_anticipated_the/</t>
  </si>
  <si>
    <t>I'm not saying that this is guaranteed to have predicted this outcome, however I am saying that the following information would have set alarms off in the minds of experienced traders.
The concept of "Depth of Market" is crucial in my view. Completely new traders probably will not know what this is.
Limit orders are placed for buying and selling, and they sit there, providing possible liquidity until a matching order is made, either a limit order or market order. This is basically the depth of market.
For example, if I place a limit buy order at $5, but there are no existing sell limit orders at $5, then my limit order will sit there until a matching order at $5 comes along to sell me that share at $5.
Let's say there are buy limit orders for a quantity of a billion shares at $5, which have not been filled due to a lack of sellers at that price. In order for the price to go below $5, those billion buy limit orders would need to be filled before the buy limit orders below that would be filled, effectively, because usually people that are looking to sell aren't looking to sell at a lower price than what they could get, realistically.
So, if that is true, then it would make sense that all of those buy limit orders are sort of a wall that makes it harder for the price to drop.
If you take away the ability for investors to place those buy limit orders that support the price when it falls - stopping it from falling much further and then possibly reversing back up, then you literally remove all reason for the price to sustain its level, because eventually the buy limit orders will become exhausted, no new orders being allowed, and the aggressive sellers will walk right through to lower and lower prices.
In the previous example, if instead of a billion shares worth of buy limit orders at $5, it were 3 shares worth of buy limit orders at $5, it would be far easier for the price to drop in the latter case than the former, because those 3 shares worth of buy limit orders at $5 are easier to deplete and then move to the buy limit orders at a lower price, such as $4.99
This explains roughly what happened when the brokers removed the ability to buy GME and AMC, they virtually ensured a lower quantity of buy limit orders, and therefore weakened the support that the market had to support its price level, dramatically.
An experienced trader who knows about depth of market, and now you too, would likely have pondered the likelihood of a far weaker support for the price level, and expected a reversal.</t>
  </si>
  <si>
    <t>The Inside Story of WSB And AMC</t>
  </si>
  <si>
    <t>ll1eed</t>
  </si>
  <si>
    <t>https://v.redd.it/zt8qvxjxkth61</t>
  </si>
  <si>
    <t>So there was supposed to be a short squeeze... guys guys?</t>
  </si>
  <si>
    <t>ll1fbt</t>
  </si>
  <si>
    <t>https://i.redd.it/yl3yl7dhlth61.jpg</t>
  </si>
  <si>
    <t>My OCD thinks this volume is off by 97 shares</t>
  </si>
  <si>
    <t>ll1fsm</t>
  </si>
  <si>
    <t>https://i.redd.it/s0pk9vvnlth61.jpg</t>
  </si>
  <si>
    <t>Why TLRY is still a great move</t>
  </si>
  <si>
    <t>ll1gr1</t>
  </si>
  <si>
    <t>https://www.reddit.com/r/wallstreetbets/comments/ll1gr1/why_tlry_is_still_a_great_move/</t>
  </si>
  <si>
    <t>Disclaimer: I've been in **$TLRY** since $11 so I might be biased but have been trading weeklies / holding leaps since I flipped the first weekly profits. Price popped to $60+ mid last week and is sitting back around $30 now. There's a couple reasons I'm not selling until later:
&amp;#x200B;
**Earnings tomorrow.** February 17th after hours. After $APHA earnings recently they didn't do insanely well, but they beat expectations. $TLRY and $APHA both shot up right after that. If $TLRY beats tomorrow, I could see something similar happening even though price is still up a large amount.
&amp;#x200B;
The **merger with $APHA** has been a big catalyst recently and is set to happen in Q2. This will make Aphria and Tilray the biggest cannabis company in the world by revenue. Together they will be able to grow even faster than now.
&amp;#x200B;
I guarantee they will talk about the merger tomorrow in the earnings meeting, and I feel like we will get some positive hype from what they say.
&amp;#x200B;
**TLRY announces contacts in France, Portugal, Spain, and the U.K. very recently.** Here's the global reach map from Tilray's website:
[Tilray Global Reach Map](https://preview.redd.it/4z4ywhn9hth61.png?width=1290&amp;format=png&amp;auto=webp&amp;s=2530afb0b698eab032df6be25c3cf65a47770919)
As you can see they're already pretty fucking well spread out. With the addition of APHA as well as APHA buying Sweetwater in the US, they'll already be established in the USA and be able to enter the market easier if we can ever get to decrim/legalization.
&amp;#x200B;
**2021 legalization hopes.** Kind of reminds me of the market pumping on stimmy hopes. With the dems taking over I say we have a better chance. Even if some states pass additional bills all weed stocks could see a pump. There are a number of states with bills that are already in the works in a few states.
[Most recent 5 press released from Tilray's site](https://preview.redd.it/8vpue77djth61.png?width=1175&amp;format=png&amp;auto=webp&amp;s=7adf72476d7c26f222dfb062721f71cad39c6c20)
I don't know what better news you could ask for from a cannabis company. Big milestones, and creating big opportunities for them in different markets.
Another interesting thing with Tilray is the **price difference with $APHA.** This is important to note because  *"Under terms of the agreement, Aphria shareholders will receive 0.8381 shares of Tilray for each Aphria common share, a 23% premium to Tilrays."*
$APHA at the time of this post currently is **$18.35, and $TLRY is $30.19.** That basically means Aphria is trading at about 60% of Tilray's price. I bet as we get closer to the merger, price will get closer to that .83 area. That means Tilray either has to come down more / Aphria will have to come up to meet in the middle.
The **short interest** has definitely changed recently as well, and a lot of fake numbers have been thrown around. With the whole $GME deal anything with short interest and a little WSB spice has been getting pumped.  Since $TLRY already did it in 2018, it's not wild to say it can do it again. Already saw a a huge pump, but I don't think it's over.
&amp;#x200B;
That's about it. Had $480 in account on January 6th, now sitting at like 24k. Popped above 60k last week. I have diamond hands tho. Majority of $ in $30, $55, $60c leaps for Tilray that I got a while ago. I also have about 20% in $AG because I'm bullish on silver. Posted some screens on account for you "gimme proof" fuckers. Good luck to all.
&amp;#x200B;
If you got some counters as to why I'm just 100% off on this, shoot them at me
&amp;#x200B;
**TLDR:** Buy Tilray and Aphria
&amp;#x200B;
Edit for u/MotorizedDoucheCanoe
&amp;#x200B;
https://preview.redd.it/zty9ee9fvth61.png?width=1050&amp;format=png&amp;auto=webp&amp;s=a92bd5be84b30209bf915ae94ba2557142b816c6
&amp;#x200B;
https://preview.redd.it/abuy0dmkvth61.png?width=938&amp;format=png&amp;auto=webp&amp;s=d8a0f2077d27a8cbf2b0a64dda5720616fde2ecb
Currently have these for $TLRY, some $APHA calls expiring very soon, and $AG and $SLV calls. Some $ in $CLOV too. Idk if SNDL is still considered a penny stock but have like 5k in them as well, but throwing back in APHA/AG soon. Broke my fucking phone over the weekend so it's a bitch to screenshot and crop on laptop. Have been posting screens on account too.</t>
  </si>
  <si>
    <t>Will this go through? Aussie ape extra retard</t>
  </si>
  <si>
    <t>ll1ic2</t>
  </si>
  <si>
    <t>https://i.redd.it/337vhlqimth61.jpg</t>
  </si>
  <si>
    <t>Whatâ€˜s your opinion on #MSTR</t>
  </si>
  <si>
    <t>ll1igd</t>
  </si>
  <si>
    <t>https://i.redd.it/4hg25bromth61.jpg</t>
  </si>
  <si>
    <t>Unpinned Daily Discussion Thread for February 16, 2021</t>
  </si>
  <si>
    <t>ll1iqy</t>
  </si>
  <si>
    <t>https://www.reddit.com/r/wallstreetbets/comments/ll1iqy/unpinned_daily_discussion_thread_for_february_16/</t>
  </si>
  <si>
    <t>Your daily trading discussion thread. Please keep the shitposting to a minimum.
**Read the** [**rules**](https://www.reddit.com/r/wallstreetbets/wiki/contentguide) **and make sure other people follow them.**
|^(Navigate) ^(WSB)|^(We) ^(recommend) ^(best) ^(daily) ^(DD)|
|:-|:-|
|**DD**|[All](https://reddit.com/r/wallstreetbets/search?sort=new&amp;restrict_sr=on&amp;q=flair%3ADD) / [**Best Daily**](https://www.reddit.com/r/wallstreetbets/search?sort=top&amp;q=flair%3ADD&amp;restrict_sr=on&amp;t=day) / [Best Weekly](https://www.reddit.com/r/wallstreetbets/search?sort=top&amp;q=flair%3ADD&amp;restrict_sr=on&amp;t=week)|
|**Discussion**|[All](https://reddit.com/r/wallstreetbets/search?sort=new&amp;restrict_sr=on&amp;q=flair%3ADiscussion) / [**Best Daily**](https://www.reddit.com/r/wallstreetbets/search?sort=top&amp;q=flair%3ADiscussion&amp;restrict_sr=on&amp;t=day) / [Best Weekly](https://www.reddit.com/r/wallstreetbets/search?sort=top&amp;q=flair%3ADiscussion&amp;restrict_sr=on&amp;t=week)|
|**YOLO**|[All](https://reddit.com/r/wallstreetbets/search?sort=new&amp;restrict_sr=on&amp;q=flair%3AYOLO) / [**Best Daily**](https://www.reddit.com/r/wallstreetbets/search?sort=top&amp;q=flair%3AYOLO&amp;restrict_sr=on&amp;t=day) / [Best Weekly](https://www.reddit.com/r/wallstreetbets/search?sort=top&amp;q=flair%3AYOLO&amp;restrict_sr=on&amp;t=week)|
|**Gain**|[All](https://reddit.com/r/wallstreetbets/search?sort=new&amp;restrict_sr=on&amp;q=flair%3AGain) / [**Best Daily**](https://www.reddit.com/r/wallstreetbets/search?sort=top&amp;q=flair%3AGain&amp;restrict_sr=on&amp;t=day) / [Best Weekly](https://www.reddit.com/r/wallstreetbets/search?sort=top&amp;q=flair%3AGain&amp;restrict_sr=on&amp;t=week)|
|**Loss**|[All](https://reddit.com/r/wallstreetbets/search?sort=new&amp;restrict_sr=on&amp;q=flair%3ALoss) / [**Best Daily**](https://www.reddit.com/r/wallstreetbets/search?sort=top&amp;q=flair%3ALoss&amp;restrict_sr=on&amp;t=day) / [Best Weekly](https://www.reddit.com/r/wallstreetbets/search?sort=top&amp;q=flair%3ALoss&amp;restrict_sr=on&amp;t=week)|</t>
  </si>
  <si>
    <t>Daily Discussion Thread for February 16, 2021</t>
  </si>
  <si>
    <t>ll1ir4</t>
  </si>
  <si>
    <t>https://www.reddit.com/r/wallstreetbets/comments/ll1ir4/daily_discussion_thread_for_february_16_2021/</t>
  </si>
  <si>
    <t>$IVR is preparing for takeoff. 39M shares still shorted, earnings is tomorrow, and currently paying .08 per share dividend. Not selling until I reach the millions!</t>
  </si>
  <si>
    <t>ll1l85</t>
  </si>
  <si>
    <t>https://i.redd.it/edrvhfyinth61.jpg</t>
  </si>
  <si>
    <t>XSPAðŸš€ðŸš€ðŸš€</t>
  </si>
  <si>
    <t>ll1lkh</t>
  </si>
  <si>
    <t>https://i.redd.it/14av9ilnnth61.jpg</t>
  </si>
  <si>
    <t>All in!</t>
  </si>
  <si>
    <t>ll1ncd</t>
  </si>
  <si>
    <t>https://i.redd.it/p8keozgaoth61.jpg</t>
  </si>
  <si>
    <t>Robinhood LTD to rebrand</t>
  </si>
  <si>
    <t>ll1nfy</t>
  </si>
  <si>
    <t>https://i.redd.it/37mo9awboth61.jpg</t>
  </si>
  <si>
    <t>What do you think about Wells Fargo?</t>
  </si>
  <si>
    <t>ll1ogz</t>
  </si>
  <si>
    <t>https://i.redd.it/lna2d6wnoth61.jpg</t>
  </si>
  <si>
    <t>https://ref.trade.re/hgqmb655</t>
  </si>
  <si>
    <t>ll1om5</t>
  </si>
  <si>
    <t>%737 - CTRM stock ðŸš€ðŸš€ðŸš€ðŸš€ðŸŒ™</t>
  </si>
  <si>
    <t>ll1ou1</t>
  </si>
  <si>
    <t>https://i.redd.it/5zlopxdsoth61.jpg</t>
  </si>
  <si>
    <t>Earnings This Week.</t>
  </si>
  <si>
    <t>ll1p54</t>
  </si>
  <si>
    <t>https://i.redd.it/bn96egyuoth61.jpg</t>
  </si>
  <si>
    <t>I YOLO'd into GameSTONKS! ðŸ’ŽðŸ™Œ wallstreetbets SHORT SQUEEZE (40 shares @$120 02/02/21)</t>
  </si>
  <si>
    <t>ll1qto</t>
  </si>
  <si>
    <t>https://youtu.be/-PQoVkjcrsMi</t>
  </si>
  <si>
    <t>German Ex-hedgefond talks about GME and infiltration of WSB</t>
  </si>
  <si>
    <t>ll1qxp</t>
  </si>
  <si>
    <t>https://www.youtube.com/watch?v=u0MqAicvv6M</t>
  </si>
  <si>
    <t>Hey guys - forget the Bull market these days. My buddy here says, the DOG market is about to come! Keep it up :)</t>
  </si>
  <si>
    <t>ll1r4b</t>
  </si>
  <si>
    <t>https://i.redd.it/aireu6impth61.jpg</t>
  </si>
  <si>
    <t>Hahaha WTG YOLOâ€™s</t>
  </si>
  <si>
    <t>ll1ra2</t>
  </si>
  <si>
    <t>https://www.reddit.com/gallery/ll1ra2</t>
  </si>
  <si>
    <t>Weâ€™re already used to disappointment</t>
  </si>
  <si>
    <t>ll1rcu</t>
  </si>
  <si>
    <t>https://i.redd.it/32kw61nppth61.jpg</t>
  </si>
  <si>
    <t>Its time to privately move whales into the blockchain again, Monero is the King of privacy! Lets move the giant</t>
  </si>
  <si>
    <t>ll1wdu</t>
  </si>
  <si>
    <t>https://i.redd.it/6p48esljrth61.jpg</t>
  </si>
  <si>
    <t>Buy NanoRepro. They produce COVID-Tests...to the moon ðŸš€ðŸš€ðŸš€</t>
  </si>
  <si>
    <t>ll1xma</t>
  </si>
  <si>
    <t>https://i.redd.it/pguv2ll0sth61.jpg</t>
  </si>
  <si>
    <t>à¤¶à¤¾à¤¦à¥€ à¤®à¥‡à¤‚ à¤¸à¥à¤Ÿà¤¾à¤‡à¤²à¤¿à¤¶ à¤²à¥à¤• à¤®à¥‡à¤‚ à¤¦à¤¿à¤–à¥‡ MS Dhoni, à¤…à¤¶à¥à¤µà¤¿à¤¨ à¤•à¥€ à¤ªà¤¤à¥à¤¨à¥€ à¤•à¤¾ à¤†à¤¯à¤¾ à¤à¤¸à¤¾ à¤°à¤¿à¤à¤•à¥à¤¶à¤¨</t>
  </si>
  <si>
    <t>ll1za6</t>
  </si>
  <si>
    <t>https://thewoke.in/ms-dhoni-seen-in-stylish-look-at-wedding-such-reaction-of-ashwins-wife/</t>
  </si>
  <si>
    <t>Dia Mirza à¤¨à¥‡ Vaibhav Rekhi à¤¸à¤‚à¤— à¤²à¤¿à¤ à¤¸à¤¾à¤¤ à¤«à¥‡à¤°à¥‡, à¤¶à¤¾à¤¦à¥€ à¤®à¥‡à¤‚ à¤ªà¤¹à¥à¤‚à¤šà¥‡ à¤•à¤ˆ à¤¬à¥‰à¤²à¥€à¤µà¥à¤¡ à¤¸à¥‡à¤²à¥‡à¤¬à¥à¤°à¤¿à¤Ÿà¥€à¤œà¤¼</t>
  </si>
  <si>
    <t>ll21b9</t>
  </si>
  <si>
    <t>https://thewoke.in/dia-mirza-took-seven-rounds-with-vaibhav-rekhi-many-bollywood-celebrities-arrived-at-the-wedding/</t>
  </si>
  <si>
    <t>Any guesses on AGRA ðŸ“ˆor ðŸ“‰?</t>
  </si>
  <si>
    <t>ll21pg</t>
  </si>
  <si>
    <t>https://i.redd.it/yhuf7nxetth61.jpg</t>
  </si>
  <si>
    <t>OCGN feels the Bern</t>
  </si>
  <si>
    <t>ll23pw</t>
  </si>
  <si>
    <t>https://i.redd.it/ibiyku74uth61.jpg</t>
  </si>
  <si>
    <t>I like the stock</t>
  </si>
  <si>
    <t>lln8n4</t>
  </si>
  <si>
    <t>https://i.redd.it/2uvr5yb17zh61.jpg</t>
  </si>
  <si>
    <t>$DNN keeps getting shorted by these assholes. ðŸ¤”ðŸ¤”ðŸ¤”ðŸ˜¡ðŸ˜¡ðŸ˜¡ðŸ¤¬ðŸ¤¬ðŸ¤¬ðŸ‘¿ðŸ‘¿ðŸ‘¿</t>
  </si>
  <si>
    <t>llnaq4</t>
  </si>
  <si>
    <t>https://i.redd.it/hj26ph6n7zh61.jpg</t>
  </si>
  <si>
    <t>This was literally an article RH fed me as news. Please read the editor's note, lol</t>
  </si>
  <si>
    <t>llnc8r</t>
  </si>
  <si>
    <t>http://imgur.com/gallery/WBlrzYN</t>
  </si>
  <si>
    <t>Are we living in a glitch in the matrix?</t>
  </si>
  <si>
    <t>llndgp</t>
  </si>
  <si>
    <t>https://i.redd.it/stuawoai8zh61.jpg</t>
  </si>
  <si>
    <t>Are you there God, Its me Margaret.</t>
  </si>
  <si>
    <t>llne5u</t>
  </si>
  <si>
    <t>https://i.redd.it/fjexm48r8zh61.jpg</t>
  </si>
  <si>
    <t>Pure energy indeed!</t>
  </si>
  <si>
    <t>llnf5b</t>
  </si>
  <si>
    <t>https://www.reddit.com/gallery/llnf5b</t>
  </si>
  <si>
    <t>Heard there was a riot up in here</t>
  </si>
  <si>
    <t>llngiv</t>
  </si>
  <si>
    <t>https://i.redd.it/42izhq1n9zh61.jpg</t>
  </si>
  <si>
    <t>I bought the dip and YOLO my entire savings so these babyâ€™s better printðŸš€ðŸš€ðŸš€</t>
  </si>
  <si>
    <t>llnh49</t>
  </si>
  <si>
    <t>https://i.redd.it/oa784x7v9zh61.jpg</t>
  </si>
  <si>
    <t>$HUYA The only undervalued tech stock?</t>
  </si>
  <si>
    <t>llni06</t>
  </si>
  <si>
    <t>https://www.reddit.com/r/wallstreetbets/comments/llni06/huya_the_only_undervalued_tech_stock/</t>
  </si>
  <si>
    <t xml:space="preserve"> 1. Huya broke out of a multiyear resistance 
https://preview.redd.it/s26itvns6zh61.png?width=1324&amp;format=png&amp;auto=webp&amp;s=1ab15bf07f4b44d4a105501569cbcefa57acf1a3
2. Already profitable with a 5 P/S ratio, which is low for the streaming market
&amp;#x200B;
https://preview.redd.it/uuk1xv777zh61.png?width=462&amp;format=png&amp;auto=webp&amp;s=b9c24f0a2076ed0e3427138d16c2b9636806d53d
Using $Bili as a comparison, which is currently still unprofitable and has a 31 P/S
&amp;#x200B;
https://preview.redd.it/b30o8x4f7zh61.png?width=464&amp;format=png&amp;auto=webp&amp;s=76110644791fe71ea2d9adc9a8eae41855f356be
It's true that Bili is currently growing at a faster rate than HUYA, 70% as compared to 50%, however, this difference is huge, and I believe that HUYA can reach at least 10x P/S considering it is still a growing company.
&amp;#x200B;
3. Institutional Holdings
&amp;#x200B;
https://preview.redd.it/njvxngvs7zh61.png?width=1376&amp;format=png&amp;auto=webp&amp;s=b66722c00405d2213b12cb21fb35ffe71a43ce4a
Ark, MS, and Rentech heavily added positions in HUYA last quarter. A quick google search tells you that Tencent has a 37.2% stake in HUYA. Excluding companies below JOYY Inc. because the reports are old, we would get a total of 112.15% institutional holding. 
This is a similar situation to gamestop, although I don't this should be a short squeeze play, I think that a squeeze is very possible under the right conditions.
&amp;#x200B;
https://preview.redd.it/c0x7iuwl8zh61.png?width=237&amp;format=png&amp;auto=webp&amp;s=2e0adadf065c2ce0dcae6356abba698250b46f3f
4. Potential merger with DOYU
If they do merge, DOYU would be a better play because the share exchange ratio would be HUYA\*0.73=What you get for each DOYU share, but DOYU is the riskier play in this situation if they don't merge because DOYU is consistently losing market share to HUYA in china.
Some quick DD on Chinese websites tell you that Chinese people tend to prefer HUYA
&amp;#x200B;
[for those who can read chinese](https://preview.redd.it/iqtf91ie9zh61.png?width=676&amp;format=png&amp;auto=webp&amp;s=61b1cf344c2315601786593e28d6381486ee278a)
Even if this merger doesn't go through I see this as a very good tech "value" play
7. Chinese stock craze
The Chinese stock market has been going harder than the US market recently. There are many Chinese stocks that are breaking out. Some examples include FUTU, TIGR, BILI, TME, YY.
I believe HUYA could be next but this is pure speculation.
6. Positions
&amp;#x200B;
https://preview.redd.it/y7xuiu5l9zh61.png?width=639&amp;format=png&amp;auto=webp&amp;s=8c5b6578b12fbd20675c94598ee8c569e0f2d54d
THIS IS NOT FINANCIAL ADVICE I JUST REALLY LIKE THIS STOCK</t>
  </si>
  <si>
    <t>Maybe the real treasure was the loss porn we made along the way</t>
  </si>
  <si>
    <t>llni5c</t>
  </si>
  <si>
    <t>https://i.redd.it/vbnj8gc6azh61.jpg</t>
  </si>
  <si>
    <t>I'll be wearing this 24/7 that is intil GME, AMC, NOK, and BB make me a rich retard.</t>
  </si>
  <si>
    <t>llnjn9</t>
  </si>
  <si>
    <t>https://i.redd.it/utmjqe8nazh61.jpg</t>
  </si>
  <si>
    <t>Some gain port from 27 Jan, Iâ€™m making myself comfortable with never seeing such screens again - thanks, you lovely bunch of degens!</t>
  </si>
  <si>
    <t>llnpak</t>
  </si>
  <si>
    <t>https://www.reddit.com/gallery/llnpak</t>
  </si>
  <si>
    <t>Old news perhaps</t>
  </si>
  <si>
    <t>llnq5u</t>
  </si>
  <si>
    <t>https://www.reuters.com/article/us-retail-trading-melvin-capital-gamesto-idUSKBN2AH05N</t>
  </si>
  <si>
    <t>Dent what are people's thoughts?</t>
  </si>
  <si>
    <t>llnqhp</t>
  </si>
  <si>
    <t>https://i.redd.it/81gzt65pczh61.png</t>
  </si>
  <si>
    <t>Fucking Robinhood, I Knew I Wasn't Seeing Things</t>
  </si>
  <si>
    <t>llnr0b</t>
  </si>
  <si>
    <t>https://www.reddit.com/gallery/llnr0b</t>
  </si>
  <si>
    <t>Alright boys whats next</t>
  </si>
  <si>
    <t>llns40</t>
  </si>
  <si>
    <t>https://i.redd.it/34rdvgv9dzh61.jpg</t>
  </si>
  <si>
    <t>Lets make $AZK great again</t>
  </si>
  <si>
    <t>llnspx</t>
  </si>
  <si>
    <t>https://i.redd.it/c36mtnchdzh61.jpg</t>
  </si>
  <si>
    <t>GME loss - 15k+</t>
  </si>
  <si>
    <t>llnt4q</t>
  </si>
  <si>
    <t>https://www.reddit.com/gallery/llnt4q</t>
  </si>
  <si>
    <t>PLTR UPGRADED TO BUY BY GOLDMAN - $34 TARGET ðŸŽ¯</t>
  </si>
  <si>
    <t>llnu36</t>
  </si>
  <si>
    <t>https://i.redd.it/6gy108xxdzh61.jpg</t>
  </si>
  <si>
    <t>So apparently shortsellers decided to attack EHang...causing the stock to plunge over 60% today. I lost a good deal in a matter of 10 minutes. Thoughts on how to reverse course on shortseller mobsters?</t>
  </si>
  <si>
    <t>llnuoz</t>
  </si>
  <si>
    <t>https://www.reuters.com/article/us-usa-stocks-ehang-holdings-idUSKBN2AG2OR</t>
  </si>
  <si>
    <t>The squeeze shall squoze later than you hope, sooner than you fear, and right when you least expect it. ðŸ’ŽâœŠ</t>
  </si>
  <si>
    <t>llnupa</t>
  </si>
  <si>
    <t>https://i.redd.it/xtj82p65ezh61.jpg</t>
  </si>
  <si>
    <t>ðŸ’ŽðŸ’Ž who loves a penny stock ?</t>
  </si>
  <si>
    <t>llnw97</t>
  </si>
  <si>
    <t>https://i.redd.it/ozhfijtnezh61.jpg</t>
  </si>
  <si>
    <t>llnwot</t>
  </si>
  <si>
    <t>https://www.reddit.com/gallery/llnwot</t>
  </si>
  <si>
    <t>NEWS: Class Action Lawsuit against Hedge Funds. GME holders can be a part of it.</t>
  </si>
  <si>
    <t>llnwpf</t>
  </si>
  <si>
    <t>https://i.redd.it/h0ooteirezh61.jpg</t>
  </si>
  <si>
    <t>I heard people are looking for some GME loss porn. ðŸ’ŽðŸ‘</t>
  </si>
  <si>
    <t>llo11c</t>
  </si>
  <si>
    <t>https://i.redd.it/5rs4g0c5gzh61.jpg</t>
  </si>
  <si>
    <t>Alpha APES TEACHINGS!</t>
  </si>
  <si>
    <t>llo21k</t>
  </si>
  <si>
    <t>https://i.redd.it/xr2ox6ndgzh61.png</t>
  </si>
  <si>
    <t>Mooning Tomorrow?</t>
  </si>
  <si>
    <t>llo2cl</t>
  </si>
  <si>
    <t>https://i.redd.it/pd609bwlgzh61.jpg</t>
  </si>
  <si>
    <t>A LOT OF YOU HAVE ASKED IF IM STILL ðŸ’Ž ðŸ™ŒðŸ¼ ING. DOES SECâ€™S WIFEâ€™S BOYFRIEND HAVE A LARGE DICK? FROM $1.75M GAIN TO -$250K. SENATOR, I JUST LIKE THE STOCK</t>
  </si>
  <si>
    <t>llo3p9</t>
  </si>
  <si>
    <t>https://www.reddit.com/r/wallstreetbets/comments/llj7oc/a_lot_of_you_have_asked_if_im_still_ing_does_secs/?utm_source=ifttt</t>
  </si>
  <si>
    <t>BNGO gearing up for a gamma squeeze</t>
  </si>
  <si>
    <t>llo5p0</t>
  </si>
  <si>
    <t>https://www.reddit.com/r/wallstreetbets/comments/llo5p0/bngo_gearing_up_for_a_gamma_squeeze/</t>
  </si>
  <si>
    <t>I've been following Bionano Genomics for a few months now, and I finally think this has some mini gamma squeeze potential.  current price is floating around \~15$ a share, max option strikes are 25$.  The last few trading days have seen 10-20% gains, so it's already getting pretty close on it's own.
If you never heard of this company before, the TLDR is they created a Saphyr system to map variations in genomes better than anything else.  Then they figured out it can do all kinds of stuff, like detecting covid variants, diseases, etc.  It's taking over market share rapidly. Saphyr is set for release in March and there's been nothing but positive news about this company and their product. 
It's been steady moving, but my prediction this week is that either Wed or Thur the price will jump enough to cause a gamma squeeze.  The company itself has solid fundamentals with their product being released, so I don't see it being dumped anytime soon either.  With technology like CRISPR, being able to map genomic variations is going to be critical in the next 5-20 years even.
I have shares and call options, just sharing because I see what's about to happen</t>
  </si>
  <si>
    <t>So puts on Citibank or calls on Revlon then?</t>
  </si>
  <si>
    <t>llodq8</t>
  </si>
  <si>
    <t>https://www.cnn.com/2021/02/16/business/citibank-revlon-lawsuit-ruling/index.html</t>
  </si>
  <si>
    <t>TSLA YOLO LOSS PORN HOLDING STRONG i refuse to secure this loss</t>
  </si>
  <si>
    <t>llogh4</t>
  </si>
  <si>
    <t>https://i.redd.it/hrvgysialzh61.jpg</t>
  </si>
  <si>
    <t>Site Profits From Sending Links Only For Each Visit $1.00 You made $ 400 per day per day https://hlupays.xyz/678403457627022/</t>
  </si>
  <si>
    <t>lm7a6d</t>
  </si>
  <si>
    <t>https://hlupays.xyz/678403457627022/</t>
  </si>
  <si>
    <t>Mine would say â€œI have insomnia because of financial insolvencyâ€</t>
  </si>
  <si>
    <t>lm7a8v</t>
  </si>
  <si>
    <t>https://i.redd.it/h19eh3nlc4i61.jpg</t>
  </si>
  <si>
    <t>The one true king has returned ðŸ‘‘ (credit to /u/nico_bico)</t>
  </si>
  <si>
    <t>lm7aow</t>
  </si>
  <si>
    <t>https://v.redd.it/xkbcffzlc4i61</t>
  </si>
  <si>
    <t>Stay TF out of the stock market US ðŸ“„ðŸ– Monkeys</t>
  </si>
  <si>
    <t>lm7azn</t>
  </si>
  <si>
    <t>https://i.redd.it/54v5quuqc4i61.jpg</t>
  </si>
  <si>
    <t>Battery Storage needs to x10 capacity / clean hydrogen storage/ storage near major cities etc is needed to improve reliability of energy during extreme weather events. More Government incentives are required in Texas. Wind energy drop to only 25% doing winter hense alternatives are require.</t>
  </si>
  <si>
    <t>lm7bg8</t>
  </si>
  <si>
    <t>https://i.redd.it/qi45ewgcc4i61.jpg</t>
  </si>
  <si>
    <t>230K RIOT YOLO, IM GOING TO THE FUCKING MOON</t>
  </si>
  <si>
    <t>lm7bt5</t>
  </si>
  <si>
    <t>https://i.redd.it/53jlfg0xc4i61.jpg</t>
  </si>
  <si>
    <t>Bought shares a week ago. Please explain what this means for the stock</t>
  </si>
  <si>
    <t>lm7buf</t>
  </si>
  <si>
    <t>https://i.redd.it/2ej8xgexc4i61.jpg</t>
  </si>
  <si>
    <t>ðŸ§» ðŸ™ŒðŸ¼ðŸ¤¦ðŸ»â€â™‚ï¸ðŸ¤¦ðŸ»â€â™‚ï¸ðŸ¤¦ðŸ»â€â™‚ï¸</t>
  </si>
  <si>
    <t>lm7bzm</t>
  </si>
  <si>
    <t>https://i.redd.it/hd5jahhyc4i61.jpg</t>
  </si>
  <si>
    <t>Fuck Google, CNBC, marketwatch, Cathie Wood, and the likes.</t>
  </si>
  <si>
    <t>lm7d6e</t>
  </si>
  <si>
    <t>https://www.reddit.com/gallery/lm7d6e</t>
  </si>
  <si>
    <t>One day the world will realize graphene is the future of all products large and very small...</t>
  </si>
  <si>
    <t>lm7exk</t>
  </si>
  <si>
    <t>https://i.redd.it/ekzkj9zid4i61.png</t>
  </si>
  <si>
    <t>Such a release...</t>
  </si>
  <si>
    <t>lm7f6s</t>
  </si>
  <si>
    <t>https://i.redd.it/ulvmv77jd4i61.jpg</t>
  </si>
  <si>
    <t>Interesting interview with Thomas Peterffy on CNBC about GME. Admitting we basically took it from our Wifes Boyfriends!! Diamond Hands Baby!!!</t>
  </si>
  <si>
    <t>lm7ffo</t>
  </si>
  <si>
    <t>https://www.youtube.com/watch?v=_TPYuIRVfew</t>
  </si>
  <si>
    <t>Rep the Set, and donate to a good cause.</t>
  </si>
  <si>
    <t>lm7fui</t>
  </si>
  <si>
    <t>http://www.stonksonlygoup.shop</t>
  </si>
  <si>
    <t>SIGN THE PETITION DEMANDING CHANGE FROM ROBINHOOD</t>
  </si>
  <si>
    <t>lm7g10</t>
  </si>
  <si>
    <t>https://www.change.org/p/cryptocurrency-stock-traders-community-petition-demanding-robinhood-markets-inc-dogecoin-wallet-transparency/dashboard</t>
  </si>
  <si>
    <t>Small streamer made a GameStop/short squeeze Rap</t>
  </si>
  <si>
    <t>lm7ii0</t>
  </si>
  <si>
    <t>https://www.youtube.com/watch?v=Uadmjvb4J-M</t>
  </si>
  <si>
    <t>PLTR Bullish Short Put Position (Informative)</t>
  </si>
  <si>
    <t>lm7imq</t>
  </si>
  <si>
    <t>https://www.reddit.com/r/wallstreetbets/comments/lm7imq/pltr_bullish_short_put_position_informative/</t>
  </si>
  <si>
    <t>Shorted the PLTR $25 put expiring 2/19/21.
I was writing an explanation of this trade to someone else, so I included it here.
Every option has a buyer and a seller on each side. By selling a put, I am creating a new put option and selling it on the open market. This put is a contract that gives the buyer the right to sell 100 shares to me at $25 each. This put was cash secured, so I am using $2,500 as collateral for each put. I sold them for $53 each ($0.53 per share). If PLTR stays above $25.01 this week, then on Friday's close the trade will end, and I will get my $2,500 back as well as the $53 (2% return). However, if PLTR closes below $24.47 on Friday 2/19, then the buyer earns the difference. For example, if PLTR closes at $23.97, the buyer will purchase 100 shares on the open market and then sell them to me for $24.47 each. The buyer will earn $50, and I will own 100 shares at a $24.47 cost basis.
This derivative trade is essentially buying shares with a limit order at $24.47 where you are paid if it doesn't execute.
Positions: 20x 2/19 PLTR short put
https://preview.redd.it/kb1yfhk2d4i61.png?width=1456&amp;format=png&amp;auto=webp&amp;s=49136278f90a8e554e0743c18f696c21754efe13</t>
  </si>
  <si>
    <t>Someone who thinks they are a super hero (who has too much money) needed to hear this today.</t>
  </si>
  <si>
    <t>lm7j2m</t>
  </si>
  <si>
    <t>https://i.redd.it/8zwbqcthe4i61.jpg</t>
  </si>
  <si>
    <t>DIFFERENT BUT EQUAL</t>
  </si>
  <si>
    <t>lm7l72</t>
  </si>
  <si>
    <t>https://www.reddit.com/gallery/lm7l72</t>
  </si>
  <si>
    <t>Made Stacks Today Boys!</t>
  </si>
  <si>
    <t>lm7loh</t>
  </si>
  <si>
    <t>https://i.redd.it/8qb7slp2f4i61.jpg</t>
  </si>
  <si>
    <t>Congressional hearings / DFV / GME / etc megathread</t>
  </si>
  <si>
    <t>lm7n51</t>
  </si>
  <si>
    <t>https://www.reddit.com/r/wallstreetbets/comments/lm7n51/congressional_hearings_dfv_gme_etc_megathread/</t>
  </si>
  <si>
    <t>For everything related to the hearings on 2/18
Noon EST.  Iâ€™m sure itâ€™ll be on CSPAN and probably streamed by the house financial services committee site.</t>
  </si>
  <si>
    <t>Interesting day</t>
  </si>
  <si>
    <t>lm7np2</t>
  </si>
  <si>
    <t>https://i.redd.it/vy42071jf4i61.jpg</t>
  </si>
  <si>
    <t>What I learned in a nutshell</t>
  </si>
  <si>
    <t>lm7oz1</t>
  </si>
  <si>
    <t>https://i.redd.it/damyemjtf4i61.jpg</t>
  </si>
  <si>
    <t>Very great site to buy from!!!</t>
  </si>
  <si>
    <t>lm7t00</t>
  </si>
  <si>
    <t>https://techtownco.com</t>
  </si>
  <si>
    <t>GME to 0! Bear gang units!</t>
  </si>
  <si>
    <t>lm7ube</t>
  </si>
  <si>
    <t>https://i.redd.it/fqfuu352h4i61.png</t>
  </si>
  <si>
    <t>Not sure if anyone knows this or am i late to the party? ðŸ¤·ðŸ¾â€â™‚ï¸</t>
  </si>
  <si>
    <t>lm7uzj</t>
  </si>
  <si>
    <t>https://youtu.be/WIlahD38C2k</t>
  </si>
  <si>
    <t>The social medias for my new startup are live!!! Search GourdeResearch on instagram and twitter.</t>
  </si>
  <si>
    <t>lm7v3x</t>
  </si>
  <si>
    <t>https://i.redd.it/nq8s1585h4i61.jpg</t>
  </si>
  <si>
    <t>red porn. what do u guys think of ctrm? i like the business model. also how the hell can the p/e be this low?</t>
  </si>
  <si>
    <t>lm7weg</t>
  </si>
  <si>
    <t>https://i.redd.it/6txrdemjh4i61.jpg</t>
  </si>
  <si>
    <t>Sndl Iâ€™m holding at 3.60</t>
  </si>
  <si>
    <t>lm7xvs</t>
  </si>
  <si>
    <t>https://i.redd.it/et4i0lyvh4i61.jpg</t>
  </si>
  <si>
    <t>Gabe Plotkin claims many WSB posts were â€œlaced with antisemitic slursâ€</t>
  </si>
  <si>
    <t>lm7z47</t>
  </si>
  <si>
    <t>https://i.redd.it/o1gda5t5i4i61.jpg</t>
  </si>
  <si>
    <t>Alright retards I got it</t>
  </si>
  <si>
    <t>lm7ztw</t>
  </si>
  <si>
    <t>https://i.redd.it/iorlc11ci4i61.jpg</t>
  </si>
  <si>
    <t>Kevin O'Leary thinks they're not as dumb as ppl say!!!!</t>
  </si>
  <si>
    <t>lm807b</t>
  </si>
  <si>
    <t>https://www.cnbc.com/2021/02/17/kevin-oleary-day-trading-reddit-stocks-to-see-if-he-can-beat-robo-advisor.html</t>
  </si>
  <si>
    <t>Loss porn for you degenerates.</t>
  </si>
  <si>
    <t>lm80vw</t>
  </si>
  <si>
    <t>https://i.redd.it/dsyglpgji4i61.png</t>
  </si>
  <si>
    <t>Billionaire Jeff Gundlach says BT*C beats gold as â€˜stimulus assetâ€™</t>
  </si>
  <si>
    <t>lmpi8i</t>
  </si>
  <si>
    <t>https://www.fnlondon.com/articles/billionaire-jeff-gundlach-says-bitcoin-beats-gold-as-stimulus-asset-20210218</t>
  </si>
  <si>
    <t>ROARING ðŸ˜º hacks hairball on Congress</t>
  </si>
  <si>
    <t>lmpif1</t>
  </si>
  <si>
    <t>https://i.redd.it/hb5h8lpia9i61.jpg</t>
  </si>
  <si>
    <t>NOK to $18 because Iâ€™m retarted and drink water out of a garden hose....</t>
  </si>
  <si>
    <t>lmpjg5</t>
  </si>
  <si>
    <t>https://i.redd.it/7t2mll8ra9i61.jpg</t>
  </si>
  <si>
    <t>Every time this doubles, I will by 35 more shares. 35 is a significant value to me!</t>
  </si>
  <si>
    <t>lmplyb</t>
  </si>
  <si>
    <t>https://i.redd.it/2kpclaacb9i61.jpg</t>
  </si>
  <si>
    <t>Thank you, may I have another?</t>
  </si>
  <si>
    <t>lmpnhb</t>
  </si>
  <si>
    <t>https://i.redd.it/lkzgz5umb9i61.jpg</t>
  </si>
  <si>
    <t>Walmart Loss Porn</t>
  </si>
  <si>
    <t>lmpqdr</t>
  </si>
  <si>
    <t>https://i.redd.it/0o0xccn9c9i61.jpg</t>
  </si>
  <si>
    <t>$SQ - Is there any better buy opportunity on the market today?</t>
  </si>
  <si>
    <t>lmpqvm</t>
  </si>
  <si>
    <t>https://www.reddit.com/r/wallstreetbets/comments/lmpqvm/sq_is_there_any_better_buy_opportunity_on_the/</t>
  </si>
  <si>
    <t>Hi there,
As of this posting, not an edit, , $SQ is down for the moment and looking real juicy to me.
4 months ago, I posted to the group that $SQ would post more than $1B in revenue from their low margin Cash app alternative asset feature. Wall Street rewards them despite the less than stellar EBITDA because the feature is very enticing as a customer acquisition tool, and it also very sticky for retaining customers. This time around, I expect $SQ to report over $4B in revenue from a single Cash app feature. 
Meanwhile, they are exploding in Oceania and the UK!. Their B2B play is poised to post huge gains on the heels of re-openings all over the US SMBs, and new businesses in particular, overwhelmingly prefer $SQ's vertically integrated merchant services like POS.  The tax business that they purchased from Credit Karma was a steal and worth much more. I expect absolutely monster earnings and huge gains from the company with one of the healthiest balance sheets out of the global pandemic. Is there a better stock on a major exchange? Please DISCUSS!
&amp;#x200B;
Previous post: [https://www.reddit.com/r/wallstreetbets/comments/kvvgzc/bull\_case\_for\_sq\_380\_by\_319/](https://www.reddit.com/r/wallstreetbets/comments/kvvgzc/bull_case_for_sq_380_by_319/)
I had another I posted just before last earnings but I cannot seem to find it. I was right then, too. Several people thanked me here for the money they made. 
Positions: I'm up bigly and struggle to work computer. [51 call options](https://imgur.com/HdzsCXw), half for tomorrow the others are far OTM in March/June, with some $230s for March up. I bought more today on dip in full disclosure. I am just trying to help you.
I also own 38 shares, with avg cost basis of \~$88. Fuck you wall street if you think you can fuck me on this one. Already won.</t>
  </si>
  <si>
    <t>There still a chance, right?</t>
  </si>
  <si>
    <t>lmprqn</t>
  </si>
  <si>
    <t>https://i.redd.it/il3n2ylkc9i61.jpg</t>
  </si>
  <si>
    <t>NICE</t>
  </si>
  <si>
    <t>lmpscg</t>
  </si>
  <si>
    <t>https://i.redd.it/tmn6q0imc9i61.jpg</t>
  </si>
  <si>
    <t>What would happen if EVERYONE Facebook livestreamed the congressional hearing???</t>
  </si>
  <si>
    <t>lmpsm8</t>
  </si>
  <si>
    <t>https://i.redd.it/8fo1xzsrc9i61.jpg</t>
  </si>
  <si>
    <t>"Banned from participating " called this guy out @pennystockguyz and banned me. Pushing HPMM hard for a long time. Spamming.</t>
  </si>
  <si>
    <t>lmpsuv</t>
  </si>
  <si>
    <t>https://i.redd.it/bqm7joltc9i61.jpg</t>
  </si>
  <si>
    <t>Hey all, made an ichimoku screening site for my master's program. Sharing the tool and seeking feedback from all you autists so I can ace(fail) this!</t>
  </si>
  <si>
    <t>lmpsxk</t>
  </si>
  <si>
    <t>https://www.reddit.com/r/wallstreetbets/comments/lmpsxk/hey_all_made_an_ichimoku_screening_site_for_my/</t>
  </si>
  <si>
    <t xml:space="preserve"> So, [simplimoku.com](https://simplimoku.com/) is basically a non-live, but daily updated chart. As a swing trader myself, I thought this would work for now.
I personally trade this method and have historically always generated the actual cloud numbers / calculations behind the scenes in a table. I constantly found myself using the table of numbers instead of the visualization itself oddly. The 'list' view in the top menu bar shows what I am talking about. Basically a Ichimoku specific screener for daily charts.
I use tradingview and I know live prices are a necessity for many. Will deploy live prices at some point when I can rationalize paying for that service. For now, the real unique value is coming from the 'list' view.
Fingers crossed!
Thanks everyone!</t>
  </si>
  <si>
    <t>https://financialservices.house.gov/live/</t>
  </si>
  <si>
    <t>lmptkh</t>
  </si>
  <si>
    <t>https://i.redd.it/vq1dtutzc9i61.jpg</t>
  </si>
  <si>
    <t>Video: Nora Fatehi à¤•à¥‡ à¤—à¤¾à¤¨à¥‡ Chhor Denge à¤¦à¥‡à¤‚à¤—à¥‡ à¤ªà¤° à¤œà¤¾à¤ªà¤¾à¤¨à¥€ à¤—à¤°à¥à¤²à¥à¤¸ à¤¨à¥‡ à¤•à¤¿à¤¯à¤¾ à¤¶à¤¾à¤¨à¤¦à¤¾à¤° à¤¡à¤¾à¤‚à¤¸</t>
  </si>
  <si>
    <t>lmpuqk</t>
  </si>
  <si>
    <t>https://thewoke.in/japanese-girls-group-dance-to-nora-fatehis-hit-song-chhor-denge-video-goes-viral/</t>
  </si>
  <si>
    <t>AMC !</t>
  </si>
  <si>
    <t>lmpur8</t>
  </si>
  <si>
    <t>https://i.redd.it/prhkvw19d9i61.jpg</t>
  </si>
  <si>
    <t>Today's court hearing</t>
  </si>
  <si>
    <t>lmpux8</t>
  </si>
  <si>
    <t>https://i.redd.it/6x0omgead9i61.jpg</t>
  </si>
  <si>
    <t>TEVA- leading genetics firm that developed an obesity and cancer Drug. Possible Yolo? â€”Not Financial advice</t>
  </si>
  <si>
    <t>lmpvq6</t>
  </si>
  <si>
    <t>https://i.redd.it/xbhqke2hd9i61.jpg</t>
  </si>
  <si>
    <t>à¤•à¥ƒà¤·à¤¿ à¤•à¤¾à¤¨à¥‚à¤¨ à¤¬à¤¿à¤² à¤•à¥‡ à¤µà¤¿à¤°à¥‹à¤§ à¤®à¥‡à¤‚ à¤•à¤¿à¤¸à¤¾à¤¨à¥‹à¤‚ à¤•à¥€ à¤ªà¤‚à¤šà¤¾à¤¯à¤¤, à¤°à¤¾à¤·à¥à¤Ÿà¥à¤°à¤ªà¤¤à¤¿ à¤•à¥‡ à¤¨à¤¾à¤® à¤¸à¥Œà¤‚à¤ªà¤¾ à¤œà¥à¤žà¤¾à¤ªà¤¨</t>
  </si>
  <si>
    <t>lmpvqc</t>
  </si>
  <si>
    <t>https://thewoke.in/farmers-panchayat-memorandum-submitted-to-the-president-against-the-agricultural-law-bill/</t>
  </si>
  <si>
    <t>Bloomburg today</t>
  </si>
  <si>
    <t>lmpw4d</t>
  </si>
  <si>
    <t>https://i.redd.it/89oizmzjd9i61.jpg</t>
  </si>
  <si>
    <t>Good day</t>
  </si>
  <si>
    <t>lmpw9p</t>
  </si>
  <si>
    <t>https://i.redd.it/3mvu8sgld9i61.jpg</t>
  </si>
  <si>
    <t>How thoughtful</t>
  </si>
  <si>
    <t>lmpwpa</t>
  </si>
  <si>
    <t>https://i.redd.it/kr2h4nvod9i61.jpg</t>
  </si>
  <si>
    <t>Bwaahaaa! Currently on Bloomberg...</t>
  </si>
  <si>
    <t>lmpx72</t>
  </si>
  <si>
    <t>https://i.imgur.com/WyoIY2f.jpg</t>
  </si>
  <si>
    <t>Bloomberg getting hip to the lingo</t>
  </si>
  <si>
    <t>lmpx9e</t>
  </si>
  <si>
    <t>https://i.redd.it/te3mz8kqd9i61.png</t>
  </si>
  <si>
    <t>Look at what you degenerates have done!!</t>
  </si>
  <si>
    <t>lmpxl2</t>
  </si>
  <si>
    <t>https://i.redd.it/ore1sw7rd9i61.jpg</t>
  </si>
  <si>
    <t>Etn gain's cough cough</t>
  </si>
  <si>
    <t>lmpxlg</t>
  </si>
  <si>
    <t>https://i.imgur.com/wJxr3Re.jpg</t>
  </si>
  <si>
    <t>My early birthday present .</t>
  </si>
  <si>
    <t>lnagtl</t>
  </si>
  <si>
    <t>https://i.redd.it/j3gxgn6l5ei61.jpg</t>
  </si>
  <si>
    <t>I made a documentary on the Congressional hearing today that summarizes all the best moments, thought you guys would enjoy it!</t>
  </si>
  <si>
    <t>lnai5s</t>
  </si>
  <si>
    <t>https://youtu.be/6uOst0Kq_g8</t>
  </si>
  <si>
    <t>Since you fucking retards are just reposting a post</t>
  </si>
  <si>
    <t>lnai8h</t>
  </si>
  <si>
    <t>https://www.reddit.com/gallery/lnai8h</t>
  </si>
  <si>
    <t>Hopefully one day we will all go to Mars</t>
  </si>
  <si>
    <t>lnamvw</t>
  </si>
  <si>
    <t>https://i.redd.it/ujgq7nqf7ei61.jpg</t>
  </si>
  <si>
    <t>Crosspost</t>
  </si>
  <si>
    <t>lnanqs</t>
  </si>
  <si>
    <t>https://i.redd.it/jujjrdco7ei61.jpg</t>
  </si>
  <si>
    <t>NASA à¤•à¤¾ Perseverance rover à¤®à¤‚à¤—à¤² à¤—à¥à¤°à¤¹ à¤•à¥€ à¤¸à¤¤à¤¹ à¤ªà¤° à¤‰à¤¤à¤°à¤¾, à¤¦à¥‡à¤–à¥‡à¤‚ à¤ªà¤¹à¤²à¥€ à¤¤à¤¸à¥à¤µà¥€à¤°à¥‡à¤‚</t>
  </si>
  <si>
    <t>lnaq5f</t>
  </si>
  <si>
    <t>https://thewoke.in/nasas-perseverance-rover-landed-on-mars-surface-see-first-pictures/</t>
  </si>
  <si>
    <t>All the bag holders after everything is over</t>
  </si>
  <si>
    <t>lnaqai</t>
  </si>
  <si>
    <t>https://i.redd.it/l3j5nf5i8ei61.jpg</t>
  </si>
  <si>
    <t>YOLO PAID OFF</t>
  </si>
  <si>
    <t>lnaqvr</t>
  </si>
  <si>
    <t>https://i.redd.it/4t9aq12p8ei61.jpg</t>
  </si>
  <si>
    <t>Anyone else catching this $BNB train right now?</t>
  </si>
  <si>
    <t>lnarnk</t>
  </si>
  <si>
    <t>https://i.redd.it/vm3fz6zy8ei61.jpg</t>
  </si>
  <si>
    <t>Health: à¤–à¤¡à¤¼à¥‡ à¤¹à¥‹à¤•à¤° à¤–à¤¾à¤¨à¤¾ à¤–à¤¾à¤¨à¤¾ à¤¹à¥‹à¤¤à¤¾ à¤¹à¥ˆ à¤¸à¥‡à¤¹à¤¤ à¤•à¥‡ à¤²à¤¿à¤ à¤¹à¥ˆ à¤–à¤¤à¤°à¤¨à¤¾à¤•, à¤¨à¥à¤•à¤¸à¤¾à¤¨ à¤œà¤¾à¤¨ à¤°à¤¹ à¤œà¤¾à¤à¤‚à¤—à¥‡ à¤¹à¥ˆà¤°à¤¾à¤¨</t>
  </si>
  <si>
    <t>lnau97</t>
  </si>
  <si>
    <t>https://thewoke.in/health-eating-food-while-standing-is-dangerous-for-your-health-you-will-be-shocked-to-know-the-loss/</t>
  </si>
  <si>
    <t>What I had in mind watching the hearing.</t>
  </si>
  <si>
    <t>lnaw9z</t>
  </si>
  <si>
    <t>https://i.redd.it/w1dc821laei61.jpg</t>
  </si>
  <si>
    <t>AMC HOLDERS WHOS.READY</t>
  </si>
  <si>
    <t>lnaxh0</t>
  </si>
  <si>
    <t>https://i.redd.it/gcxqz89xaei61.jpg</t>
  </si>
  <si>
    <t>GameStop shares jumped as Keith â€˜Roaring Kittyâ€™ Gill presented bullish thesis to House committee</t>
  </si>
  <si>
    <t>lnaxmg</t>
  </si>
  <si>
    <t>https://finance.yahoo.com/news/gamestop-shares-jump-as-keith-roaringkitty-gill-testified-before-house-committee-183156915.html?guccounter=1&amp;guce_referrer=aHR0cHM6Ly93d3cuZ29vZ2xlLmNvbS8&amp;guce_referrer_sig=AQAAALhsILmbB8P5IXCilDTKwYhOpIZOc2RD2Zkq5svupIEHhmGP4KTs_uWXrx3UIge3bxqtTj4fJ_KavNVdCGvaAfZAYQEDH9cEz7s-8Fcvfb7pUdInKwGDZymlMtBEzjVTEVkrwauI7chIHUfj8XQ-fQwEIVYBNVpFLPiVkkJSArTS</t>
  </si>
  <si>
    <t>Starbreeze says its money troubles are over - Payday 3 is on its way</t>
  </si>
  <si>
    <t>lnazbd</t>
  </si>
  <si>
    <t>https://www.reddit.com/r/pcgaming/comments/lmn5ti/starbreeze_says_its_money_troubles_are_over/</t>
  </si>
  <si>
    <t>In a world where a hero can make real change, DFV sacrifices his own identity to merge with the enemy</t>
  </si>
  <si>
    <t>lnb0bs</t>
  </si>
  <si>
    <t>https://i.redd.it/rl5xltxqbei61.jpg</t>
  </si>
  <si>
    <t>h.i.t.</t>
  </si>
  <si>
    <t>lnb0xy</t>
  </si>
  <si>
    <t>https://i.redd.it/1vn1zqwgbei61.png</t>
  </si>
  <si>
    <t>150K PLTR YOLO ðŸš€ðŸš€ðŸš€ love Cathie ðŸ’š</t>
  </si>
  <si>
    <t>lnb2p1</t>
  </si>
  <si>
    <t>https://i.redd.it/t8ymtqd4bei61.jpg</t>
  </si>
  <si>
    <t>Oh snaps.</t>
  </si>
  <si>
    <t>lnb3nk</t>
  </si>
  <si>
    <t>https://i.redd.it/hid39pgwcei61.jpg</t>
  </si>
  <si>
    <t>https://onlyfans.com/kinkychanell</t>
  </si>
  <si>
    <t>lnb47q</t>
  </si>
  <si>
    <t>https://i.redd.it/um8zdyq3dei61.jpg</t>
  </si>
  <si>
    <t>There is not enough loss porn here. First posish is a NOK call expiring 3/19.</t>
  </si>
  <si>
    <t>lnb6ml</t>
  </si>
  <si>
    <t>https://i.redd.it/36vo8waxdei61.jpg</t>
  </si>
  <si>
    <t>Enough said</t>
  </si>
  <si>
    <t>lnb78p</t>
  </si>
  <si>
    <t>https://i.redd.it/8x8cg595eei61.jpg</t>
  </si>
  <si>
    <t>file:///var/mobile/Library/SMS/Attachments/21/01/3C3A5E3B-23CE-4C05-B56E-A226079E575D/ipv-E665CD59-D8D6-4915-98EC-5915A67BBA44.mov</t>
  </si>
  <si>
    <t>lnb9ld</t>
  </si>
  <si>
    <t>https://i.redd.it/glmfyssreei61.jpg</t>
  </si>
  <si>
    <t>lnbdid</t>
  </si>
  <si>
    <t>https://i.redd.it/zcqf3g83gei61.jpg</t>
  </si>
  <si>
    <t>Grant Cardone: 10X</t>
  </si>
  <si>
    <t>lnbf8f</t>
  </si>
  <si>
    <t>https://i.redd.it/3oy250engei61.jpg</t>
  </si>
  <si>
    <t>If DFV was a rare card, Then, I like that stock! ðŸ’ŽðŸ™ŒðŸ’ŽðŸ™Œ</t>
  </si>
  <si>
    <t>lnbfme</t>
  </si>
  <si>
    <t>https://i.redd.it/76x037qrgei61.jpg</t>
  </si>
  <si>
    <t>This is the way</t>
  </si>
  <si>
    <t>lnbg0a</t>
  </si>
  <si>
    <t>https://i.redd.it/5wtmjhmwgei61.jpg</t>
  </si>
  <si>
    <t>Going balls deep into PLTR, 80% portfolio, rest will go into 05-21 OTM calls on market open. Was too late with GME, aint going to repeat the same mistake.</t>
  </si>
  <si>
    <t>lnbno6</t>
  </si>
  <si>
    <t>https://i.redd.it/zm8az30ejei61.jpg</t>
  </si>
  <si>
    <t>Rolls-Royce Holdings, why is the price of their stocks so low?</t>
  </si>
  <si>
    <t>lnbp75</t>
  </si>
  <si>
    <t>https://i.redd.it/2ol1jkpxjei61.jpg</t>
  </si>
  <si>
    <t>Ark, Cathie Wood huge dip buyer in $PLTR ! HUGE</t>
  </si>
  <si>
    <t>lnbpzq</t>
  </si>
  <si>
    <t>https://twitter.com/realwillmeade/status/1362557815437541376/photo/1</t>
  </si>
  <si>
    <t>ðŸ—’ðŸ™Œ</t>
  </si>
  <si>
    <t>lnbq78</t>
  </si>
  <si>
    <t>https://i.redd.it/rdyjx08akei61.jpg</t>
  </si>
  <si>
    <t>When DFV started with "I am not a cat" during the hearing..</t>
  </si>
  <si>
    <t>lnbriz</t>
  </si>
  <si>
    <t>https://i.redd.it/qw8fhr7kkei61.png</t>
  </si>
  <si>
    <t>QS - revolutionary lithium batteries cheap now my bets higher than Tesla min. Letâ€™s get som3 money!!!!</t>
  </si>
  <si>
    <t>lnbsr1</t>
  </si>
  <si>
    <t>https://www.reddit.com/gallery/lnbsr1</t>
  </si>
  <si>
    <t>CTXR - Is $40 really a possibility?</t>
  </si>
  <si>
    <t>lnbvlh</t>
  </si>
  <si>
    <t>https://i.redd.it/3fqwc9kylei61.jpg</t>
  </si>
  <si>
    <t>TSMðŸš€ðŸš€ðŸš€</t>
  </si>
  <si>
    <t>lnvzex</t>
  </si>
  <si>
    <t>https://i.redd.it/k4cxnsdfdji61.jpg</t>
  </si>
  <si>
    <t>Congress is blaming RobinhoodðŸ”¥</t>
  </si>
  <si>
    <t>lnvzrf</t>
  </si>
  <si>
    <t>https://mosttraded.com/2021/02/19/congress-is-blaming-robinhood-not-reddit/</t>
  </si>
  <si>
    <t>Trey's Trades! 99.2%</t>
  </si>
  <si>
    <t>lnw1ku</t>
  </si>
  <si>
    <t>https://youtu.be/9DZRhru2gZo</t>
  </si>
  <si>
    <t>The moon buster ðŸš€ðŸš€ðŸš€</t>
  </si>
  <si>
    <t>lnw21b</t>
  </si>
  <si>
    <t>https://www.reddit.com/gallery/lnw21b</t>
  </si>
  <si>
    <t>Permanent posting ban in r/RobinHood for telling an OP: â€œYou should leave Robinhood... Maybe not for that reason, but definitely for other reasons.â€</t>
  </si>
  <si>
    <t>lnw21l</t>
  </si>
  <si>
    <t>https://i.redd.it/ouwvcjl4eji61.jpg</t>
  </si>
  <si>
    <t>IG trading still restricting buying positions for AMC</t>
  </si>
  <si>
    <t>lnw21n</t>
  </si>
  <si>
    <t>https://www.reddit.com/r/wallstreetbets/comments/lnw21n/ig_trading_still_restricting_buying_positions_for/</t>
  </si>
  <si>
    <t>Hi guys,Anyone else *still* experiencing buy restrictions on your respective brokerage for any stocks? I'm on IG trading and for the past 3 weeks they have restricted buys on multiple stocks such as GME and AMC.
I submitted a ticket to their helpdesk as they closed their community forum for a few weeks (recently opened it back up) and they advised theres no ETA on lifting the restrictions...
Would be interesting to see what other brokerages are still restricting trades.
https://preview.redd.it/w0iuoheleji61.png?width=1122&amp;format=png&amp;auto=webp&amp;s=5228e1dd0e0dbcadc9678f0290337ed94b2c9ada</t>
  </si>
  <si>
    <t>When someone starts asking real questions</t>
  </si>
  <si>
    <t>lnw2xf</t>
  </si>
  <si>
    <t>https://www.reddit.com/r/wallstreetbets/comments/ln9xpe/when_someone_starts_asking_real_questions/?utm_source=ifttt</t>
  </si>
  <si>
    <t>wrote this song for you guys, and the GME hodl, and the Dog-e dmp too https://youtu.be/-CRLQSdPT0k</t>
  </si>
  <si>
    <t>lnw314</t>
  </si>
  <si>
    <t>https://i.redd.it/9ooe0486eji61.jpg</t>
  </si>
  <si>
    <t>Is this the cat from DFVâ€™s background ?</t>
  </si>
  <si>
    <t>lnw4fz</t>
  </si>
  <si>
    <t>https://www.reddit.com/r/aww/comments/lnqv09/just_a_cat_sunbathing/?utm_source=share&amp;utm_medium=ios_app&amp;utm_name=iossmf</t>
  </si>
  <si>
    <t>A new investor movement is picking up speed from young and old alike</t>
  </si>
  <si>
    <t>lnw7ac</t>
  </si>
  <si>
    <t>https://www.reddit.com/r/wallstreetbets/comments/lnw7ac/a_new_investor_movement_is_picking_up_speed_from/</t>
  </si>
  <si>
    <t>I've been a buy and hold kind of investor since the crash back in 2020 but now its growing beyond the blue chip holdings for some real growth. I have been grinding my days and nights trying to learn everything I can from anyone that isn't putting someone down only to come around and convince you that they have something better to offer for a small fee. With so many speculators it is exhausting to separate fact and application from just another ear piece that  sounds good but isn't really saying anything. Of course its all speculation until it becomes historical fact. But I have seen an explosion of new investors that if anything need some sound direction.  So where do you go to ask those hard to ask questions that might even be a little embarrassing to ask. There are so many hard working people trying to get a leg It is for these people myself include that I'm asking. Being opened minded isn't enough but Its a start</t>
  </si>
  <si>
    <t>Blockchain technology leader Bitfury completes planned transfer of Hut 8 shares. Thoughts about this stock?</t>
  </si>
  <si>
    <t>lnw8o5</t>
  </si>
  <si>
    <t>https://www.globenewswire.com/news-release/2021/02/16/2176339/0/en/Blockchain-technology-leader-Bitfury-completes-planned-transfer-of-Hut-8-shares.html</t>
  </si>
  <si>
    <t>Tree Stocks are for normies. We like Shrooms</t>
  </si>
  <si>
    <t>lnw91p</t>
  </si>
  <si>
    <t>https://www.reddit.com/r/wallstreetbets/comments/lnw91p/tree_stocks_are_for_normies_we_like_shrooms/</t>
  </si>
  <si>
    <t>Compass Pathways (Furthermore referred to as $CMPS) is a mental healthcare company that has been doing research into  psilocybin therapy  as a form of treatment for mental health issues.  Psilocybin of course is the active ingredient in what is usually referred to as 'magic mushrooms', and a have  synthesised a form of it for use in investigating its uses, when combined with traditional counseling, for treating depression, anxiety, addiction and other mental illnesses.
Their [Clinical Trials](https://compasspathways.com/our-research/psilocybin-therapy/clinical-trials/treatment-resistant-depression/) specifically target individuals who have  "...two, three or four antidepressants without success for a current episode of depression could be eligible to join". psilocybin, and psychedelics in general, have shown promising [results in treating depression](https://www.hopkinsmedicine.org/news/newsroom/news-releases/psychedelic-treatment-with-psilocybin-relieves-major-depression-study-shows).
They received [FDA Breakthrough Therapy designation](https://compasspathways.com/compass-pathways-receives-fda-breakthrough-therapy-designation-for-psilocybin-therapy-for-treatment-resistant-depression/) in 2018. More about what that means [here.](https://www.fda.gov/patients/fast-track-breakthrough-therapy-accelerated-approval-priority-review/breakthrough-therapy) Since then they have been conducting trials, with fairly steady stock growth. Today (February 19th, 2021) [622k more shares](https://stockinvest.us/stock/CMPS) were traded today than yesterday, totaling 1m shares traded.
This going to the moon
Disclaimer. I am high af when I wrote this, and i stole this idea from a comment I read here a week or two ago. I bought a share, it went up, and now I think I'm a genius. Diamond hands bitches</t>
  </si>
  <si>
    <t>Is this real or fake? Getting hard to tell anymore</t>
  </si>
  <si>
    <t>lnwaro</t>
  </si>
  <si>
    <t>https://i.redd.it/n3c3w4jggji61.png</t>
  </si>
  <si>
    <t>Fastned - Charging stations in Europe</t>
  </si>
  <si>
    <t>lnwbfh</t>
  </si>
  <si>
    <t>https://imgur.com/Ba6SKJt</t>
  </si>
  <si>
    <t>My portfolio today EOD... I think it's a sign</t>
  </si>
  <si>
    <t>lnwdj8</t>
  </si>
  <si>
    <t>https://i.redd.it/zn1ejry4hji61.png</t>
  </si>
  <si>
    <t>FUCK JIM CRAMER ðŸ</t>
  </si>
  <si>
    <t>lnwdoq</t>
  </si>
  <si>
    <t>https://realmoney.thestreet.com/jim-cramer/jim-cramer-plotkin-gill-and-gamestop-15572804</t>
  </si>
  <si>
    <t>Which one of you gay bears is infiltrating my neighborhood? ðŸ»ðŸ³ï¸â€ðŸŒˆ this is a strictly retarded zone.</t>
  </si>
  <si>
    <t>lnwelj</t>
  </si>
  <si>
    <t>https://i.redd.it/y6pf5zughji61.jpg</t>
  </si>
  <si>
    <t>Need GME to $1000 so I can afford these tendies!!</t>
  </si>
  <si>
    <t>lnwfj3</t>
  </si>
  <si>
    <t>https://i.redd.it/zxa3jafphji61.jpg</t>
  </si>
  <si>
    <t>To all the boys holding GME. This video reminded me of you</t>
  </si>
  <si>
    <t>lnwhcg</t>
  </si>
  <si>
    <t>https://youtu.be/6o148ck5OdQ</t>
  </si>
  <si>
    <t>I need Help! so I transfered all of my assets over to TD but a single stock and some money is still in RH and it wont let me withdraw or sell! Please help!</t>
  </si>
  <si>
    <t>lnwhuw</t>
  </si>
  <si>
    <t>https://i.redd.it/xdcjcvi9iji61.jpg</t>
  </si>
  <si>
    <t>$AMC Diamond Hands Trade Idea (earnings next week)</t>
  </si>
  <si>
    <t>lnwjmr</t>
  </si>
  <si>
    <t>https://www.reddit.com/r/wallstreetbets/comments/lnwjmr/amc_diamond_hands_trade_idea_earnings_next_week/</t>
  </si>
  <si>
    <t>Hello WSB,
I come before you to present an $AMC trade that will ensure shares are held through earnings AND will help in the event that the stock tanks even further. The only cost is a small bit of margin needed to hold the position for each put sold ($50).
On the option chain expiring the first week in March, the trade is to sell one put at the 5.50 strike, buy one put at the 5.00 strike and two at the 4.50 strike (ratio backspread basically). I was able to put on this position for a $0.03 credit. Surprising, since I thought OOTM puts would be higher priced going into earnings. You CAN do this with puts expiring next week, but there's almost no time for the trade to develop post-earnings. 
So how does this trade work?
$AMC blows out earnings: Moonshot, short squeeze and the hedged put position expires worthless (you get to keep the small credit). Nothing lost and tendies for all.
$AMC stays stagnant: Position will likely expire worthless, but 5.50 puts could either be closed for cheap or if the stock dips into the 5.50 range, you'll own shares at that price. Not too bad. This is probably the worst scenario.
$AMC tanks: Sell the whole position for a profit, offsetting (paper) losses from the stock. OR sell the long puts and take possession of the shares via assignment of the short put at a cost of 5.50 per share (read: don't waste money covering the short put!). I mean, you WANT more shares anyway for the eventual squeeze. This kills two birds with one stone.
For me, I'm holding 700 AMC shares and I'm holding 15 of the above ratio spreads (short 15 5.50 puts, long 15 5.00 puts, long 30 4.50 puts). I may add to both, depending on how the market behaves.
Good luck with earnings next week. And thank you for this great subreddit!</t>
  </si>
  <si>
    <t>FanDuelâ€™s Parent (PDYPY) Is a Cheaper Play on U.S. Sports Betting, Morgan Stanley Says</t>
  </si>
  <si>
    <t>lnwl8f</t>
  </si>
  <si>
    <t>https://www.barrons.com/articles/fanduels-parent-is-a-cheaper-play-on-u-s-sports-betting-morgan-stanley-says-51612821326</t>
  </si>
  <si>
    <t>Down 51%...still holding ðŸ’ŽðŸ¤£</t>
  </si>
  <si>
    <t>lnwm39</t>
  </si>
  <si>
    <t>https://i.redd.it/dwf5g8sbjji61.jpg</t>
  </si>
  <si>
    <t>Down 50% still holding...ðŸ’ŽðŸ™Œ</t>
  </si>
  <si>
    <t>lnwmuk</t>
  </si>
  <si>
    <t>https://www.reddit.com/gallery/lnwmuk</t>
  </si>
  <si>
    <t>Wooohoo! first time in weeks Iâ€™ve seen green numbers across the board ðŸ˜† Iâ€™ve always been poor and if I die holding onto a ticket to the moon at least itâ€™s going to be a cool ass story for my folks to be ashamed of</t>
  </si>
  <si>
    <t>lnwnki</t>
  </si>
  <si>
    <t>https://i.redd.it/0af038wojji61.jpg</t>
  </si>
  <si>
    <t>Cardano ADA just jumped 17% in the last hour thatâ€™s awesome passed $1</t>
  </si>
  <si>
    <t>lnwnp9</t>
  </si>
  <si>
    <t>https://i.redd.it/2ngero5qjji61.jpg</t>
  </si>
  <si>
    <t>WTf bought 1 million shares today. Doesnâ€™t allow me under .040 but then this happens. I got 3% of all trades today. $BANT</t>
  </si>
  <si>
    <t>lnwpgc</t>
  </si>
  <si>
    <t>https://www.reddit.com/gallery/lnwpgc</t>
  </si>
  <si>
    <t>Got a RH margin account? Then RH will lend your shares to short sellers!</t>
  </si>
  <si>
    <t>lnwqp0</t>
  </si>
  <si>
    <t>https://robinhood.engineering/the-long-view-on-short-selling-8fe3d429ca76</t>
  </si>
  <si>
    <t>Portfolio 2021</t>
  </si>
  <si>
    <t>lnwr07</t>
  </si>
  <si>
    <t>https://www.reddit.com/gallery/lnwr07</t>
  </si>
  <si>
    <t>Went to AMC tonight letâ€™s make it a trend #saveamc</t>
  </si>
  <si>
    <t>lnwt26</t>
  </si>
  <si>
    <t>https://www.reddit.com/gallery/lnwt26</t>
  </si>
  <si>
    <t>How am I supposed to answer this reddit?</t>
  </si>
  <si>
    <t>lnwt6g</t>
  </si>
  <si>
    <t>https://i.redd.it/v0x2yfu5lji61.jpg</t>
  </si>
  <si>
    <t>Kitty Karma</t>
  </si>
  <si>
    <t>lnwtb0</t>
  </si>
  <si>
    <t>https://i.redd.it/241qa7w2lji61.jpg</t>
  </si>
  <si>
    <t>The tides have turned</t>
  </si>
  <si>
    <t>lnwtm3</t>
  </si>
  <si>
    <t>https://i.redd.it/4qyhboj7lji61.png</t>
  </si>
  <si>
    <t>Plz invite me to discord group or just add me! Thank u</t>
  </si>
  <si>
    <t>lnwtxu</t>
  </si>
  <si>
    <t>https://i.redd.it/p6vz7idclji61.jpg</t>
  </si>
  <si>
    <t>DD: Good and Undervalued Companies in an Expensive Market.</t>
  </si>
  <si>
    <t>lnwuq0</t>
  </si>
  <si>
    <t>https://www.reddit.com/r/wallstreetbets/comments/lnwuq0/dd_good_and_undervalued_companies_in_an_expensive/</t>
  </si>
  <si>
    <t>SPOILER ALERT: no get-rich-quick DD below but some good old boring value investing shit that won't give you a hard-on even if you were on double your normal dose of Viagra watching your wife getting on with her bf. 
**TLDR:  at these levels, CACC and EPAM could give you at least 15% return a year for the next 10 years while NOAH and TPL could give you over 30%.**
I scanned the whole US stock market\* to find good and predictable companies selling below what I think is their fair value. Phil Town first presented these steps in his book "Rule#1"
According to Phil, a company is predictable when it has\*\*: 
* 10-Year median ROIC (%) &gt; 10%. 
* 10-Year median Revenue growth rate &gt; 10%.
* 10-Year median EPS growth rate &gt; 10%. 
* 10-Year median Book (equity) growth rate &gt; 10%
* 10-Year median FCF growth rate &gt; 10%
*There are only 44 companies trading in the US that satisfy these requirements.*
Let's now calculate their fair value assuming a 15% return per year for the next 10 years. 
This is done by following the steps below\*\*\*:
1. Get the 10-Year Book growth rate
2. Get the current EPS
3. Grow the current EPS at the 10-Year Book growth rate, for 10 years
4. Calculate the PE ratio in 10 years by doubling the 10-Year book growth ratio
5. Multiply the EPS in 10 years by the PE in 10 years to obtain the future market price
6. Discount the future market price so that it will give you 15% return for the next 10 years.
I know we are all retards so apologies for being testing the limit of our brainpower with these calculations.
I personally modified Step 1 and 6 to be more conservative. For Step 1) I consider the minimum between the 10-Year Book growth rate and 10-Year EPS without NRI Growth Rate, for Step 4) I consider the minimum between the double of the 10-Year Book growth ratio and the 10-Year median PE Ratio without NRI. 
Step 6) gives us what Phil calls the "Sticker Price" which is the price the company should be selling right now, to give a 15% return a year for the next 10 years. But because things don't always go as planned, as they didn't for your marriage, we divide the Sticker Price by a Margin of safety (MoS). Phil likes to use 50%, I personally use 30% because I am more conservative when I calculate the Sticker Price.
***There are only 4 companies*** **that would give us at least 15% return for the next 10 years, with a MoS of 30%, and these are: CACC, EPAM, NOAH and TPL.** 
NOAH and TPL are the most undervalued and they could produce a 30% return a year for the next 10 years if they don't fuck things up! 
That's all.
If you want, I uploaded my spreadsheet here: [https://easyupload.io/zvjhi6](https://easyupload.io/zvjhi6)  \- password: yourwifesname
\-----------------------------------------------------------------------------------------------------------------------------------------------------
\*I've used [https://www.gurufocus.com/screener](https://www.gurufocus.com/screener)
\*\*Phil uses these numbers because they tell us that the company has been growing, constantly, at a good and sustainable pace and has used well its capital, for the past 10 years. Can we be sure that it will keep doing so in the future? No! That's why we use a Margin of Safety.
\*\*\*EXAMPLE using CACC (data from the 01/01/2021).([https://www.gurufocus.com/stock/CACC/summary](https://www.gurufocus.com/stock/CACC/summary)) 
Today, CACC closed at $366.07. The 10-Year Book growth rate, which gives us an idea of how much the company could keep growing each year, for the next 10 years, is 23.9%. As I said above I personally consider the minimum between the 10-Year Book growth rate (23.9%) and 10-Year EPS without NRI Growth Rate (22.1%). Then we grow the current EPS at that rate (22.1%). 
The current EPS is $22.95, if I grow this at 22.1% a year for 10 years I get an EPS in 10 years of $169.02. 
To get the price in 10 years I need the PE ratio in 10 years. Phil uses double the 10-Year Book growth rate, so if we had 23.9%, he would use a PE ratio of 47.8. I use the minimum between the double of the 10-Year Book growth ratio and the 10-Year median PE Ratio without NRI so in this case 44.2
Once we have the EPS in 10 years ad the PE ratio in 10 years, we can get the price of the company in 10 years by doing (P/E) \* EPS = P. In this case 44.2\*169.02 = $2143.18  
We get this price and we discount it back to today, assuming a 15% return a year. Like this we get the Sticker Price which is the price at which the share should sell to give us a 15% return a year for the next 10 years. In this example this would be $529.76.
We then apply a Margin of Safety (Phil uses 50%, I use 30%) to 529.76, you get the entry price of $370.83. We are just below that ;)
\-----------------------------------------------------------------------------------------------------------------------------------------------------
DISCLAIMER: I am not a financial advisor.  I hold positions in CACC, EPAM, NOAH and TPL.</t>
  </si>
  <si>
    <t>HIVE stock , has the peek time to buy left ? Or is 6.50 a reasonable price</t>
  </si>
  <si>
    <t>lnwxaz</t>
  </si>
  <si>
    <t>https://i.redd.it/f4umic9amji61.jpg</t>
  </si>
  <si>
    <t>Buy the dip, right y'all?</t>
  </si>
  <si>
    <t>lnwy3a</t>
  </si>
  <si>
    <t>https://i.redd.it/i61c4w8imji61.jpg</t>
  </si>
  <si>
    <t>Must be a sign.. bought the most random amount of PLTR and this is how it ended today. took that as a sign and bought a lot more ðŸ˜‚</t>
  </si>
  <si>
    <t>lnwy3w</t>
  </si>
  <si>
    <t>https://i.redd.it/nzmdz8fimji61.jpg</t>
  </si>
  <si>
    <t>I'm from the future</t>
  </si>
  <si>
    <t>lod98p</t>
  </si>
  <si>
    <t>https://i.redd.it/8n3p5xypdoi61.jpg</t>
  </si>
  <si>
    <t>I hear that you guys like stocks? Sorry for the paper hands</t>
  </si>
  <si>
    <t>lodadd</t>
  </si>
  <si>
    <t>https://i.redd.it/n07zrmeaeoi61.png</t>
  </si>
  <si>
    <t>Cciv</t>
  </si>
  <si>
    <t>lodalb</t>
  </si>
  <si>
    <t>https://i.redd.it/nasivh1ceoi61.jpg</t>
  </si>
  <si>
    <t>I guess these gains are about to be SEXUALðŸ¤·â€â™‚ï¸ðŸ¤”FB locked me out for GME memes... How much yâ€™all think Melvin anâ€™ them paid for the content filter. Canâ€™t scare this ðŸ’ŽðŸ†ðŸ¦(full retard here, not afraid of hedges but still afraid of yâ€™all apes)</t>
  </si>
  <si>
    <t>lodfkv</t>
  </si>
  <si>
    <t>https://www.reddit.com/gallery/lodfkv</t>
  </si>
  <si>
    <t>We like the stonks</t>
  </si>
  <si>
    <t>lodgwn</t>
  </si>
  <si>
    <t>https://i.redd.it/809wzjopfoi61.png</t>
  </si>
  <si>
    <t>Speaking of Markets, who knows about ERCOT / TX?</t>
  </si>
  <si>
    <t>lodgzv</t>
  </si>
  <si>
    <t>https://www.reddit.com/r/wallstreetbets/comments/lodgzv/speaking_of_markets_who_knows_about_ercot_tx/</t>
  </si>
  <si>
    <t>I feel like the people who screwed with the price of Electricity in TX are the same fuckers from Enron, hedge fund shorts, etc.
And just like the DTCC, these electricity markets are a black box.
I peruse /r/hardenergy and /r/energy form time to time.
These are the fuckers who make someones electric bill in TX go to $7000 in a month.
Tendies at the expense of us poor fuckers.
And I'm still holding GME and AMC and buying more. Holding.
I eat crayons, I am not a financial advisor. I just like the Stonk.</t>
  </si>
  <si>
    <t>Not quite loss porn. Yahoo error? I'm down $600 total</t>
  </si>
  <si>
    <t>lodha8</t>
  </si>
  <si>
    <t>https://i.redd.it/c2dknx4ufoi61.jpg</t>
  </si>
  <si>
    <t>Robin the hood customer service has greatly improved!</t>
  </si>
  <si>
    <t>lodiqm</t>
  </si>
  <si>
    <t>https://i.redd.it/r8st6gl5goi61.jpg</t>
  </si>
  <si>
    <t>Am I doing it right ?</t>
  </si>
  <si>
    <t>lodiwn</t>
  </si>
  <si>
    <t>https://i.redd.it/1hlwwan6goi61.jpg</t>
  </si>
  <si>
    <t>Buy ADA Cardano, it will increase 1200% or more this year</t>
  </si>
  <si>
    <t>lodmam</t>
  </si>
  <si>
    <t>https://i.redd.it/inpcwzaygoi61.jpg</t>
  </si>
  <si>
    <t>So you're making tendies with your Pals the other day...</t>
  </si>
  <si>
    <t>lodn0s</t>
  </si>
  <si>
    <t>https://streamable.com/wm9bv7</t>
  </si>
  <si>
    <t>Binance scam warning...locked funds and no legal recourse</t>
  </si>
  <si>
    <t>lodnot</t>
  </si>
  <si>
    <t>https://i.redd.it/hr0kxqb9hoi61.jpg</t>
  </si>
  <si>
    <t>COMPLETE DD ON $AGTC</t>
  </si>
  <si>
    <t>lodo1d</t>
  </si>
  <si>
    <t>https://www.reddit.com/r/AGTCstock/comments/lnhahr/complete_dd_on_agtc/?utm_source=share&amp;utm_medium=ios_app&amp;utm_name=iossmf</t>
  </si>
  <si>
    <t>DFV after doubling his position</t>
  </si>
  <si>
    <t>lodoip</t>
  </si>
  <si>
    <t>https://i.redd.it/t0kn7w3ghoi61.jpg</t>
  </si>
  <si>
    <t>Interactive Brokers founder explains how $GME fiasco nearly collapsed the entire market</t>
  </si>
  <si>
    <t>lodoka</t>
  </si>
  <si>
    <t>https://www.cnbc.com/video/2021/02/17/interactive-brokers-thomas-peterffy-on-gamestop-hearing.html?&amp;qsearchterm=Peterffy</t>
  </si>
  <si>
    <t>ðŸ§»ðŸ¤² ðŸ§» ðŸ¶</t>
  </si>
  <si>
    <t>lodpvc</t>
  </si>
  <si>
    <t>https://www.youtube.com/watch?v=aYoBFiH09sY</t>
  </si>
  <si>
    <t>Can someone tell this retard why the usd to Rial exchange rate doubled on June 30th and July 1st 2020. According to Googleâ€™s Exchange Rate chart</t>
  </si>
  <si>
    <t>lodqtr</t>
  </si>
  <si>
    <t>https://i.redd.it/15gc3jwyhoi61.jpg</t>
  </si>
  <si>
    <t>I think Iâ€™m doing well in 2021.</t>
  </si>
  <si>
    <t>lodqxt</t>
  </si>
  <si>
    <t>https://www.reddit.com/gallery/lodqxt</t>
  </si>
  <si>
    <t>$SSY severely undervalued, gonna BOOM mondayðŸš€</t>
  </si>
  <si>
    <t>loduwh</t>
  </si>
  <si>
    <t>https://i.redd.it/2ipza4vvioi61.jpg</t>
  </si>
  <si>
    <t>GME, AMC, NOK, KOSS, BBBY, EXPR costed my account to sink....ðŸ˜œ. What to do next?</t>
  </si>
  <si>
    <t>lodvp7</t>
  </si>
  <si>
    <t>https://i.redd.it/gtbagz41joi61.jpg</t>
  </si>
  <si>
    <t>Fortune Cookie is telling me recent loss doesn't matter, diamond hands all the way to the moon! ðŸ’ŽðŸ–ðŸš€</t>
  </si>
  <si>
    <t>lodvvk</t>
  </si>
  <si>
    <t>https://i.redd.it/rlzwp392joi61.jpg</t>
  </si>
  <si>
    <t>Diamond hands!!!! Still holding gme, bb, nok and amc. Eat crayons!!!!! ðŸ’ŽðŸ’ŽðŸ’ŽðŸ¤šâœ‹ðŸ¤šâœ‹ðŸš€ðŸš€ðŸš€ðŸš€</t>
  </si>
  <si>
    <t>lodwry</t>
  </si>
  <si>
    <t>https://i.redd.it/m8hdhy39joi61.jpg</t>
  </si>
  <si>
    <t>Wait... Whaaaaaaat ?? ðŸ“ˆðŸ“‰</t>
  </si>
  <si>
    <t>lodzdy</t>
  </si>
  <si>
    <t>https://i.redd.it/jtrzwultjoi61.jpg</t>
  </si>
  <si>
    <t>Enjoy our music video while we wait for Monday</t>
  </si>
  <si>
    <t>loe00l</t>
  </si>
  <si>
    <t>https://youtube.com/playlist?list=PLe2vFYhYatHNMKi3vTRBhUyo4_cUqWH66</t>
  </si>
  <si>
    <t>PLTR is visiting my school</t>
  </si>
  <si>
    <t>loe4mb</t>
  </si>
  <si>
    <t>https://i.redd.it/bgksd8pwkoi61.jpg</t>
  </si>
  <si>
    <t>Deep Thoughts</t>
  </si>
  <si>
    <t>loe4ov</t>
  </si>
  <si>
    <t>https://i.redd.it/5nw6tbawkoi61.png</t>
  </si>
  <si>
    <t>ID PRO | Daftar Situs QQ Games | Loginsite Situs QQ Games | Judi QQ | Bandar Q | Adu Q | Domino QQ | Poker QQ</t>
  </si>
  <si>
    <t>loe6yc</t>
  </si>
  <si>
    <t>http://idpro.link/</t>
  </si>
  <si>
    <t>My wifeâ€™s boyfriend was nice enough to take me to buy a new video game with his shares!!</t>
  </si>
  <si>
    <t>loe7vu</t>
  </si>
  <si>
    <t>https://i.redd.it/8scv7z0mloi61.jpg</t>
  </si>
  <si>
    <t>Pictured: Me trying to catch the tendies</t>
  </si>
  <si>
    <t>loe8b2</t>
  </si>
  <si>
    <t>https://i.redd.it/e1tuv2clloi61.gif</t>
  </si>
  <si>
    <t>So we're all just supposed to say nothing about the guy wearing a helmet and his pants backward on the Robinhood login page? I feel like we're getting fucked with hard.</t>
  </si>
  <si>
    <t>loe9tq</t>
  </si>
  <si>
    <t>https://i.redd.it/auo9z6aqloi61.jpg</t>
  </si>
  <si>
    <t>Not the hero we deserve but the hero we need</t>
  </si>
  <si>
    <t>loe9w7</t>
  </si>
  <si>
    <t>https://i.redd.it/i3skp7g2moi61.jpg</t>
  </si>
  <si>
    <t>Am I doing this right? It says gain...</t>
  </si>
  <si>
    <t>loeb96</t>
  </si>
  <si>
    <t>https://i.redd.it/j7zm0m6dmoi61.jpg</t>
  </si>
  <si>
    <t>DFVâ€™s Actual Portfolio..</t>
  </si>
  <si>
    <t>loecwm</t>
  </si>
  <si>
    <t>https://i.redd.it/5t3z8h6qmoi61.jpg</t>
  </si>
  <si>
    <t>Willing to give it a shot... why not?</t>
  </si>
  <si>
    <t>loed5n</t>
  </si>
  <si>
    <t>https://www.reddit.com/gallery/loed5n</t>
  </si>
  <si>
    <t>SNDL possible acquisition of GPFT. They have the cash.</t>
  </si>
  <si>
    <t>loef5v</t>
  </si>
  <si>
    <t>https://finance.yahoo.com/news/grapefruit-usa-inc-issues-concerning-110000813.html</t>
  </si>
  <si>
    <t>Was up R1000 got greedy then dropped a R1000. Which is like $68 usd.</t>
  </si>
  <si>
    <t>lov713</t>
  </si>
  <si>
    <t>https://i.redd.it/c7aug6hnfti61.jpg</t>
  </si>
  <si>
    <t>Am i doing it right, daddy?</t>
  </si>
  <si>
    <t>lov8mh</t>
  </si>
  <si>
    <t>https://i.redd.it/swthdc34gti61.png</t>
  </si>
  <si>
    <t>Why not buy silver?</t>
  </si>
  <si>
    <t>lov8ng</t>
  </si>
  <si>
    <t>https://i.redd.it/nhmeluymfti61.png</t>
  </si>
  <si>
    <t>FOR ALL YOU NOOBS WHO. TRY READING THIS AND GET A BETTER UNDERSTANDING OF CHARTS INSTEAD OF YOLO'ING YOUR WIFES BOYFRIENDS MONEY.</t>
  </si>
  <si>
    <t>lovauc</t>
  </si>
  <si>
    <t>https://www.stocktrader.com/how-to-read-stock-charts/</t>
  </si>
  <si>
    <t>As of close @19/2 I am 100% in GME. Never slept better</t>
  </si>
  <si>
    <t>lovdvz</t>
  </si>
  <si>
    <t>https://i.redd.it/voztsa74iti61.png</t>
  </si>
  <si>
    <t>Mods keep deleting, $6969 donation to my local center for people experiencing homelessness. TY GME</t>
  </si>
  <si>
    <t>loveb6</t>
  </si>
  <si>
    <t>https://www.reddit.com/r/wallstreetbets/comments/logbql/mods_keep_deleting_6969_donation_to_my_local/?utm_source=ifttt</t>
  </si>
  <si>
    <t>Fusion Fuel, the most valuable green hydrogen company 2022 Â· luvioni</t>
  </si>
  <si>
    <t>lovfhk</t>
  </si>
  <si>
    <t>https://www.luvioni.com/fusion-fuel-most-valuable-green-hydrogen-company/</t>
  </si>
  <si>
    <t>Memes for a cold sunday morning</t>
  </si>
  <si>
    <t>lovkrx</t>
  </si>
  <si>
    <t>https://www.reddit.com/gallery/lovkrx</t>
  </si>
  <si>
    <t>US/UK listed Zoetic CBD Company Allegations of fraud...</t>
  </si>
  <si>
    <t>lovmoj</t>
  </si>
  <si>
    <t>https://www.guerillainvesting.co.uk/2021/02/20/zoetic-v-shareprophets-get-the-popcorn-in/</t>
  </si>
  <si>
    <t>Russian Programming competition. Problem authors with us ðŸ¤² ðŸ’Ž</t>
  </si>
  <si>
    <t>lovtb3</t>
  </si>
  <si>
    <t>https://i.redd.it/wtxp6lnrmti61.png</t>
  </si>
  <si>
    <t>Remember that silver post with all the awards?</t>
  </si>
  <si>
    <t>lovuv4</t>
  </si>
  <si>
    <t>https://i.redd.it/illj1lntnti61.jpg</t>
  </si>
  <si>
    <t>This Fight Far from over! (Piccolo voice)</t>
  </si>
  <si>
    <t>lovuw3</t>
  </si>
  <si>
    <t>https://i.redd.it/7ctpd7hsnti61.gif</t>
  </si>
  <si>
    <t>What if $1500 bought 100k shares of a stock who just started selling Hemp products on Amazon?</t>
  </si>
  <si>
    <t>lovz48</t>
  </si>
  <si>
    <t>https://www.reddit.com/gallery/lovz48</t>
  </si>
  <si>
    <t>PLTR: Current state of Art, Technical POV</t>
  </si>
  <si>
    <t>low4jn</t>
  </si>
  <si>
    <t>https://www.reddit.com/r/wallstreetbets/comments/low4jn/pltr_current_state_of_art_technical_pov/</t>
  </si>
  <si>
    <t>Sup. A TLDR post about PLTR stock from technical analysis point of view as many people might be interested to jump in due to FOMO syndrome but can't bear the idea that they did not bought @ 25 and now are left in such an internal turmoil all of us have probably experienced - buy now and take the pill or wait for the dip?
[Price chart, MACD, and RSI values.](https://preview.redd.it/e95x6eisqti61.png?width=2614&amp;format=png&amp;auto=webp&amp;s=87f50f4974b867f360f8d90d83bbaa0e58d922cd)
The **price chart** reflects few key points:
(1) absolute fucking bottom @ 25$;
(2) likely upcoming resistance @ 30-31$ range, which is in line with 200 days EMA.
(3) closing Friday price @ 29$ and extensions of gains to 29,75$ in after hours on Friday.
So from the price chart analysis we can see the likely areas where PLTR stock could struggle next week at 31$ price tag, as it the area of previous strong support AND is in a tandem with 200 days EMA.
&amp;#x200B;
* *FAQ* \- just tell me is price going up or down next week and should I buy or sell???
* *Answer* \- Well who knows. From technical standpoint, there are 3 metrics which can help determine the direction AND likelihood of breaking the 31$.
&amp;#x200B;
**MACD** \- a fancy term used to quantify, or "measure", *momentum*. From the current data it seems that there is a strong positive momentum, in my opinion as a result of both, high institutional (shout out to Cathie and fuck you WS) and retail investors interest.
**RSI** \- basically indicates whether the stonk is bought or sold more over the specific period of time, reflecting *demand* for shares. ATM it is at 67, which is another bullish sign for the stock, because it could likely increase even more (my guess 80 would be top value considering that those insiders who wanted to sell had a chance to do so for 2 days).
**Volume** \- last 2 trading days had 630M shares exchanged, whereas only 400M of shares were unlocked on Thursday (which is Â±22% of float). Given the price action following the lock up expiration, which increased &gt;20%, combined with a RSI metric showing strong interest in long positions, I think this is a strong bullish sign.
So what is likely scenario for the next week with a price? IDK, imo it will go up and face stronger resistance @ 31$/unit. If I had to answer this question in exam, I would say it will break 31$ by the end of the week given the:
\-(1) strong momentum;
\-(2) high demand for long shares from institutional and retail sides;
\-(3) high volume facilitating the price movement in response to â†‘ MACD and RSI.
\*A lot also will depend on broader market sentiment and whether we are green/red in indices, albeit it is less important in case of PLTR, but still important to keep an eye on.
&amp;#x200B;
* *FAQ* \- what happens if we break 31$ price tag?
* *Answer* \- most likely this will become a new strong support (as 25-26$ area was the strong resistance of PLTR before the Demo day) and the stock will enter a bull run towards new ATHs. (w/ some resistance in late 30s ofc)
For those who can't take the pill and pay 29-30$ a share for a PLTR  because they had a chance to  buy @ 25 and did not use it, I would suggest to place a buy limit order @ 31.25$ because this is likely that after this level we wont dip below 31$ below anytime soon. For those who does not want to risk premium I would just place an at market open order and buy desired amount.
And for those want short term gains i would suggest to go and try to lick your own anal aperture.
**Disclosure**: non financial advice, non advisor and other bullshit I saw everyone states after DD. Diamond-handing long term with basically YOLO portfolio in PLTR. Holdings:
https://preview.redd.it/7hl4wejoqti61.png?width=1490&amp;format=png&amp;auto=webp&amp;s=722f2b155587f58f64fb1029cd9a82b0dc0a5791</t>
  </si>
  <si>
    <t>Burford pushes to reinstate dividend following â€˜recordâ€™ year</t>
  </si>
  <si>
    <t>low55h</t>
  </si>
  <si>
    <t>https://www.lawgazette.co.uk/news/burford-pushes-to-reinstate-dividend-following-record-year/5107503.article</t>
  </si>
  <si>
    <t>It never been the same, we are moving on to better things</t>
  </si>
  <si>
    <t>low57s</t>
  </si>
  <si>
    <t>https://i.redd.it/jtt91tp6rti61.png</t>
  </si>
  <si>
    <t>Some Gains And Loses of $BNB</t>
  </si>
  <si>
    <t>low6ol</t>
  </si>
  <si>
    <t>https://i.redd.it/yovn97dkrti61.png</t>
  </si>
  <si>
    <t>YAMCY stock is a real life infinite money glitch...those spikes are so predictable!</t>
  </si>
  <si>
    <t>low9pk</t>
  </si>
  <si>
    <t>https://i.redd.it/b9a9rsyrsti61.jpg</t>
  </si>
  <si>
    <t>Robinhood Wallet Walkout</t>
  </si>
  <si>
    <t>lowajw</t>
  </si>
  <si>
    <t>https://i.redd.it/bmtoe303tti61.jpg</t>
  </si>
  <si>
    <t>Class action lawsuit? I got this ad on Instagram. Does anyone know anything about it? Should we all pile in?</t>
  </si>
  <si>
    <t>lowfp4</t>
  </si>
  <si>
    <t>https://i.redd.it/oy3iqkkruti61.jpg</t>
  </si>
  <si>
    <t>Altria/Cronos Group - The Forgotten Deal ($MO/$CRON)</t>
  </si>
  <si>
    <t>lowh30</t>
  </si>
  <si>
    <t>https://www.reddit.com/r/wallstreetbets/comments/lowh30/altriacronos_group_the_forgotten_deal_mocron/</t>
  </si>
  <si>
    <t>**The (Forgotten) Deal**
In December 2018, Cronos Group Inc. [Announced C$2.4 Billion Strategic Investment](https://www.prnewswire.com/news-releases/cronos-group-inc-announces-c2-4-billion-strategic-investment-from-altria-group-inc-300761820.html) from Altria Group, Inc.
Altria Group bought a 45 percent stake in leading cannabinoid company Cronos Group for about $1.8 billion.
Altria **also** has a warrant that would allow it to increase its stake in Cronos to about 55 percent at a price of $19 per share. It allows Cronos the flexibility to take investments from other companies such as, for example, a big food company. 
&gt;"The proceeds from Altria's investment will enable us to more quickly expand our global infrastructure and distribution footprint, while also increasing investments in R&amp;D and brands that resonate with our consumer," Cronos CEO Mike Gorenstein said.
Its established U.S. presence should, therefore, serve to benefit Cronos, when cannabis is legalized federally. I recently made a [post](https://www.reddit.com/r/wallstreetbets/comments/lab9sk/the_rolling_20s_leaps_on_cannabis/?utm_source=share&amp;utm_medium=ios_app&amp;utm_name=iossmf) in regards to my bullish outlook on legalization of cannabis in the US, so, I suspect majority ownership will come into effect within the next 6-8 months. 
&gt;"most important aspect of growth is going to be innovation and R&amp;D; The proceeds from Altria's investment will enable us to more quickly expand our global infrastructure and distribution footprint, while also increasing investments in R&amp;D and brands that resonate with our consumers. Importantly, Altria shares our vision of driving long-term value through innovation **(technology)**, and we look forward to continuing to differentiate in this area. As one of the largest holding companies in the adult consumer products sector, Altria has decades of experience in regulatory, government affairs, compliance, product development and brand management that we expect to leverage, particularly as new markets for cannabis open around the world."
This strategic partnership provides Cronos Group with additional financial resources, product development and commercialization capabilities, and deep regulatory expertise to better position the Company to compete, scale and lead the rapidly growing global cannabis industry.
**Cronos Brands**
[Peace Plus CBD](https://www.peaceplus.com/)
&gt;*We bring together leading extractors and farmers to add something better to our world: a high-quality, hemp-derived CBD made with your potential in mind.*
[Peace Naturals](https://peacenaturals.com/)
&gt;*Peace has always been committed to providing high-quality medicinal cannabis since the company was founded in 2013. We were the first non-incumbent company to be granted a medical cannabis production license by Health Canada, and we were also the first group licensed to sell medicinal cannabis oils (under the Access to Cannabis for Medical Purposes Regulations or ACMPR).*
[Cove Cannabis](https://covecannabis.ca/)
&gt;*Carefully crafted Canadian-grown cannabis and terpene-rich extracts that give you a moment to stop and catch up with yourself.*
[Spinach Cannabis](https://spinachcannabis.com/about/)
&gt;*Each better together, always and forever. Spinachâ„¢ is here for all the fun that only happens with friends. Where we grow closer by the experiences we share, and the moments made a little more epic whenever thereâ€™s legendary cannabis to go around.*
[Lord Jones](https://lordjones.com/)
&gt;*Lord Jones manufactures and distributes the world's finest hemp-derived CBD infused topicals and ingestibles. Lord Jones gumdrops and chews are made by hand in small batches with the finest ingredients and CBD extract derived from select hemp cultivated in the USA. Lord Jones High CBD Formula skincare products have been developed by a veteran team of personal care experts. Lord Jones Tinctures and Gel Capsules have been expertly crafted from simple ingredients. Our hemp-derived CBD oil retains the plant's original terpenes and phytocannabinoids for broad and full spectrum formulations. All Lord Jones products are lab-tested to ensure proper purity and potency.*
(As of May 2020, Cronos had spent one-quarter of the money it received from Altria. About half of this money went towards the $300 million purchase of Lord Jones CBD.)
[Happy Dance CBD Skincare](https://doahappydance.com/)
&gt;*Happy Danceâ„¢ is a line of premium CBD products made with moms in mind. Why moms? Because if anyone could use a little more calm in their routines, itâ€™s moms. Co-founder Kristen Bell, beyond being an actor and singer, is a mom herself (or at least thatâ€™s what her kids keep telling her). Her personal experience with CBD skincare inspired her to create a brand that would help take care of the people who spend so much time taking care of everyone else.*
**Altria Brands**
[Phillip Morris USA](https://www.philipmorrisusa.com/)
&gt;*The maker of Marlboro cigarettes*
[US Smokeless Tobacco Company](https://www.ussmokeless.com/)
&gt;*The maker of Copenhagen and Skoal.*
[John Middleton Co](https://www.johnmiddletonco.com/)
&gt;*Manufacturer of Black &amp; Mild cigars. We have 35 percent ownership of JUUL Labs, Inc., the nationâ€™s leading e-vapor company. Also, an 80% interest in Helix Innovations, which manufactures and markets on!, an oral tobacco-derived nicotine pouch product.*
**Technology &amp; Innovation**
[Technion](https://www.technion.ac.il/en/home-2/)
&gt;Together with The Technion Research and Development Foundation, Cronos Group will explore the use of cannabinoids in regulating skin health and skin disorders. The research will utilize Technionâ€™s cannabis strain database of over 80 cultivars and Cronos Groupâ€™s strain-specific cannabis oils to isolate and investigate the effects of individual and combinations of cannabinoids, for treatment of acne, psoriasis, and skin repair.
Cronos Fermentation
&gt;A GMP-compliant fermentation and manufacturing facility in Winnipeg, Canada. The state-of-the-art facility includes fully equipped laboratories covering microbiology, organic and analytical chemistry, quality control and method development. This facility is expected to provide Cronos Group with the ability to produce cultured cannabinoids at commercial scale with high-quality and high purity.
Cronos GrowCo
&gt;Cronos Group established a joint venture with a group of investors led by Bert Mucci, owner and operator of Mucci Farms, one of the most sophisticated greenhouse growers in North America. The Kingsville region is home to the largest concentration of greenhouses in North America and is commonly referred to as the â€œSun Parlor,â€ since the area boasts one of the warmest climates in Canada. Cronos GrowCo is in the process of constructing a custom-built greenhouse designed to meet GAP and GMP requirements.
Cronos Israel
&gt;Cronos Group established a joint venture with Kibbutz Gan Shmuel, a commercial kibbutz and food company. Gan Shmuel exports to 35 countries across Europe and Asia, through Gan Shmuel Foods Ltd., and has over 1,000 agriculturally skilled kibbutz members who live on-site. Commencement of operations in Israel is subject to receiving the appropriate final cannabis cultivation and production licenses from the Israeli Ministry of Health and the cultivation and manufacturing facilities are expected to become operational in phases during 2020.
[MedMen](https://www.medmen.com/)
&gt;Cronos Group has established a joint venture with MedMen, one of the most recognized cannabis retail brands, to create MedMen Canada. This partnership holds the exclusive license to the MedMenâ„¢ brand in Canada.
[Natuera](https://natuera.com/)
&gt;Cronos Group established a joint venture with Agroidea (AGI) to create NatuEra, the cannabis industryâ€™s first Contract Manufacturing Organization (CMO) in LATAM. As a CMO, NatuEra intends to allow the growing number of cannabis brands worldwide to outsource their development, cultivation, and/or manufacturing activities. NatuEra is expected to be the hub and platform through which Cronos Group will access the Latin American market. NatuEra holds licenses to cultivate non-psychoactive cannabis plants and manufacture derivative products, including for export. Construction of the GMP-standard facility has commenced, and construction is anticipated to be completed in 2020, subject to obtaining the relevant permits and other customary approvals.
Cronos Device Labs Bet 
&gt;Cronos Device Labs is Cronos Groupâ€™s global center of research and development for vaporizer and device technology. The team has over 80 years of combined expertise in vaporizer development, and is comprised of product designers, mechanical, electrical and software engineers, and analytical and formulation scientists. Cronos Device Labs helps Cronos Group deliver expanded product offerings to customers, which are tailored for cannabinoid use.
[Ginkgo Bioworks](https://www.ginkgobioworks.com/)
&gt;Cronos Group entered into a landmark partnership to produce cultured cannabinoids at scale with Ginkgo Bioworks. Using biosynthesis as the means of production, Cronos Group and Ginkgo Bioworks will reduce the cost of pure cannabinoid production, create commercial scale and the ability to access rare cannabinoids, which are key to product differentiation and innovation. Cronos Group will have the exclusive right to use and commercialize the key patented intellectual property related to the production of the target cannabinoids perpetually and globally.
Cronos to sell lab-grown pot products in Canada this year: 
https://www.bnnbloomberg.ca/cronos-to-sell-lab-grown-pot-products-in-canada-this-year-ceo-1.1556188.amp.html
The Cronos/Altria partnership is set to create a leading global cannabis platform, through Altrias proven expertise in brand and product development in highly regulated markets &amp; Cronos unique R&amp;D/production capabilities.
I strongly encourage everyone to do their own DD and come to your own conclusions. Imo, Altria/Cronos Group are poised for significant growth following US Legalization.
$CRON (initial) PT â€”&gt; 35usd
Stay safe &amp; GLTA
*I am not a Financial Advisor, so please do your own DD. In my opinion, Altria &amp; Cronos are poised for significant growth*</t>
  </si>
  <si>
    <t>Is this real LML</t>
  </si>
  <si>
    <t>lowijs</t>
  </si>
  <si>
    <t>https://i.redd.it/hv28v36nvti61.jpg</t>
  </si>
  <si>
    <t>Letâ€™s pummp GOLD ðŸš€ðŸš€ðŸš€</t>
  </si>
  <si>
    <t>lowj41</t>
  </si>
  <si>
    <t>https://i.redd.it/qatufliuvti61.jpg</t>
  </si>
  <si>
    <t>Why should you like The Stock? A layman's GameStop analysis &amp; how the company should proceed forward operationally</t>
  </si>
  <si>
    <t>lowjjx</t>
  </si>
  <si>
    <t>https://www.reddit.com/r/wallstreetbets/comments/lowjjx/why_should_you_like_the_stock_a_laymans_gamestop/</t>
  </si>
  <si>
    <t>ETA a TL;DR: Comparing GameStop to Micro Center might be like comparing apples to oranges, but GameStop can learn one big thing from them: People like buying PC parts. Here's the strategy: 1. Make changes to operations on a store level 2. Sell pre-owned PC parts 3. Profit.
\---
Warning/Disclaimer: This shit is long. Also, not financial advice.
Hopefully it's ok to post this here. I have lurked for a while, recently actually joined the sub. This is not as much market analysis as it is an analysis of how GameStop has failed as a company in the past, and what we as investors should push GameStop to do in the future to encourage company growth. If you like the stock, I'd like to think that this is a collection of reasons as to *why* you should like the stock.
I'm going to try and simplify this as much as possible.
So, I used to work at GameStop, and was an assistant manager (ASL) for a while. I will make it clear that this does not make me an expert on everything that goes on within the company and I make no claims to that kind of knowledge. I just have experience with how the store operates on a day-to-day basis, and how individual GameStop stores make money.
This is how GameStop stores make money, in a nutshell::
\--Pre-owned game/accessory/console sales
\--Trades (though this has lessened greatly due to stores halting trading due to Covid)
\--'Collectible' sales (Think T-Shirts, Funko Pops, statues, Pokemon cards)
\--Upsells (replacement plans (PRP), disc protection (GPG), 'pro' membership)
....and that's pretty much it. Most everything else in the store has significantly smaller profit margins, except maybe some accessories. GameStop buys games at $59.95 and sells them for $60, pretty much. At least, as far as I know. I'm sure there are exceptions to this.
The problem with this model is that, especially because of the pandemic, the gaming market is rapidly becoming a digital playing field. It was steadily becoming that even before Covid, but Covid certainly accelerated this. Most of my day at work was selling PSN and Xbox cards to people, which we make basically nothing on, and is also impossible to upsell.
Not only is this an issue, but GameStop also has this vicious internal cycle with their employees. It is well-known they treat their employees... not great. This can be summed up into stores not meeting numbers because their upsells aren't really beneficial to the customer, and also because employees see no cut of the success beyond a pat on the back and the fact that they get to keep their job. Employees get chewed out if they don't meet what can seem like impossible expectations, and this rapidly turns into employees' sales tactics becoming forced and desperate, which results in a negative relationship with the customer. Stores are also very small physically with a very small amount of employees. It's hard to sell well when you have 20+ things to do that day that don't involve customer interaction. This kind of store-corporate relationship leads to high turnover and gamestop customers feeling uncomfortable during register interactions, which lessens the amount of returning customers, which makes numbers harder to hit...
Like I said, vicious cycle. So, the question is, how does GameStop fix these things? I think that casting their net wider is something that has been suggested/hinted at and something that they should be doing - however, I think they are wary to do so. GameStop has tried this in the past - they just cast their net in the wrong direction by purchasing companies like Simply Mac.
They shouldn't be investing in pre-owned phones... but if they want to keep the pre-owned model and also have happier employees, there is something they can do.
\------
I think that the easiest way to explain this is to look at a company with a similar business model that is vastly more successful and has much better PR. I also used to work for this company, and the same disclaimer as GameStop above applies here as well.
Have you heard of Micro Center before? If you live in the US, you probably have - they're a small retail chain that sells a wide variety of tech hardware and software, but they're best known for selling PC components brick-and-mortar, which is kind of a rarity these days. For the most part, everyone loves Micro Center! Employees are knowledgeable and friendly, they act like they actually want to be there, and they sell cool stuff.
So, what does Micro Center do right?
\--Commissioned employees, and employee training that doesn't just involve around selling
\--larger physical stores, less stores in general, and waaaay more employees per store
\--their upsells actually make sense and benefit the end user
Micro Center is a company that cast their net in the right direction. Sure, there is stuff they aren't very profitable on, but they still continue to sell it in case a customer wants to buy it in the future. They have a big enough selling floor that it's easy to hang onto years-old inventory. On the stuff they do sell, their margins are razor-thin, but they make up for that by selling stuff alongside these items that have HUGE margins and that customers are almost guaranteed to buy (think thermal paste with a processor, or video cables/adapters with a GPU or monitor purchase).
Not only is this beneficial to them, but their upsells (which are very similar to gamestop's, just a little more complex) are cheaper than gamestop's by the dollar, are much easier to take advantage of, and have better policies in general. This makes more customers buy these upsells if they are presented properly.
Sales employees are also on commission. Some people may see this as a downside, but it is a big upside for the company and, while it can inconvenience employees, it's part of having a sales job. Employees are competitive and very friendly with customers. The business model for selling (I won't get into the nitty gritty here) encourages employees to help customers purchase within their budget or save money, so there is not an issue of overselling for the most part. The employees they attract are often usually enthusiasts who are genuinely interested in what they are selling, and often excited to sell - not just for the money, but because it's fun for them and the customer. They also delegate most operating tasks like the register and inventory to hourly employees who don't sell.
Micro Center isn't perfect by any means, but they are coming out of the pandemic *much* better than GameStop. In fact, they grew during the pandemic - some of this was just due to new hardware launches, but it was also due to customers desperately needing equipment to work from home like laptops, headsets, microphones... All in all, they profited from the pandemic and they still did pretty well with social distancing/cleanliness guidelines (even if customers weren't that happy about it sometimes).
\-----
So, what can GameStop learn from Micro Center?
\--Maximize profit/product margin in any way you can. Micro Center will literally buy out warehouses of old product to sell in stores even if it isn't necessarily part of their main market. Last holiday they had a bunch of drone toys that were like $5 a pop. They weren't great, but they were $5, and they sold like hotcakes... cuz they were five bucks! They also sell drinks and snacks, a lot of them being the kind of drinks and snacks that 'nerds' tend to enjoy (G-Fuel, Hi-Chew, and Pocky being excellent examples)...
\--In lieu of the above, GameStop needs to pinpoint its market and cater to it by selling shit they will actually buy. Impulse buys are an important part of this.
\--stop selling so much third party stuff and sell lower-quality stuff from your own brand name. Not everything needs to be super fancy - sometimes consumers just want, say, a $10 pair of earbuds with a mic versus a schmancy $50 headset. I will admit to not knowing the intricacies of this, but Micro Center cells 'Inland' brand products, which is their brand, not only in the store but on Amazon as well, and the margins on these products are incredibly high while still staying beneath what other places sell them for.
\--get bigger stores, get less stores. This way, stores don't have to constantly move product around as much(GameStop frequently has stores ship between each other to balance stock), you can have more employees per store, and you can also have the space to sell more obscure shit instead of sending it back to rot in your warehouse.
\--give your employees a cut. even if it's not full commission. give employees a percentage of upsells and profits, and improve your upsells.
\--invest in what your 'dream' customer base in interested in. I.E. Esports, game streams, content creation, enthusiast stuff. GameStop TV *sucks balls.* (if you don't know, it's a 45 ish minute stream of ads that runs on repeat)  Replace that shit with family friendly stream content. Your employees will thank you and your customers will spend more time in your store.
And, the last thing is what I was alluding to much earlier. If GameStop wants to continue to utilize its pre-owned model, it needs to adapt to something that CANNOT practically be digital.
Pre-Owned computer hardware. Laptops, full gaming PCs, PC components.
Of course, there are caveats to this. Some components probably need to undergo rigorous testing, but with larger stores this could very well be an option. If they are able to refurbish consoles at their warehouse it is most certainly a possibility. Regardless, a place other than craigslist to sell pre-owned computer stuff would have customers *flooding* gamestop stores to purchase well-loved 1080s and 2016-era gaming rigs for half of what they were worth a couple years ago.... and GameStop can still make a profit from this. A big one. Computer parts hold value longer than console stuff and have a much wider market.
\^\^\^\^\^ This. This is what GameStop needs to do, and it's why I fucking like the stock.  This would be Gamestop casting their net into what is basically a Scrooge-McDuck level ocean of cash just waiting to be tapped into. This is why you should like the stock. As shareholders, we NEED to push GameStop in this direction if it is going to survive the steady conversion of media to the digital format. I want to see a day where hedge funds don't even want to *try* to short GME because they know it's got value. Whether or not GameStop will do this, or anything similar to it, is up in the air, but we most definitely have the power to influence it.
If you read all of this, I'm sorry you had to put up with my naive idealism for so long. I don't have a lot of knowledge on the corporate level for these companies, but I know what GameStop has done wrong on a store level and what could potentially be done to increase foot traffic, profit, and, in the end... how valuable the company is as a whole.</t>
  </si>
  <si>
    <t>This video breaks down 4 top penny stocks this week ðŸ‘€</t>
  </si>
  <si>
    <t>lowmr4</t>
  </si>
  <si>
    <t>https://youtu.be/urIARjLbiHU</t>
  </si>
  <si>
    <t>Hey can we talk about NOTHING? IK its crowdfunding but still there are many genius minds in this comm so askin</t>
  </si>
  <si>
    <t>lowpyk</t>
  </si>
  <si>
    <t>https://i.redd.it/89k42lbuxti61.jpg</t>
  </si>
  <si>
    <t>lowq6w</t>
  </si>
  <si>
    <t>https://i.redd.it/2atyxjcwxti61.jpg</t>
  </si>
  <si>
    <t>Edward diamond hands ðŸ’Ž</t>
  </si>
  <si>
    <t>lowqw6</t>
  </si>
  <si>
    <t>https://i.redd.it/jl7wimd4yti61.jpg</t>
  </si>
  <si>
    <t>Gogogo</t>
  </si>
  <si>
    <t>lowvo7</t>
  </si>
  <si>
    <t>https://i.redd.it/x81mz2agzti61.jpg</t>
  </si>
  <si>
    <t>ðŸš€ðŸš€ðŸš€ðŸš€ðŸš€ðŸŒšðŸŒšðŸŒšðŸŒšðŸ—ðŸ—ðŸ—ðŸ—ðŸ—...https://moneymidnight.com/2020/09/cormedix-crmd-a-prime-buyout-target/</t>
  </si>
  <si>
    <t>lowxng</t>
  </si>
  <si>
    <t>https://i.redd.it/c1zfbil10ui61.png</t>
  </si>
  <si>
    <t>Tendies coming</t>
  </si>
  <si>
    <t>lowxub</t>
  </si>
  <si>
    <t>https://v.redd.it/9v58fwipzti61</t>
  </si>
  <si>
    <t>$GME to the moon~!!!!!</t>
  </si>
  <si>
    <t>lowyoh</t>
  </si>
  <si>
    <t>https://i.redd.it/owg651th0ui61.gif</t>
  </si>
  <si>
    <t>Keith Neumeyer of First Majestic on explosive silver demand. He expects a 10 year growth period.</t>
  </si>
  <si>
    <t>lox2vr</t>
  </si>
  <si>
    <t>https://www.youtube.com/watch?v=SArIxsbkPYg</t>
  </si>
  <si>
    <t>An Interesting Title from Yahoo</t>
  </si>
  <si>
    <t>lox47u</t>
  </si>
  <si>
    <t>https://i.redd.it/xddsaml32ui61.jpg</t>
  </si>
  <si>
    <t>APES STRONG TOGETHER!!! ðŸ’ŽðŸ¤²ðŸ¼ðŸ¦</t>
  </si>
  <si>
    <t>lpg4k6</t>
  </si>
  <si>
    <t>https://i.redd.it/uepquzqmtyi61.jpg</t>
  </si>
  <si>
    <t>Why GameStop? Sub 20 dollar PlayStations</t>
  </si>
  <si>
    <t>lpg53t</t>
  </si>
  <si>
    <t>https://i.redd.it/1pwppfgstyi61.jpg</t>
  </si>
  <si>
    <t>They say you all are â€œin retreat?â€</t>
  </si>
  <si>
    <t>lpg5nf</t>
  </si>
  <si>
    <t>https://apple.news/A9NVQgMhCTSiZMxYJ6i492g</t>
  </si>
  <si>
    <t>Who's your daddy now!!!</t>
  </si>
  <si>
    <t>lpg7nt</t>
  </si>
  <si>
    <t>https://www.reddit.com/r/aabbstock?utm_medium=android_app&amp;utm_source=share</t>
  </si>
  <si>
    <t>BB about to double in price?</t>
  </si>
  <si>
    <t>lpg7yv</t>
  </si>
  <si>
    <t>https://ca.finance.yahoo.com/news/blackberry-tsx-bb-double-again-200034367.html</t>
  </si>
  <si>
    <t>Still holding! Strong Ape!</t>
  </si>
  <si>
    <t>lpgc6v</t>
  </si>
  <si>
    <t>https://i.redd.it/u2k8dfi0wyi61.jpg</t>
  </si>
  <si>
    <t>the magic words</t>
  </si>
  <si>
    <t>lpgf21</t>
  </si>
  <si>
    <t>https://i.redd.it/wxy1qp6vwyi61.png</t>
  </si>
  <si>
    <t>Because I support the cause and had 3 days before the $1000 limit would hit my bank account that had 0 in it.. I bought AMC and GME calls! Given the chance Iâ€™d do it again! Yolo!</t>
  </si>
  <si>
    <t>lpgg16</t>
  </si>
  <si>
    <t>https://i.redd.it/dp5oxti7xyi61.jpg</t>
  </si>
  <si>
    <t>$TRCH news (qustion mark)? Could someone link or verify if this is real news for TRCH. Thank you!</t>
  </si>
  <si>
    <t>lpgja4</t>
  </si>
  <si>
    <t>https://i.redd.it/2wpnw3s3yyi61.png</t>
  </si>
  <si>
    <t>RYAN ðŸ¤ DFV? You son of a bitch, Iâ€™m in</t>
  </si>
  <si>
    <t>lpglk9</t>
  </si>
  <si>
    <t>https://i.redd.it/ny7g4q0uyyi61.jpg</t>
  </si>
  <si>
    <t>DFV ðŸ¤ RC??</t>
  </si>
  <si>
    <t>lpgqzj</t>
  </si>
  <si>
    <t>https://i.redd.it/puoyyaoa0zi61.jpg</t>
  </si>
  <si>
    <t>Diamond hands ape strong ðŸ’ŽðŸ‘ðŸ¦ðŸ’ª</t>
  </si>
  <si>
    <t>lpgtd5</t>
  </si>
  <si>
    <t>http://imgur.com/gallery/AZmjtWp</t>
  </si>
  <si>
    <t>The squeeze dream is real!</t>
  </si>
  <si>
    <t>lpgv7z</t>
  </si>
  <si>
    <t>https://v.redd.it/y2xw06051zi61</t>
  </si>
  <si>
    <t>A little News from Dr Parik anyone else catch this</t>
  </si>
  <si>
    <t>lpgxah</t>
  </si>
  <si>
    <t>https://i.redd.it/nm5hguo72zi61.jpg</t>
  </si>
  <si>
    <t>Cubans prediction coming to life ðŸ¥²</t>
  </si>
  <si>
    <t>lpgzjf</t>
  </si>
  <si>
    <t>https://i.redd.it/qa2acoes2zi61.jpg</t>
  </si>
  <si>
    <t>Please help this single mom of 4 who, along with the children, were all assaulted. please don't take this down. I have never asked for anything in my life. Anything helps. Goal is to get house and getting help on bills. We can come together for r/wallstreetbets we can reunite tragedy then Corona.</t>
  </si>
  <si>
    <t>lph5bi</t>
  </si>
  <si>
    <t>https://www.reddit.com/gallery/lph5bi</t>
  </si>
  <si>
    <t>Yo retards just checked the book and someone is buying 2k @ 40.20. I think I like the stonk ðŸ¦§</t>
  </si>
  <si>
    <t>lphbio</t>
  </si>
  <si>
    <t>https://i.redd.it/7zfvpdfb6zi61.jpg</t>
  </si>
  <si>
    <t>META Fork?????? Let's gooooooooo!</t>
  </si>
  <si>
    <t>lphcus</t>
  </si>
  <si>
    <t>https://www.reddit.com/gallery/lphcus</t>
  </si>
  <si>
    <t>Who the guy that sang thisðŸ˜‚ðŸ’¯ðŸ‘ŒðŸ¤²ðŸ’Ž</t>
  </si>
  <si>
    <t>lphd5b</t>
  </si>
  <si>
    <t>https://youtu.be/HFvcZAplof4</t>
  </si>
  <si>
    <t>What is a chart?</t>
  </si>
  <si>
    <t>lphdgp</t>
  </si>
  <si>
    <t>https://i.redd.it/n7241ssy6zi61.jpg</t>
  </si>
  <si>
    <t>ONCY</t>
  </si>
  <si>
    <t>lphfl3</t>
  </si>
  <si>
    <t>https://www.google.com/amp/s/www.investorsobserver.com/news/stock-update/amp/is-oncolytics-biotech-inc-oncy-stock-near-the-top-of-the-biotechnology-industry-2</t>
  </si>
  <si>
    <t>Been with you apes since 40$/share. And wasted 5.5 hrs watching the hearing. Am I ðŸ¦ enough?</t>
  </si>
  <si>
    <t>lphjaw</t>
  </si>
  <si>
    <t>https://v.redd.it/gthql5f38zi61</t>
  </si>
  <si>
    <t>Lets discuss finance... and cannabis! Cannabis ETF $YOLO</t>
  </si>
  <si>
    <t>lq2imc</t>
  </si>
  <si>
    <t>https://youtu.be/R1vDnbLyb3g</t>
  </si>
  <si>
    <t>Only trust apes not billionaires. Apes like Bananas ðŸŒ not Beans. Diamond hand Apes to the moon ðŸŒ™ ðŸš€ ðŸ’Ž</t>
  </si>
  <si>
    <t>lq2ims</t>
  </si>
  <si>
    <t>https://v.redd.it/1ua8n1oiz3j61</t>
  </si>
  <si>
    <t>Pabst Brazillian Ribbon that is all</t>
  </si>
  <si>
    <t>lq2ioe</t>
  </si>
  <si>
    <t>https://i.redd.it/nsqje31204j61.png</t>
  </si>
  <si>
    <t>NYSE AMC correction of 159856 shares on the buy side</t>
  </si>
  <si>
    <t>lq2irz</t>
  </si>
  <si>
    <t>https://i.redd.it/e2d8x4p204j61.jpg</t>
  </si>
  <si>
    <t>After the GameStop fiasco, momentum builds for an $800 billion tax</t>
  </si>
  <si>
    <t>lq2jj9</t>
  </si>
  <si>
    <t>https://www.cnn.com/2021/02/22/investing/gamestop-financial-transaction-tax/index.html</t>
  </si>
  <si>
    <t>DFV says â€œIncredi(BULL)â€ ... this is how I will reference my â€œgigantic run upsâ€ from now on. ðŸš€$GME</t>
  </si>
  <si>
    <t>lq2kds</t>
  </si>
  <si>
    <t>https://v.redd.it/72jsyw5uz3j61</t>
  </si>
  <si>
    <t>2020 PLTR meme more relevant than ever</t>
  </si>
  <si>
    <t>lq2lix</t>
  </si>
  <si>
    <t>https://streamable.com/acv4sc</t>
  </si>
  <si>
    <t>My entire fiat account YOLO this morning, my fair valuation for the company is $384,400 which IMO makes the current price severely undervalued. I also happen to like the stock.</t>
  </si>
  <si>
    <t>lq2m65</t>
  </si>
  <si>
    <t>https://i.redd.it/5ycqyh3t04j61.jpg</t>
  </si>
  <si>
    <t>BreAking ðŸš€ðŸš€ðŸš€ðŸš€ðŸš€</t>
  </si>
  <si>
    <t>lq2p9q</t>
  </si>
  <si>
    <t>https://i.redd.it/0e4oxflh14j61.jpg</t>
  </si>
  <si>
    <t>Chamath Palihapitiya SPAC Rumors - IPOE IPOD IPOF Sofi - Social Capital Hedosophia Holdings</t>
  </si>
  <si>
    <t>lq2qf7</t>
  </si>
  <si>
    <t>https://youtu.be/NYTXO00-te0</t>
  </si>
  <si>
    <t>Spotify to Expand Its Global Footprint, Entering 85 New Markets</t>
  </si>
  <si>
    <t>lq2rpq</t>
  </si>
  <si>
    <t>https://www.wsj.com/articles/spotify-to-expand-its-global-footprint-entering-80-new-markets-11614018045?st=r9iaos0y0jh6ebs&amp;reflink=article_copyURL_share</t>
  </si>
  <si>
    <t>My first post here! spare karma, good people?</t>
  </si>
  <si>
    <t>lq2sj8</t>
  </si>
  <si>
    <t>https://i.redd.it/w007e0c914j61.jpg</t>
  </si>
  <si>
    <t>Yâ€™all with me, deliver me from losses, show me the way to tendieland ðŸ’ŽðŸ™ŒðŸ»ðŸš€</t>
  </si>
  <si>
    <t>lq2spv</t>
  </si>
  <si>
    <t>https://i.redd.it/tou8fa4924j61.jpg</t>
  </si>
  <si>
    <t>Flair me "Silver Shill"</t>
  </si>
  <si>
    <t>lq2sr7</t>
  </si>
  <si>
    <t>https://i.redd.it/caoopoz624j61.png</t>
  </si>
  <si>
    <t>WE LIKE THE STOCK! ðŸš€ðŸš€ðŸš€</t>
  </si>
  <si>
    <t>lq2tb2</t>
  </si>
  <si>
    <t>https://youtube.com/watch?v=dDSAtLoOEYk&amp;feature=share</t>
  </si>
  <si>
    <t>Am I buying the right dip?</t>
  </si>
  <si>
    <t>lq2u2i</t>
  </si>
  <si>
    <t>https://i.redd.it/lo24ug2g24j61.jpg</t>
  </si>
  <si>
    <t>Thoughts about this stock ???</t>
  </si>
  <si>
    <t>lq2ucn</t>
  </si>
  <si>
    <t>https://i.redd.it/idh75qrm24j61.jpg</t>
  </si>
  <si>
    <t>Itâ€™s official- Lucid Motors to Go Public in Merger with Churchill Capital Corp IV</t>
  </si>
  <si>
    <t>lq2ulk</t>
  </si>
  <si>
    <t>https://i.redd.it/d5dxw3wo24j61.jpg</t>
  </si>
  <si>
    <t>#CCIV MERGER CONFIRMED $CCIV $LUCID #LUCID MOTORS</t>
  </si>
  <si>
    <t>lq2v72</t>
  </si>
  <si>
    <t>https://i.redd.it/o8qxibvt24j61.jpg</t>
  </si>
  <si>
    <t>Diamond Hands Amy Poehler</t>
  </si>
  <si>
    <t>lq2vmt</t>
  </si>
  <si>
    <t>https://www.nytimes.com/interactive/2021/02/22/magazine/amy-poehler-interview.html?action=click&amp;module=Editors%20Picks&amp;pgtype=Homepage</t>
  </si>
  <si>
    <t>How me and my fellow ðŸ¦ðŸ¦ feel today</t>
  </si>
  <si>
    <t>lq2yhf</t>
  </si>
  <si>
    <t>https://v.redd.it/to8mnixe34j61</t>
  </si>
  <si>
    <t>Rise My Children. Itâ€™s Time For LunchðŸš€ðŸš€ðŸš€</t>
  </si>
  <si>
    <t>lq2zfj</t>
  </si>
  <si>
    <t>https://i.redd.it/npvidves34j61.jpg</t>
  </si>
  <si>
    <t>Looks like we broke wallstreet boys</t>
  </si>
  <si>
    <t>lq30po</t>
  </si>
  <si>
    <t>https://i.redd.it/0y3v8sv344j61.jpg</t>
  </si>
  <si>
    <t>iS THiS a SiGn?! My two newest holdings closed with a subtle difference of one decimal place. WhAtT dOeZ iT aLL MEAN??</t>
  </si>
  <si>
    <t>lq318r</t>
  </si>
  <si>
    <t>https://i.redd.it/972c26e844j61.jpg</t>
  </si>
  <si>
    <t>So, any of you brainiacs know what's going on with CCIV today? Big sudden drop after hours that I can't find any info on</t>
  </si>
  <si>
    <t>lq333w</t>
  </si>
  <si>
    <t>https://i.redd.it/udj5denn44j61.png</t>
  </si>
  <si>
    <t>Promise fulfilled, will remember this forever.</t>
  </si>
  <si>
    <t>lq33mh</t>
  </si>
  <si>
    <t>https://i.imgur.com/2tS5fmz.jpg</t>
  </si>
  <si>
    <t>#YOLO</t>
  </si>
  <si>
    <t>lq35i3</t>
  </si>
  <si>
    <t>https://i.redd.it/iv8a4yi654j61.jpg</t>
  </si>
  <si>
    <t>It be like that sometimes</t>
  </si>
  <si>
    <t>lq38iw</t>
  </si>
  <si>
    <t>https://v.redd.it/tlay2zys54j61</t>
  </si>
  <si>
    <t>50% of my portfolio AH on $GME. I'm just half retarded.</t>
  </si>
  <si>
    <t>lq396r</t>
  </si>
  <si>
    <t>https://i.redd.it/d2d7uz9o44j61.png</t>
  </si>
  <si>
    <t>Held GME mainly, gonna jump on the AMC ship now too ðŸ’ŽðŸ¤Œ</t>
  </si>
  <si>
    <t>lq397z</t>
  </si>
  <si>
    <t>https://i.imgur.com/DvNUF3U.jpg</t>
  </si>
  <si>
    <t>Lucid Motors confirmed for merger with Churchill ($CCIV) just announced ðŸ™Œ</t>
  </si>
  <si>
    <t>lq39mj</t>
  </si>
  <si>
    <t>https://i.redd.it/wwqd9tf564j61.jpg</t>
  </si>
  <si>
    <t>11% Hit on Portfolio &amp; Buy Alerts</t>
  </si>
  <si>
    <t>lq3dk3</t>
  </si>
  <si>
    <t>https://youtu.be/iBTJCl304rA</t>
  </si>
  <si>
    <t>Hi i want to buy me an nintendo 3ds for my next stoner sessions. Pls help me i spend all my money for weed ðŸ¤²ðŸ»</t>
  </si>
  <si>
    <t>lq3dsg</t>
  </si>
  <si>
    <t>https://paypal.me/pools/c/8xa0xIgDZC</t>
  </si>
  <si>
    <t>People with paper hands the second GME goes down</t>
  </si>
  <si>
    <t>lq3dsj</t>
  </si>
  <si>
    <t>https://i.redd.it/5vnglhe374j61.jpg</t>
  </si>
  <si>
    <t>You win some, you lose some. Some smol gains porn. Too much stress tho</t>
  </si>
  <si>
    <t>lq3e28</t>
  </si>
  <si>
    <t>https://imgur.com/hVHoaxe</t>
  </si>
  <si>
    <t>GAMESTONKS !!!!</t>
  </si>
  <si>
    <t>lq3ebj</t>
  </si>
  <si>
    <t>https://i.redd.it/x4r8uigz64j61.jpg</t>
  </si>
  <si>
    <t>So I ummm I well idk ... ðŸ˜‚ðŸ˜‚</t>
  </si>
  <si>
    <t>lql7nz</t>
  </si>
  <si>
    <t>https://i.redd.it/wtxvdwony8j61.jpg</t>
  </si>
  <si>
    <t>Early morning TSLA Tendies:)</t>
  </si>
  <si>
    <t>lql86k</t>
  </si>
  <si>
    <t>https://i.redd.it/m87b1ohry8j61.jpg</t>
  </si>
  <si>
    <t>We want going AMC</t>
  </si>
  <si>
    <t>lql88k</t>
  </si>
  <si>
    <t>https://i.redd.it/6qpv5oyry8j61.jpg</t>
  </si>
  <si>
    <t>All in on SNDL TODAY #YOLO !!!!!! GOD SHOW MERCY ðŸ˜‚</t>
  </si>
  <si>
    <t>lql8uu</t>
  </si>
  <si>
    <t>https://i.redd.it/kwyi1dvwy8j61.jpg</t>
  </si>
  <si>
    <t>Churchill capital rebounding! Excited to see how today goes!</t>
  </si>
  <si>
    <t>lql8ze</t>
  </si>
  <si>
    <t>https://i.redd.it/q4f2qn6yy8j61.jpg</t>
  </si>
  <si>
    <t>DO IT!!! RIGHT NOW!</t>
  </si>
  <si>
    <t>lql9j9</t>
  </si>
  <si>
    <t>https://i.redd.it/9v874lr2z8j61.jpg</t>
  </si>
  <si>
    <t>Looking at the market this morning</t>
  </si>
  <si>
    <t>lql9mx</t>
  </si>
  <si>
    <t>https://v.redd.it/mvllnziyy8j61</t>
  </si>
  <si>
    <t>Itâ€™s comedy week !! Peter Schiff put aðŸ†!!!</t>
  </si>
  <si>
    <t>lqlbb7</t>
  </si>
  <si>
    <t>https://i.redd.it/e8beez0hz8j61.jpg</t>
  </si>
  <si>
    <t>Can we officially name Bill Gates as Elonâ€™s Villan</t>
  </si>
  <si>
    <t>lqld56</t>
  </si>
  <si>
    <t>https://finance.yahoo.com/news/bill-gates-investing-bitcoin-less-095518862.html?.tsrc=rss&amp;guccounter=1</t>
  </si>
  <si>
    <t>Ayyyyeeeeee Diamond hands boys CCIV to the moon</t>
  </si>
  <si>
    <t>lqld9l</t>
  </si>
  <si>
    <t>https://i.redd.it/al2w1w5wz8j61.jpg</t>
  </si>
  <si>
    <t>Not much but Iâ€™m holding</t>
  </si>
  <si>
    <t>lqleqp</t>
  </si>
  <si>
    <t>https://i.redd.it/06fp2g3809j61.jpg</t>
  </si>
  <si>
    <t>Maybe mods didn't like my "gain" flair on this...</t>
  </si>
  <si>
    <t>lqler1</t>
  </si>
  <si>
    <t>https://i.redd.it/5z68wle509j61.png</t>
  </si>
  <si>
    <t>Going yolo on stamps.com praying for the moon</t>
  </si>
  <si>
    <t>lqli7i</t>
  </si>
  <si>
    <t>https://i.redd.it/buzq0gxx09j61.jpg</t>
  </si>
  <si>
    <t>Today In a Nutshell</t>
  </si>
  <si>
    <t>lqlida</t>
  </si>
  <si>
    <t>https://i.redd.it/94sxm4ap09j61.png</t>
  </si>
  <si>
    <t>When you are caught with your pants down....</t>
  </si>
  <si>
    <t>lqlinc</t>
  </si>
  <si>
    <t>https://v.redd.it/9k21mn7x09j61</t>
  </si>
  <si>
    <t>You WISH your bag collection was as expensive as mine</t>
  </si>
  <si>
    <t>lqlklt</t>
  </si>
  <si>
    <t>https://i.redd.it/zkq9z8kf19j61.jpg</t>
  </si>
  <si>
    <t>I feel like I belong here.</t>
  </si>
  <si>
    <t>lqlkr7</t>
  </si>
  <si>
    <t>https://www.reddit.com/gallery/lqlkr7</t>
  </si>
  <si>
    <t>6 FEET UNDER HOW THE MIGHT HAVE FALLEN</t>
  </si>
  <si>
    <t>lqlmjn</t>
  </si>
  <si>
    <t>https://i.redd.it/tl2hr2qo19j61.png</t>
  </si>
  <si>
    <t>RKT YOLO CONTINUED ++ Who else bought FDs on that sweet dip today?</t>
  </si>
  <si>
    <t>lqlmvx</t>
  </si>
  <si>
    <t>https://i.redd.it/nltkbu5r19j61.png</t>
  </si>
  <si>
    <t>Markets keeping this ape humble today. I saw a shade of green for a couple seconds. Then it felt alone and jumped on the bandwagon.</t>
  </si>
  <si>
    <t>lqlnr2</t>
  </si>
  <si>
    <t>https://i.redd.it/k3r12n5329j61.jpg</t>
  </si>
  <si>
    <t>This will never cease to amaze me. How can you get two diff stocks with basically the exact same graph. This is stockception a stonk within a stonk</t>
  </si>
  <si>
    <t>lqlnyd</t>
  </si>
  <si>
    <t>https://www.reddit.com/gallery/lqlnyd</t>
  </si>
  <si>
    <t>this is the future of SEC. this guy looking in to the issue of GME. Good luck everyone</t>
  </si>
  <si>
    <t>lqlo8w</t>
  </si>
  <si>
    <t>https://i.redd.it/iqwk2eb329j61.jpg</t>
  </si>
  <si>
    <t>See comments for more loss porn.</t>
  </si>
  <si>
    <t>lqlp1e</t>
  </si>
  <si>
    <t>https://i.redd.it/tln3q4oa29j61.png</t>
  </si>
  <si>
    <t>Keith â€œGolden Godâ€ Gill. CHEEZUM CREPES!</t>
  </si>
  <si>
    <t>lqlpyw</t>
  </si>
  <si>
    <t>https://i.redd.it/h0xu2ayj29j61.jpg</t>
  </si>
  <si>
    <t>CCIV is going to the moon rn. This is the next GME stock. BUY NOW OR YOU WILL REGRET IT LATER</t>
  </si>
  <si>
    <t>lqlq7t</t>
  </si>
  <si>
    <t>https://i.redd.it/y62g2oul29j61.jpg</t>
  </si>
  <si>
    <t>The Most Bearish DD Youâ€™ll Ever Read</t>
  </si>
  <si>
    <t>lqlqoj</t>
  </si>
  <si>
    <t>https://www.reddit.com/r/wallstreetbets/comments/lqlqoj/the_most_bearish_dd_youll_ever_read/</t>
  </si>
  <si>
    <t>Open your account today. You see that? Thatâ€™s red. As Iâ€™ve learned in the Casino, once red comes up, you bet on more red. You guys at r/wsb have made fun of bears every day for the past 20 years, but this timeâ€¦ this time I promise you the bears will be back. These are the top 3 reasons why the sell off will continue. 
1. Everyone will die. Thatâ€™s right, either due to disease, old age, nuclear war, one too many ðŸ† up the ðŸŒ», or the always classic ðŸ‘¨ðŸ”« . What happens when they die? They stop spending money. The entire modern economic system is built upon the velocity of money. Once one person stops, another person will stop, which will lead to a massive deflation on par with the Roman empire where everyone stopped farming and buying and instead had ðŸ† ðŸŒ»ðŸ‘¨ every single day. 
2. Ladders will become the new normal. Have you even been to Loweâ€™s or Home Depot recently in Texas? There isnâ€™t one ladder (or PVC pipe for that matter) in stock. This is a God given sign that all the hedge funds will start using ladders to attack the market. I didnâ€™t read any of the Ladder Attack posts a few weeks ago, but still upvoted because I imagine that the hedge funds will use that ladder to climb above the NYSE building and drop mortars or some shit like that idk. But I believe this is a sign from God that laddersâ€¦ yeah ladders. 
3. My peen can no longer get hard. It might be from the constant stress of watching my puts decay into -99% or my straddles also get blown out of the water during high volatility days like today. In any case, I can no longer muster up the courage to see a doctor, because after he asks me about his positions, I get laughed out of the office. But before I leave, he always offers to give me a prostate exam â€œbecause I might like it.â€ You bet I accept his offer. 
Bulls are fukd. SPY $200p March.</t>
  </si>
  <si>
    <t>I was born in red ðŸ“ˆ</t>
  </si>
  <si>
    <t>lqlrpl</t>
  </si>
  <si>
    <t>https://i.redd.it/ddc55giv29j61.jpg</t>
  </si>
  <si>
    <t>Did i do the thing we are supposed to do? when does my wife suppose to call me?</t>
  </si>
  <si>
    <t>lqlsrx</t>
  </si>
  <si>
    <t>https://i.redd.it/xxckj7dw29j61.png</t>
  </si>
  <si>
    <t>Case for TSLA 2030</t>
  </si>
  <si>
    <t>lqlua3</t>
  </si>
  <si>
    <t>https://www.reddit.com/r/wallstreetbets/comments/lqlua3/case_for_tsla_2030/</t>
  </si>
  <si>
    <t>Case for tesla long term:
Its a lot of speculation.  But we have an idea what tesla is targeting.  And we have teslas track record for the past 10 years or so.
20M deliveries by 2030.  Power revenues equal to auto revenues.  Plus robo taxis.  Not to mention anything else like service, superchargers, insurance, possible air craft down the road, etc.
So you can use that, 30% margins on autos, avg selling prices of say $25k. To get auto revenues estimates.  Double that revenue for power.  Then multiple by a probability of success.
Robo taxis are a real outlier that could possibly double both of those or be equal to zero.
So its really difficult to assign value. Which is why the stock is so volatile.
The high price is due to tesla historically high success at hitting 50% CARG since 2012.  Just try carrying forward 30% CARG for 10 years and see what estimates that gives you.
As such market is expecting tesla to do well.  Production is lined up for 1M autos this year to not be an unreasonable number, double of 2020.
Do all the above and assign a price multiple to the revenue.
So teslas track is strong, its history is strong, and its potential is even stronger.
So do the math.  20M autos at 25k sale price yields 500B in revenue.  Double that to include power potential, so $1T in revenue.  30% margins leaves us with 300B in profits (assuming they can get earnings to near equal auto margins, they currently do NOT).  A 20 P/E gives us $6T market cap.  This ignores robo taxis.
So $6000 a share by 2030, assuming no robo taxi revenue, production hit targets, and 20 P/E.  Obviously a lot of risk to these targets though.
Alternatively, 40% CARG (tesla has had 50% since they IPO'd) would put 2030 revenue at $896B.  Not far off from the above.
Big questions are
1) can it hit/maintain 30% margins as EVs race to the bottom on prices/commodize.  Apple has done well with phones but autos may be more difficult, idk
2) can it turn revenue into profits equal to 30% profit margins.  Current earnings are no where near the declared auto profit margins. 
3) can it scale manufacturing fast enough to hit target with batteries being a big limitation, driven by limits in battery supply chains, which they have to take in house and reinvent to achieve 
4) is a 20 P/E reasonable.  If not what is?  Most autos are much less then this.  But most autos have terrible debt positions and near no growth.  
5) biggest what if, can they make robo taxis a global thing?  How will that affect revenue and margins?
May be a good time to BUY THE DIP
Disclaimer: not investment advice.  I am long shares and call since 2016.  I like the stock.  Fuck your grammar and spelling.</t>
  </si>
  <si>
    <t>This article was an entertaining read - â€œI Lost Money to a Trading Scam That Preys on Amateur Tradersâ€</t>
  </si>
  <si>
    <t>lqlvh2</t>
  </si>
  <si>
    <t>https://www.vice.com/en/article/m7awpb/big-pump-signal-telegram-group?utm_content=1613989049&amp;utm_medium=social&amp;utm_source=VICE_facebook&amp;fbclid=IwAR34UKEdc_V3e62RU7FKCOZ5WQnZn_VMVE1crZ74lZQYExVIrnnmExPWKQE</t>
  </si>
  <si>
    <t>Wallstreetbets T shirt! Only $29.99. Reddit exclusive</t>
  </si>
  <si>
    <t>lqlxb6</t>
  </si>
  <si>
    <t>https://www.reddit.com/gallery/lqlxb6</t>
  </si>
  <si>
    <t>Right whatâ€™s going on? Whoâ€™s been talking to the press?</t>
  </si>
  <si>
    <t>lqlxdb</t>
  </si>
  <si>
    <t>https://i.redd.it/mnnwdea049j61.jpg</t>
  </si>
  <si>
    <t>RYCEY TO THE MOON | FULL MUSIC VIDEO $$</t>
  </si>
  <si>
    <t>lqly1l</t>
  </si>
  <si>
    <t>https://v.redd.it/6t9e35bk39j61</t>
  </si>
  <si>
    <t>TSLA technical analysis</t>
  </si>
  <si>
    <t>lqlyqc</t>
  </si>
  <si>
    <t>https://i.redd.it/ethwpkf849j61.png</t>
  </si>
  <si>
    <t>ðŸ’ŽðŸ‘‹ðŸ‘‹ðŸ‘‹ðŸš€ðŸš€ðŸš€ðŸš€ðŸš€ðŸš€ðŸš€</t>
  </si>
  <si>
    <t>lqlyrt</t>
  </si>
  <si>
    <t>https://i.redd.it/6tiamyv949j61.jpg</t>
  </si>
  <si>
    <t>ðŸ˜´anyway lol l was just checking</t>
  </si>
  <si>
    <t>lr7hr6</t>
  </si>
  <si>
    <t>https://i.redd.it/7061qly3xdj61.jpg</t>
  </si>
  <si>
    <t>Do you guys think he was at Wall Street?</t>
  </si>
  <si>
    <t>lr7i88</t>
  </si>
  <si>
    <t>https://i.redd.it/q6kl8ly9xdj61.jpg</t>
  </si>
  <si>
    <t>Bear vs Bull Art</t>
  </si>
  <si>
    <t>lr7qzi</t>
  </si>
  <si>
    <t>https://i.redd.it/341uxa3xzdj61.jpg</t>
  </si>
  <si>
    <t>The squozening shall squazozzle later than you hope, sooner than you fear, and right when you least expect it. ðŸ’ŽâœŠ</t>
  </si>
  <si>
    <t>lr7u00</t>
  </si>
  <si>
    <t>https://www.reddit.com/r/wallstreetbets/comments/lr1gy9/the_squozening_shall_squazozzle_later_than_you/?utm_source=ifttt</t>
  </si>
  <si>
    <t>Accurate representation of my portfolio this week ðŸ™‚</t>
  </si>
  <si>
    <t>lr7v4u</t>
  </si>
  <si>
    <t>https://i.redd.it/rlbxl1881ej61.gif</t>
  </si>
  <si>
    <t>IXR BASKET PRICE - 270-800mt (resource upgrade due this week) insanity. Only rare earth play in aus worth considering for drastic upside</t>
  </si>
  <si>
    <t>lr7xnb</t>
  </si>
  <si>
    <t>https://i.redd.it/wa8zlrdy1ej61.jpg</t>
  </si>
  <si>
    <t>Thank you Conan for that free publicity</t>
  </si>
  <si>
    <t>lr842d</t>
  </si>
  <si>
    <t>https://i.redd.it/hxkgtdc14ej61.jpg</t>
  </si>
  <si>
    <t>This should help...</t>
  </si>
  <si>
    <t>lr879t</t>
  </si>
  <si>
    <t>https://i.redd.it/f4lbvzds4ej61.png</t>
  </si>
  <si>
    <t>PLTR trading at $28 in germany</t>
  </si>
  <si>
    <t>lr87it</t>
  </si>
  <si>
    <t>https://i.redd.it/itojwowy4ej61.jpg</t>
  </si>
  <si>
    <t>You guys are truely retarded</t>
  </si>
  <si>
    <t>lr8b7p</t>
  </si>
  <si>
    <t>https://i.redd.it/wadhfui16ej61.png</t>
  </si>
  <si>
    <t>Comeback of Cannabis ðŸ˜</t>
  </si>
  <si>
    <t>lr8eol</t>
  </si>
  <si>
    <t>https://i.redd.it/mhme28a57ej61.jpg</t>
  </si>
  <si>
    <t>The Real Stimulus Behind BlackBerryâ€™s Eventual Growth: A Comparative Analysis of Apple &amp; BlackBerry</t>
  </si>
  <si>
    <t>lr8gpd</t>
  </si>
  <si>
    <t>https://www.reddit.com/r/wallstreetbets/comments/lr8gpd/the_real_stimulus_behind_blackberrys_eventual/</t>
  </si>
  <si>
    <t>The Real Stimulus Behind BlackBerry's Eventual Growth: A Comparative Analysis of Apple &amp; BlackBerry
After seeing all of the comprehensive DD posted by fellow scholars, I have decided to do my part for the community. I will be posting an extensive, Ivy-League level article detailing a comparative analysis of Apple &amp; BlackBerry, clearly indicating its prospects and eventual growth into an even greater product.
**Price**
* **Apple:** The Apple product and all of its iterations in the market typically range from 1.32 U.S. Dollars to $21.00  U.S. Dollars per Apple. In perspective, the retail price of "red delicious apples" was around 1.32 U.S. dollars per pound in the United States in 2017, up from about 0.82 U.S. dollars per pound in 2000 (Statista, 2020). This clearly shows a growth of over 60.98% in 7 years, an astounding figure for a mere Apple.
* **BlackBerry:** The average price of pre-picked Blackberries ranged from $1.50-3.50/pint to $6.00-12.00/pint depending on the region (North American Raspberry &amp; Blackberry Association, 2018). However, NARBA's indicated only a slight increment to the average price due to the pace of growth driven by the stability of the prices justified by individual growers of the product. In fact, 76.0% of blackberry producers were planning to keep the same prices, and 82.8% of raspberry producers reported plans to keep the same prices in 2018 (North American Raspberry &amp; Blackberry Association, 2018).
**Barriers to Success**
* **Apple**: None, an Apple a day keeps the Doctor away.
* **BlackBerry**: Weather was mentioned as the primary barrier to BlackBerrys' success (23 responses), followed by Labor (21 responses) and SWDs (13 responses).
This crucial information clearly indicates the obstacles that we have to overcome in order for BlackBerry to achieve greatness. With the overall growth of the EV market, the weather will undeniably become better due to less omission of toxic gases into our atmosphere/Ozone Layer, which means better weather. Additionally,  the article that was created a few days ago suggested that Lucid Motors was in fact hiring engineers to help tackle the complications associated with BlackBerry, showing growth in that area. Moreover, SWD, which refers to the Polish Dragunov Sniper Rifle, is clearly not equipped to decimate tens of thousands of BlackBerries at a go, so we're good there as well.
With that said, BlackBerry is indeed a really good fruit to purchase not only due to its inherent health benefits but itâ€™s ability to withstand inflation, judging by its stable price over the years!
Full Disclosure: I own products of BlackBerry (two packets) and am not a professional Fruit Analyst/Advisor, please purchase BlackBerry at your own risk and remember to check the expiration date. 
Links:
[https://www.raspberryblackberry.com/raspberry-and-blackberry-pricing-survey-2018/](https://www.raspberryblackberry.com/raspberry-and-blackberry-pricing-survey-2018/)
[https://en.wikipedia.org/wiki/SWD](https://en.wikipedia.org/wiki/SWD)
[https://www.statista.com/statistics/236871/retail-price-of-apples-in-the-united-states/#:\~:text=The%20retail%20price%20of%20red,dollars%20per%20pound%20in%202000](https://www.statista.com/statistics/236871/retail-price-of-apples-in-the-united-states/#:~:text=The%20retail%20price%20of%20red,dollars%20per%20pound%20in%202000).</t>
  </si>
  <si>
    <t>Why Father Burry is calling the big short 2.0 - I have translated his message into a language you autists may, with effort, be able to understand. Three words: Inflation.</t>
  </si>
  <si>
    <t>lr8h1v</t>
  </si>
  <si>
    <t>https://www.reddit.com/r/wallstreetbets/comments/lr8h1v/why_father_burry_is_calling_the_big_short_20_i/</t>
  </si>
  <si>
    <t>Our father Autist Michael Burry (Burry if you read that don't be offended, we mean it as a term of endearment. You are our hero). Has called the next crisis. He posted a book on twitter that I will link here. I have just finished reading the book: The dying of money. Here I will attempt to summarise why he says the end is nigh.
I read the book so you didn't have to.
&amp;#x200B;
Unfortunately I need to first explain some simple economics: but here goes... Most of you already know many of this stuff...you can skip a bit ahead. This first bit is for all the new retards we have recruited.
&amp;#x200B;
In order to stimulate the economy, America, and other governments, by way of their Central banks â€˜print moneyâ€™. They do this by buying their own governments bonds in the open market. They sometimes, as during the COVID crisis, buy corporate debt too. They actually, literally, â€˜buyâ€™ this money with money they â€˜digitally printâ€™. That money comes from nowhere. (They add a liability and an asset to their balance sheet and boom- printed money).
Their intention is to stimulate the economy by reducing interest rates. When you buy a bond, you push itâ€™s price up, which then decreases itâ€™s yield â€“ if that relationship confuses you, here is an example. A 1-year bond is trading in the market at 98$ (this bond has a par value of 100$), so you can buy the bond at 98$ wait a year and receive 100$. A nice 2/98 = 2%\~ yield.
Below, fed buys bonds, yields go lower.
&amp;#x200B;
[Yields fall as government buys bonds.](https://preview.redd.it/k5c2gmio6ej61.png?width=554&amp;format=png&amp;auto=webp&amp;s=f2519e2a3c5964b329dda0de9e05d03316876656)
If interest rates go down, businesses borrow more money to invest, and jobs are created because investments create jobs. But, if an economy is running at 2% interest rates then even investments yielding a meagre 2.5% would be invested in, because they can earn the difference \~0.5%...
**Why doesnâ€™t the printing of money, by way of decreasing interest rates, cause inflation immediately?** Well, actually, it does. It creates inflation immediately in stock prices. The â€˜printedâ€™ money doesnâ€™t go to your average citizen, it goes to corporations who sell their debt to the Central Bank. It goes to big investors who sell their government bonds back to the Central Bank because they can earn more in stocks this way. They are clever, they know a   stock yielding even a stable 3% will earn them more than the current bond which only yields 2%.
&amp;#x200B;
&amp;#x200B;
[Stonks go up when fed prints. Relationship is dumb simple.](https://preview.redd.it/xvtnb39w6ej61.png?width=553&amp;format=png&amp;auto=webp&amp;s=093073729951c00917ffd9a974cb5974ba76c39b)
&amp;#x200B;
# START READING HERE SMART AUTISTS!!!!!!!!!
**When does printing become a problem?**
The central bank looks at food prices, general household items, petrol prices, housing and other goods that the average you and me purchase almost every week. Bundle these together and call them CPI (Consumer price index) â€“ inflation. Inflation in **certain** goods.
Now letâ€™s imagine a scenario. You have 100 people in an economy. 2 people are stinking rich and the rest get by fine but donâ€™t have much extra to invest or save each month. They use their savings to purchase mediocre goods, a new bicycle, or a new TV. Why would they invest that extra $100, itâ€™s too little a sum to have any affect, even in the long run, on their lives.
Now we look at the rich, they already have the TV, the car, a wife and a girlfriend and maybe a few houses. Where does their extra savings go? Straight into stocks. And maybe a new car every so often. Fine-dining and other sorts of things which **are not in the CPI (consumer price index)** basket.
&amp;#x200B;
**WATCH THIS:**
Mr Central banker comes along and prints an extra $1000. Give this money to the Rich man what will he do? He already has the car; he already has the houses. He will invest it straight into the market. Bam! Stock market inflation, stock market goes up. This is what has been happening since 2008 (you will see a graph further below that displays this process).
The extra 1000$ does not affect the CPI basketâ€¦The rich man is not going to suddenly eat twice as much or buy 10 more TVâ€™s. The â€œstimulusâ€ money from the Central bank inflates only the stock market.
Give this 1000$ to the poor-normal man, what will he do? He may treat his wife to dinner, buy his kid a bicycle that he couldnâ€™t afford. Fill up his truck. Pay his rent. It is not that he is wrong to do this, this is most likely his best option. A meagre 1000$ in the stock market will have no effect on his life, even in the long term.
The point here, is that Central Bank â€˜Printingâ€™ does cause inflation, it causes inflation immediately in the stock market- because thatâ€™s where the money goes. Only when that money â€˜spillsâ€™ into public hands (Think stimulus checks) does inflation in the â€˜CPIâ€™ sense of the word, unveil itself.
**Inflation becomes a problem.**
Inflation becomes a problem when it isnâ€™t accompanied by its good friend economic growth. Inflation, has an interesting effect of raising bond yields. Investors donâ€™t want 2% bond yield if inflation is at 3%. So, they simple do this- they donâ€™t buy bonds. What happens when someone doesnâ€™t want to buy your house? You lower the price. No one is buying bonds? Bond prices go lower, and therefore yields rise. â€“ Remember if no one buys the bond the prices go from 98$ to 95$ (supply demand). At the end of the bondâ€™s life, you get 100$, so the yield rises as the price falls.
**The inflation problem occurs** when the average man got his hands on some of that sweet government money. The poor man was able to effect CPI because he will actually purchase goods in the CPI basket. Give every poor man in America 1000$ they will go out and buy from a limited supply of goods. A limited supply of goods, supply demand and prices rise. Inflation â€“ CPI.
&amp;#x200B;
**What do we do?**
There are basically only two outcomes to this scenario:
1. If inflation in CPI, caused by the average Americanâ€™s stimulus check, opening of the economy, increasing oil and commodity prices, gathers momentum, it will finally unleash the latent inflation potential of America. Everyone who holds dollars, or dollar denominated debt â€“ meaning every single country. Will pay for Americaâ€™s inflationary sins. Fortunately, poorer countries who are indebted to America should actually benefit from this.
Under this scenario inflation will need to increase by this much (look at red line in graph):
&amp;#x200B;
&amp;#x200B;
[The red gap is the inflationary potential- The inflation that has not yet been realised but it does exist and needs to be realised eventually](https://preview.redd.it/zp2yb1r57ej61.png?width=463&amp;format=png&amp;auto=webp&amp;s=3ab58d80429b169749c0d3b868007983fb5889f5)
You can see that in 2008 the Central government began its shenanigans. In a stable economy, money supply should increase sort of in line with GDP. As you can see above money supply has increased far more than that. That gap, indicated by the red line, is inflationary potential. It now basically just sits in stocks.
Under this scenario, by my calculations, money supply needs to come back down to real GDP. The Central Bank wonâ€™t do this. They wonâ€™t tighten. That would hurt too much. But the naturally forces of inflation will do it for them. And prices in the economy will inflate to catch up with the money supply.
2) Scenario 2: A highly probable outcome: Japanification.
Japan has been doing QE for a much longer time than America. The reason why they havenâ€™t blown up in an atomic bomb of inflation is because this money never reached the hands of the middle class or the poor. So that inflation couldnâ€™t occur in CPI.
However, inflation did occur everywhere where the rich were. As it was them who had more access to this money.
Americaâ€™s Central Bank could, by way of printing even more money, buy more bonds and push down yields. They could let inflation run for a little while and hope it doesnâ€™t gain momentum. If inflation gains real momentum, which it could because they are giving money to the middle and lower classes, then they cannot follow Japans lead. If inflation remains muted and low. The real issues of wealth inequality will only persist and worsen.
&amp;#x200B;
It is not to say that the managers of these governments are inherently sinister in their motives to conduct QE, which disproportionately benefits the rich. It may just be the only way they know. And by human nature people would rather be instantly gratified, leaving future generations to pay for inflationary sins.
&amp;#x200B;
**What happens in scenario 1 summary:**
Inflation goes out of control (CPI inflation, stock inflation has already had its turn). Yields rise, Central Bank getâ€™s spooked and tries to raise rates a little. Economy tanks due to raised rates. 6 months later or maybe a year later and the currency has found equilibrium by depreciating around 70% relative to the price of real goods- not relative to the price of other currencies. Or the currency has found equilibrium because they removed that money from the system-highly unlikely.
Stocks fall because yields rose. And everyone has the next best opportunity to invest into the stock market.
&amp;#x200B;
**What happens in scenario 2 summary:**
Inflation rises a bit due to stimulus checks. Central bank remains unconvinced that inflation will gain momentum. If inflation does not gain momentum the Central Bank will continue to print until they see GDP growth. Stocks go up but until the wealth gap is too extreme and a revolution takes place. This could take 10 years or 100 years.
&amp;#x200B;
&amp;#x200B;
[Inflation only becomes a problem when the poor get to buy normal goods that exist in the CPI.](https://preview.redd.it/soxtt7dm7ej61.png?width=602&amp;format=png&amp;auto=webp&amp;s=247b3ccb7cb0c36c3a51064517ae66099b86ab80)
&amp;#x200B;
TL:DR - You don't deserve to benefit in this crash. It is a well known secret that the real autists on this forum can read, and read well.
&amp;#x200B;
One more thing- Warren Buffett, and Michael Burry, both filed their 13-F recently. They are holding a LOT of inflation hedged stocks. Telecommunications, real estate, consumer goods.
&amp;#x200B;
[https://recision.files.wordpress.com/2010/12/jens-parsson-dying-of-money-24.pdf](https://recision.files.wordpress.com/2010/12/jens-parsson-dying-of-money-24.pdf) The book he posted. Read it, it's bloody enlightening. May even cure your autism.
I see you dudes like this post, I'll write more here [https://cookiesforbrainscd1.substack.com/0237b307](https://cookiesforbrainscd1.substack.com/0237b307)</t>
  </si>
  <si>
    <t>à¤†à¤—à¤°à¤¾: à¤¦à¥à¤·à¥à¤•à¤°à¥à¤® à¤•à¥‡ à¤¬à¤¾à¤¦ à¤¬à¤šà¥à¤šà¥€ à¤•à¥€ à¤¹à¤¤à¥à¤¯à¤¾ à¤•à¥‡ à¤¦à¥‹à¤·à¥€ à¤•à¥‹ à¤‰à¤®à¥à¤°à¤•à¥ˆà¤¦ à¤•à¥€ à¤¸à¤œà¤¾</t>
  </si>
  <si>
    <t>lr8ip8</t>
  </si>
  <si>
    <t>https://thewoke.in/agra-sentenced-to-life-imprisonment-for-killing-a-girl-child-after-rape/</t>
  </si>
  <si>
    <t>Which WSB Group on FB is the real one? Iâ€™ve seen a lot of spinoffs</t>
  </si>
  <si>
    <t>lr8kay</t>
  </si>
  <si>
    <t>https://i.redd.it/y05mya2t8ej61.jpg</t>
  </si>
  <si>
    <t>Agra: à¤°à¥à¤ªà¤ à¤•à¥‡ à¤²à¥‡à¤¨-à¤¦à¥‡à¤¨ à¤•à¥‹ à¤²à¥‡à¤•à¤° à¤¦à¥‹ à¤ªà¤•à¥à¤·à¥‹à¤‚ à¤®à¥‡à¤‚ à¤µà¤¿à¤µà¤¾à¤¦, à¤µà¤¿à¤µà¤¾à¤¦ à¤•à¥‡ à¤¬à¤¾à¤¦ à¤¦à¥‹à¤¨à¥‹à¤‚ à¤ªà¤•à¥à¤·à¥‹à¤‚ à¤®à¥‡à¤‚ à¤œà¤®à¤•à¤° à¤®à¤¾à¤°à¤ªà¥€à¤Ÿ</t>
  </si>
  <si>
    <t>lr8n32</t>
  </si>
  <si>
    <t>https://thewoke.in/dispute-between-two-parties-over-the-transaction-of-rupees-both-sides-fiercely-beaten-after-the-dispute/</t>
  </si>
  <si>
    <t>lr8onu</t>
  </si>
  <si>
    <t>https://i.redd.it/qqx0pmc5aej61.jpg</t>
  </si>
  <si>
    <t>Bought 50K worth of PLTR on 50% margin.</t>
  </si>
  <si>
    <t>lr8p9l</t>
  </si>
  <si>
    <t>https://i.redd.it/6dx6scqcaej61.jpg</t>
  </si>
  <si>
    <t>$PLTR</t>
  </si>
  <si>
    <t>lr8qac</t>
  </si>
  <si>
    <t>https://i.redd.it/e4qelfgoaej61.jpg</t>
  </si>
  <si>
    <t>CNBC!!! ðŸ¤¡ So I guess Iâ€™m reading â€œBuy US EV stocks now suckers, because the smart money already placed their bets?!</t>
  </si>
  <si>
    <t>lr8t7d</t>
  </si>
  <si>
    <t>https://i.redd.it/aj25jpmlbej61.jpg</t>
  </si>
  <si>
    <t>all of us today</t>
  </si>
  <si>
    <t>lr8tuz</t>
  </si>
  <si>
    <t>https://www.youtube.com/watch?v=61Q6wWu5ziY&amp;ab_channel=Bizonacci</t>
  </si>
  <si>
    <t>I Like The Stock. My legs went weak when I read this. GME YOLO!</t>
  </si>
  <si>
    <t>lr8u26</t>
  </si>
  <si>
    <t>https://i.redd.it/hdzdxzivbej61.jpg</t>
  </si>
  <si>
    <t>I swear Iâ€™m fineðŸ˜…</t>
  </si>
  <si>
    <t>lr8vq6</t>
  </si>
  <si>
    <t>https://i.redd.it/be3k8ps9cej61.jpg</t>
  </si>
  <si>
    <t>Never thought Iâ€™d be seeing this scrolling across my news feed.</t>
  </si>
  <si>
    <t>lr8w41</t>
  </si>
  <si>
    <t>https://i.redd.it/yokyt0cecej61.jpg</t>
  </si>
  <si>
    <t>Tilray to the sky</t>
  </si>
  <si>
    <t>lr917t</t>
  </si>
  <si>
    <t>https://i.redd.it/94hruyzzdej61.jpg</t>
  </si>
  <si>
    <t>The better Robinhood</t>
  </si>
  <si>
    <t>lr94cd</t>
  </si>
  <si>
    <t>https://i.redd.it/ceg9ajd0fej61.jpg</t>
  </si>
  <si>
    <t>For all you retards buying wkhs with me!</t>
  </si>
  <si>
    <t>lr9dcz</t>
  </si>
  <si>
    <t>https://i.redd.it/qx9w4f1khej61.jpg</t>
  </si>
  <si>
    <t>So I my DD I decided to change 30% of my positions into Revlon.</t>
  </si>
  <si>
    <t>lr9ksw</t>
  </si>
  <si>
    <t>https://i.redd.it/40efp0zujej61.jpg</t>
  </si>
  <si>
    <t>You can send your name to Mars on NASA's next mission for free. I did the only logical thing: GME go BRRRRR to Mars! ðŸš€ðŸš€ðŸš€ðŸš€</t>
  </si>
  <si>
    <t>lr9nid</t>
  </si>
  <si>
    <t>https://i.redd.it/dtqn1cqmkej61.png</t>
  </si>
  <si>
    <t>Melvin Capital ist shorting German Evotec SE</t>
  </si>
  <si>
    <t>lr9q3z</t>
  </si>
  <si>
    <t>https://www.reddit.com/r/wallstreetbets/comments/lr9q3z/melvin_capital_ist_shorting_german_evotec_se/</t>
  </si>
  <si>
    <t>As you can see from the German Federal "Bundesanzeiger", Melvin Capital now shorted Evotec SE. A company that is quite successful and has grown strongly recently.
https://preview.redd.it/wa9k0vpdkej61.png?width=1317&amp;format=png&amp;auto=webp&amp;s=95b1fba1db1d43a03d529a5254a0853ec36140dd
Here are the links:
[https://www.bundesanzeiger.de/pub/de/suchergebnis?39](https://www.bundesanzeiger.de/pub/de/suchergebnis?39) (23. Feb. 2021)
[https://www.bundesanzeiger.de/pub/de/suchergebnis?40](https://www.bundesanzeiger.de/pub/de/suchergebnis?40) (18. Feb. 2021)
[https://www.bundesanzeiger.de/pub/de/suchergebnis?41](https://www.bundesanzeiger.de/pub/de/suchergebnis?41) (17. Feb. 2021)
[https://www.bundesanzeiger.de/pub/de/suchergebnis?42](https://www.bundesanzeiger.de/pub/de/suchergebnis?42) (15. Feb. 2021)</t>
  </si>
  <si>
    <t>My Investment ðŸ¤£</t>
  </si>
  <si>
    <t>lr9vlk</t>
  </si>
  <si>
    <t>https://i.redd.it/aa6xcbm5nej61.jpg</t>
  </si>
  <si>
    <t>lr9vs2</t>
  </si>
  <si>
    <t>https://i.redd.it/r34couo7nej61.jpg</t>
  </si>
  <si>
    <t>So being that I of course donâ€™t have an exit strategy, what would you do?</t>
  </si>
  <si>
    <t>lrvu70</t>
  </si>
  <si>
    <t>https://i.redd.it/ks8qwhnhejj61.jpg</t>
  </si>
  <si>
    <t>Nuff said</t>
  </si>
  <si>
    <t>lrvu8l</t>
  </si>
  <si>
    <t>https://i.redd.it/7nk369zhejj61.jpg</t>
  </si>
  <si>
    <t>Crazy Days and Nights (Gossip blog that broke the news on Weinstein, Lauer, and Spacey) says Elon did insider trading, manipulated GME, and implies he has a massive short position in another major space company</t>
  </si>
  <si>
    <t>lrvuci</t>
  </si>
  <si>
    <t>https://www.reddit.com/gallery/lrvuci</t>
  </si>
  <si>
    <t>TENDIE MANNNN WHERE R UUUUUU??</t>
  </si>
  <si>
    <t>lrvucl</t>
  </si>
  <si>
    <t>https://i.redd.it/agpwa8niejj61.jpg</t>
  </si>
  <si>
    <t>Aim for the bandaid Boys!!!</t>
  </si>
  <si>
    <t>lrvv30</t>
  </si>
  <si>
    <t>https://i.redd.it/rnyoud3nejj61.jpg</t>
  </si>
  <si>
    <t>Which one of you sick tards owns this? Iâ€™m ordering so many tendies right now with a side of crayons.</t>
  </si>
  <si>
    <t>lrvv40</t>
  </si>
  <si>
    <t>https://i.redd.it/phqm7n7nejj61.jpg</t>
  </si>
  <si>
    <t>These the tendies diamond hands get ðŸ¤£ðŸ¤£</t>
  </si>
  <si>
    <t>lrvvbi</t>
  </si>
  <si>
    <t>https://i.redd.it/t85a42loejj61.jpg</t>
  </si>
  <si>
    <t>Am I doing this right ? Still a noob but getting there, still need to learn calls and puts....</t>
  </si>
  <si>
    <t>lrvw1e</t>
  </si>
  <si>
    <t>https://www.reddit.com/gallery/lrvw1e</t>
  </si>
  <si>
    <t>Silver stocks have been a sick intraday trade lately. 8:00 AM drop is guaranteed, and a price recovery is also guaranteed.</t>
  </si>
  <si>
    <t>lrvwez</t>
  </si>
  <si>
    <t>https://i.redd.it/kndv3a0vejj61.jpg</t>
  </si>
  <si>
    <t>The FED outage today was the reason GME, AMC etc pumped.</t>
  </si>
  <si>
    <t>lrvxfs</t>
  </si>
  <si>
    <t>https://www.reddit.com/gallery/lrvxfs</t>
  </si>
  <si>
    <t>I sold gme YESTERDAY</t>
  </si>
  <si>
    <t>lrvxsr</t>
  </si>
  <si>
    <t>https://www.reddit.com/gallery/lrvxsr</t>
  </si>
  <si>
    <t>Crazy Days and Nights (Gossip blog that broke the news on Weinstein, Lauer, and Spacey) says Elon manipulated G M E in Feb. and implies he has a massive short position in a competitor</t>
  </si>
  <si>
    <t>lrvxx4</t>
  </si>
  <si>
    <t>https://www.reddit.com/gallery/lrvxx4</t>
  </si>
  <si>
    <t>Proof of position</t>
  </si>
  <si>
    <t>lrvyam</t>
  </si>
  <si>
    <t>https://i.redd.it/1l94cff6fjj61.jpg</t>
  </si>
  <si>
    <t>WALLSTREET SHORTERS VS LE WSB ARMY</t>
  </si>
  <si>
    <t>lrvyrv</t>
  </si>
  <si>
    <t>https://v.redd.it/nza017j2fjj61</t>
  </si>
  <si>
    <t>ðŸš€ðŸš€ðŸš€ðŸš€ðŸš€ðŸ™ŒðŸ™ŒðŸ™ŒðŸ™ŒðŸ’ŽðŸ’ŽðŸ’Ž</t>
  </si>
  <si>
    <t>lrvzeq</t>
  </si>
  <si>
    <t>https://i.redd.it/w2na340dfjj61.jpg</t>
  </si>
  <si>
    <t>ðŸ§»ðŸ§»ðŸ™ŒðŸ¼ðŸ™ŒðŸ¼ pussy over here. Bought in at $98. All those weeks of contemplating suicide and ðŸ™ŒðŸ¼ðŸ™ŒðŸ¼ðŸ’ŽðŸ’Ž paid off</t>
  </si>
  <si>
    <t>lrvztu</t>
  </si>
  <si>
    <t>https://i.redd.it/g13i5qgffjj61.jpg</t>
  </si>
  <si>
    <t>You DO go full AUTIST!</t>
  </si>
  <si>
    <t>lrvzxy</t>
  </si>
  <si>
    <t>https://i.imgur.com/reY0XMp.jpg</t>
  </si>
  <si>
    <t>$$$ Patience</t>
  </si>
  <si>
    <t>lrvzzv</t>
  </si>
  <si>
    <t>https://i.redd.it/i2mn24zafjj61.jpg</t>
  </si>
  <si>
    <t>ðŸ“ˆðŸ“ˆðŸ“ˆðŸ“ˆðŸ“ˆðŸ“ˆ</t>
  </si>
  <si>
    <t>lrw0h8</t>
  </si>
  <si>
    <t>https://i.redd.it/ctq53b2jfjj61.jpg</t>
  </si>
  <si>
    <t>Checking in from the moon on Friday ðŸ‘ðŸ’ŽðŸ‘ðŸ’ŽðŸš€ðŸš€ðŸš€ðŸš€</t>
  </si>
  <si>
    <t>lrw18u</t>
  </si>
  <si>
    <t>https://i.redd.it/tw7jcz0ofjj61.jpg</t>
  </si>
  <si>
    <t>Apes Dreams Take Revenge!</t>
  </si>
  <si>
    <t>lrw1m5</t>
  </si>
  <si>
    <t>https://i.redd.it/b30mxpa5fjj61.jpg</t>
  </si>
  <si>
    <t>When you roll up on a WSB ape walking because they YOLO'd on stonks</t>
  </si>
  <si>
    <t>lrw1vr</t>
  </si>
  <si>
    <t>http://imgur.com/gallery/ps9eJyZ</t>
  </si>
  <si>
    <t>FYI: 6 million in call options purchased for GME tomorrow morning.</t>
  </si>
  <si>
    <t>lrw252</t>
  </si>
  <si>
    <t>https://i.redd.it/0u4u7mxkfjj61.jpg</t>
  </si>
  <si>
    <t>We are headed to the moon autists!!! $GME $NOK $AMC 2/24/21</t>
  </si>
  <si>
    <t>lrw2jl</t>
  </si>
  <si>
    <t>https://v.redd.it/7obsxw2sfjj61</t>
  </si>
  <si>
    <t>The market likes GME lol</t>
  </si>
  <si>
    <t>lrw2wt</t>
  </si>
  <si>
    <t>https://i.redd.it/zcf4fizxfjj61.jpg</t>
  </si>
  <si>
    <t>$GME short interest update from FINRA - 60.35% of float shorted as of settlement date 2/12</t>
  </si>
  <si>
    <t>lrw2y8</t>
  </si>
  <si>
    <t>https://i.redd.it/3nbabsykfjj61.png</t>
  </si>
  <si>
    <t>3 simple things you can do to turn FUBO into the next NFLX &amp; TSLA with 100x upside, and enjoy free TV</t>
  </si>
  <si>
    <t>lrw3gd</t>
  </si>
  <si>
    <t>https://youtube.com/watch?v=LgSLdY0IX4I&amp;feature=share</t>
  </si>
  <si>
    <t>COME ON a day late again. Guess I'll have to buy @252..... again!</t>
  </si>
  <si>
    <t>lrw3od</t>
  </si>
  <si>
    <t>https://i.redd.it/5fluism2gjj61.jpg</t>
  </si>
  <si>
    <t>AMC STONKS 20$ BY MARCH IM CALLING IT</t>
  </si>
  <si>
    <t>lrw4nm</t>
  </si>
  <si>
    <t>https://i.redd.it/jkvabar8gjj61.jpg</t>
  </si>
  <si>
    <t>Shine on you crazy Diamond hands</t>
  </si>
  <si>
    <t>lrw4ql</t>
  </si>
  <si>
    <t>https://i.redd.it/32alkmc9gjj61.jpg</t>
  </si>
  <si>
    <t>Thats what actually happen</t>
  </si>
  <si>
    <t>lrw56d</t>
  </si>
  <si>
    <t>https://v.redd.it/ikzv51iufjj61</t>
  </si>
  <si>
    <t>Day</t>
  </si>
  <si>
    <t>Volume</t>
  </si>
  <si>
    <t>Column</t>
  </si>
  <si>
    <t>Max</t>
  </si>
  <si>
    <t>Min</t>
  </si>
  <si>
    <t>Avg</t>
  </si>
  <si>
    <t>St.dev</t>
  </si>
  <si>
    <t>Median</t>
  </si>
  <si>
    <t>Upvotes</t>
  </si>
  <si>
    <t>Ratio</t>
  </si>
  <si>
    <t>Num Comments</t>
  </si>
  <si>
    <t>Score</t>
  </si>
  <si>
    <t>Downvotes</t>
  </si>
  <si>
    <t>Date</t>
  </si>
  <si>
    <t>Close</t>
  </si>
  <si>
    <t>High</t>
  </si>
  <si>
    <t>Low</t>
  </si>
  <si>
    <t>Open</t>
  </si>
  <si>
    <t>Adj Close</t>
  </si>
  <si>
    <t>sentiment</t>
  </si>
  <si>
    <t>pos</t>
  </si>
  <si>
    <t>NEGATIVE (0.6838)</t>
  </si>
  <si>
    <t>POSITIVE (0.99)</t>
  </si>
  <si>
    <t>NEGATIVE (0.7699)</t>
  </si>
  <si>
    <t>POSITIVE (0.9956)</t>
  </si>
  <si>
    <t>POSITIVE (0.9613)</t>
  </si>
  <si>
    <t>NEGATIVE (0.9957)</t>
  </si>
  <si>
    <t>NEGATIVE (0.9896)</t>
  </si>
  <si>
    <t>POSITIVE (0.9941)</t>
  </si>
  <si>
    <t>POSITIVE (0.9922)</t>
  </si>
  <si>
    <t>POSITIVE (0.9971)</t>
  </si>
  <si>
    <t>NEGATIVE (0.9584)</t>
  </si>
  <si>
    <t>NEGATIVE (0.8377)</t>
  </si>
  <si>
    <t>POSITIVE (0.9988)</t>
  </si>
  <si>
    <t>NEGATIVE (0.8851)</t>
  </si>
  <si>
    <t>NEGATIVE (0.9308)</t>
  </si>
  <si>
    <t>POSITIVE (0.7873)</t>
  </si>
  <si>
    <t>POSITIVE (0.9808)</t>
  </si>
  <si>
    <t>NEGATIVE (0.5027)</t>
  </si>
  <si>
    <t>POSITIVE (0.957)</t>
  </si>
  <si>
    <t>POSITIVE (0.893)</t>
  </si>
  <si>
    <t>POSITIVE (0.997)</t>
  </si>
  <si>
    <t>POSITIVE (0.5658)</t>
  </si>
  <si>
    <t>POSITIVE (0.9666)</t>
  </si>
  <si>
    <t>POSITIVE (0.8043)</t>
  </si>
  <si>
    <t>POSITIVE (0.5544)</t>
  </si>
  <si>
    <t>POSITIVE (0.9951)</t>
  </si>
  <si>
    <t>NEGATIVE (0.862)</t>
  </si>
  <si>
    <t>POSITIVE (0.9877)</t>
  </si>
  <si>
    <t>POSITIVE (0.9501)</t>
  </si>
  <si>
    <t>NEGATIVE (0.967)</t>
  </si>
  <si>
    <t>NEGATIVE (0.9714)</t>
  </si>
  <si>
    <t>NEGATIVE (0.9977)</t>
  </si>
  <si>
    <t>NEGATIVE (0.9966)</t>
  </si>
  <si>
    <t>NEGATIVE (0.7615)</t>
  </si>
  <si>
    <t>NEGATIVE (0.9963)</t>
  </si>
  <si>
    <t>POSITIVE (0.9833)</t>
  </si>
  <si>
    <t>NEGATIVE (1.0)</t>
  </si>
  <si>
    <t>POSITIVE (0.7998)</t>
  </si>
  <si>
    <t>POSITIVE (0.9859)</t>
  </si>
  <si>
    <t>NEGATIVE (0.9986)</t>
  </si>
  <si>
    <t>NEGATIVE (0.5462)</t>
  </si>
  <si>
    <t>POSITIVE (0.9442)</t>
  </si>
  <si>
    <t>POSITIVE (0.9048)</t>
  </si>
  <si>
    <t>NEGATIVE (0.5822)</t>
  </si>
  <si>
    <t>POSITIVE (0.9916)</t>
  </si>
  <si>
    <t>NEGATIVE (0.9067)</t>
  </si>
  <si>
    <t>POSITIVE (0.8017)</t>
  </si>
  <si>
    <t>POSITIVE (0.9426)</t>
  </si>
  <si>
    <t>NEGATIVE (0.8044)</t>
  </si>
  <si>
    <t>NEGATIVE (0.9745)</t>
  </si>
  <si>
    <t>NEGATIVE (0.9949)</t>
  </si>
  <si>
    <t>NEGATIVE (0.9321)</t>
  </si>
  <si>
    <t>NEGATIVE (0.5251)</t>
  </si>
  <si>
    <t>POSITIVE (0.5396)</t>
  </si>
  <si>
    <t>NEGATIVE (0.9999)</t>
  </si>
  <si>
    <t>POSITIVE (0.9972)</t>
  </si>
  <si>
    <t>NEGATIVE (0.9997)</t>
  </si>
  <si>
    <t>NEGATIVE (0.9914)</t>
  </si>
  <si>
    <t>POSITIVE (0.9936)</t>
  </si>
  <si>
    <t>NEGATIVE (0.999)</t>
  </si>
  <si>
    <t>NEGATIVE (0.9821)</t>
  </si>
  <si>
    <t>NEGATIVE (0.9911)</t>
  </si>
  <si>
    <t>POSITIVE (0.9992)</t>
  </si>
  <si>
    <t>POSITIVE (0.5991)</t>
  </si>
  <si>
    <t>NEGATIVE (0.9995)</t>
  </si>
  <si>
    <t>NEGATIVE (0.5871)</t>
  </si>
  <si>
    <t>POSITIVE (0.8228)</t>
  </si>
  <si>
    <t>NEGATIVE (0.9961)</t>
  </si>
  <si>
    <t>POSITIVE (1.0)</t>
  </si>
  <si>
    <t>NEGATIVE (0.9199)</t>
  </si>
  <si>
    <t>POSITIVE (0.9157)</t>
  </si>
  <si>
    <t>NEGATIVE (0.9923)</t>
  </si>
  <si>
    <t>NEGATIVE (0.975)</t>
  </si>
  <si>
    <t>NEGATIVE (0.958)</t>
  </si>
  <si>
    <t>POSITIVE (0.9334)</t>
  </si>
  <si>
    <t>NEGATIVE (0.5408)</t>
  </si>
  <si>
    <t>POSITIVE (0.8293)</t>
  </si>
  <si>
    <t>NEGATIVE (0.7614)</t>
  </si>
  <si>
    <t>POSITIVE (0.9925)</t>
  </si>
  <si>
    <t>NEGATIVE (0.9981)</t>
  </si>
  <si>
    <t>POSITIVE (0.8733)</t>
  </si>
  <si>
    <t>POSITIVE (0.8578)</t>
  </si>
  <si>
    <t>POSITIVE (0.71)</t>
  </si>
  <si>
    <t>NEGATIVE (0.9998)</t>
  </si>
  <si>
    <t>NEGATIVE (0.8519)</t>
  </si>
  <si>
    <t>NEGATIVE (0.5979)</t>
  </si>
  <si>
    <t>NEGATIVE (0.9561)</t>
  </si>
  <si>
    <t>POSITIVE (0.9969)</t>
  </si>
  <si>
    <t>POSITIVE (0.8947)</t>
  </si>
  <si>
    <t>POSITIVE (0.9993)</t>
  </si>
  <si>
    <t>NEGATIVE (0.998)</t>
  </si>
  <si>
    <t>NEGATIVE (0.9907)</t>
  </si>
  <si>
    <t>POSITIVE (0.9946)</t>
  </si>
  <si>
    <t>POSITIVE (0.9835)</t>
  </si>
  <si>
    <t>NEGATIVE (0.99)</t>
  </si>
  <si>
    <t>POSITIVE (0.9995)</t>
  </si>
  <si>
    <t>POSITIVE (0.5887)</t>
  </si>
  <si>
    <t>NEGATIVE (0.5549)</t>
  </si>
  <si>
    <t>POSITIVE (0.8564)</t>
  </si>
  <si>
    <t>POSITIVE (0.999)</t>
  </si>
  <si>
    <t>POSITIVE (0.5983)</t>
  </si>
  <si>
    <t>NEGATIVE (0.9965)</t>
  </si>
  <si>
    <t>POSITIVE (0.8989)</t>
  </si>
  <si>
    <t>POSITIVE (0.7775)</t>
  </si>
  <si>
    <t>POSITIVE (0.8852)</t>
  </si>
  <si>
    <t>POSITIVE (0.9977)</t>
  </si>
  <si>
    <t>POSITIVE (0.985)</t>
  </si>
  <si>
    <t>NEGATIVE (0.9983)</t>
  </si>
  <si>
    <t>POSITIVE (0.9759)</t>
  </si>
  <si>
    <t>NEGATIVE (0.9888)</t>
  </si>
  <si>
    <t>POSITIVE (0.9698)</t>
  </si>
  <si>
    <t>NEGATIVE (0.9654)</t>
  </si>
  <si>
    <t>POSITIVE (0.9635)</t>
  </si>
  <si>
    <t>NEGATIVE (0.9937)</t>
  </si>
  <si>
    <t>POSITIVE (0.8929)</t>
  </si>
  <si>
    <t>NEGATIVE (0.8653)</t>
  </si>
  <si>
    <t>POSITIVE (0.9961)</t>
  </si>
  <si>
    <t>POSITIVE (0.796)</t>
  </si>
  <si>
    <t>NEGATIVE (0.8688)</t>
  </si>
  <si>
    <t>NEGATIVE (0.5444)</t>
  </si>
  <si>
    <t>POSITIVE (0.9547)</t>
  </si>
  <si>
    <t>NEGATIVE (0.8204)</t>
  </si>
  <si>
    <t>POSITIVE (0.9983)</t>
  </si>
  <si>
    <t>NEGATIVE (0.5103)</t>
  </si>
  <si>
    <t>NEGATIVE (0.9982)</t>
  </si>
  <si>
    <t>NEGATIVE (0.8048)</t>
  </si>
  <si>
    <t>NEGATIVE (0.5993)</t>
  </si>
  <si>
    <t>NEGATIVE (0.991)</t>
  </si>
  <si>
    <t>POSITIVE (0.9849)</t>
  </si>
  <si>
    <t>POSITIVE (0.6672)</t>
  </si>
  <si>
    <t>NEGATIVE (0.5455)</t>
  </si>
  <si>
    <t>NEGATIVE (0.9874)</t>
  </si>
  <si>
    <t>POSITIVE (0.9958)</t>
  </si>
  <si>
    <t>POSITIVE (0.9574)</t>
  </si>
  <si>
    <t>POSITIVE (0.8193)</t>
  </si>
  <si>
    <t>POSITIVE (0.9991)</t>
  </si>
  <si>
    <t>POSITIVE (0.8727)</t>
  </si>
  <si>
    <t>POSITIVE (0.9999)</t>
  </si>
  <si>
    <t>POSITIVE (0.6827)</t>
  </si>
  <si>
    <t>NEGATIVE (0.9126)</t>
  </si>
  <si>
    <t>POSITIVE (0.9998)</t>
  </si>
  <si>
    <t>POSITIVE (0.9841)</t>
  </si>
  <si>
    <t>NEGATIVE (0.9992)</t>
  </si>
  <si>
    <t>POSITIVE (0.6212)</t>
  </si>
  <si>
    <t>POSITIVE (0.8944)</t>
  </si>
  <si>
    <t>POSITIVE (0.9994)</t>
  </si>
  <si>
    <t>NEGATIVE (0.9932)</t>
  </si>
  <si>
    <t>NEGATIVE (0.9871)</t>
  </si>
  <si>
    <t>POSITIVE (0.9947)</t>
  </si>
  <si>
    <t>NEGATIVE (0.9147)</t>
  </si>
  <si>
    <t>NEGATIVE (0.9536)</t>
  </si>
  <si>
    <t>POSITIVE (0.9997)</t>
  </si>
  <si>
    <t>POSITIVE (0.9912)</t>
  </si>
  <si>
    <t>NEGATIVE (0.9311)</t>
  </si>
  <si>
    <t>POSITIVE (0.8964)</t>
  </si>
  <si>
    <t>POSITIVE (0.629)</t>
  </si>
  <si>
    <t>POSITIVE (0.5955)</t>
  </si>
  <si>
    <t>NEGATIVE (0.9969)</t>
  </si>
  <si>
    <t>NEGATIVE (0.8937)</t>
  </si>
  <si>
    <t>NEGATIVE (0.9989)</t>
  </si>
  <si>
    <t>NEGATIVE (0.9856)</t>
  </si>
  <si>
    <t>POSITIVE (0.5711)</t>
  </si>
  <si>
    <t>NEGATIVE (0.5704)</t>
  </si>
  <si>
    <t>NEGATIVE (0.7151)</t>
  </si>
  <si>
    <t>POSITIVE (0.5705)</t>
  </si>
  <si>
    <t>POSITIVE (0.8928)</t>
  </si>
  <si>
    <t>POSITIVE (0.8425)</t>
  </si>
  <si>
    <t>POSITIVE (0.9317)</t>
  </si>
  <si>
    <t>POSITIVE (0.9978)</t>
  </si>
  <si>
    <t>NEGATIVE (0.8982)</t>
  </si>
  <si>
    <t>NEGATIVE (0.7631)</t>
  </si>
  <si>
    <t>NEGATIVE (0.9984)</t>
  </si>
  <si>
    <t>POSITIVE (0.6046)</t>
  </si>
  <si>
    <t>NEGATIVE (0.9892)</t>
  </si>
  <si>
    <t>POSITIVE (0.7496)</t>
  </si>
  <si>
    <t>POSITIVE (0.987)</t>
  </si>
  <si>
    <t>POSITIVE (0.9743)</t>
  </si>
  <si>
    <t>POSITIVE (0.9996)</t>
  </si>
  <si>
    <t>POSITIVE (0.892)</t>
  </si>
  <si>
    <t>POSITIVE (0.9984)</t>
  </si>
  <si>
    <t>POSITIVE (0.9065)</t>
  </si>
  <si>
    <t>POSITIVE (0.9979)</t>
  </si>
  <si>
    <t>NEGATIVE (0.6344)</t>
  </si>
  <si>
    <t>NEGATIVE (0.9974)</t>
  </si>
  <si>
    <t>POSITIVE (0.986)</t>
  </si>
  <si>
    <t>POSITIVE (0.996)</t>
  </si>
  <si>
    <t>POSITIVE (0.9905)</t>
  </si>
  <si>
    <t>NEGATIVE (0.9664)</t>
  </si>
  <si>
    <t>POSITIVE (0.8889)</t>
  </si>
  <si>
    <t>POSITIVE (0.9931)</t>
  </si>
  <si>
    <t>POSITIVE (0.6353)</t>
  </si>
  <si>
    <t>POSITIVE (0.7578)</t>
  </si>
  <si>
    <t>NEGATIVE (0.9994)</t>
  </si>
  <si>
    <t>NEGATIVE (0.939)</t>
  </si>
  <si>
    <t>NEGATIVE (0.997)</t>
  </si>
  <si>
    <t>NEGATIVE (0.6991)</t>
  </si>
  <si>
    <t>POSITIVE (0.9473)</t>
  </si>
  <si>
    <t>NEGATIVE (0.6436)</t>
  </si>
  <si>
    <t>NEGATIVE (0.9193)</t>
  </si>
  <si>
    <t>NEGATIVE (0.9732)</t>
  </si>
  <si>
    <t>NEGATIVE (0.956)</t>
  </si>
  <si>
    <t>POSITIVE (0.9777)</t>
  </si>
  <si>
    <t>NEGATIVE (0.7375)</t>
  </si>
  <si>
    <t>POSITIVE (0.8949)</t>
  </si>
  <si>
    <t>POSITIVE (0.9943)</t>
  </si>
  <si>
    <t>POSITIVE (0.9601)</t>
  </si>
  <si>
    <t>POSITIVE (0.9962)</t>
  </si>
  <si>
    <t>POSITIVE (0.7374)</t>
  </si>
  <si>
    <t>POSITIVE (0.5212)</t>
  </si>
  <si>
    <t>POSITIVE (0.7117)</t>
  </si>
  <si>
    <t>POSITIVE (0.9825)</t>
  </si>
  <si>
    <t>NEGATIVE (0.9959)</t>
  </si>
  <si>
    <t>POSITIVE (0.7237)</t>
  </si>
  <si>
    <t>NEGATIVE (0.6144)</t>
  </si>
  <si>
    <t>NEGATIVE (0.9941)</t>
  </si>
  <si>
    <t>NEGATIVE (0.95)</t>
  </si>
  <si>
    <t>NEGATIVE (0.9884)</t>
  </si>
  <si>
    <t>NEGATIVE (0.9936)</t>
  </si>
  <si>
    <t>NEGATIVE (0.9755)</t>
  </si>
  <si>
    <t>POSITIVE (0.9017)</t>
  </si>
  <si>
    <t>NEGATIVE (0.8538)</t>
  </si>
  <si>
    <t>POSITIVE (0.9934)</t>
  </si>
  <si>
    <t>POSITIVE (0.9598)</t>
  </si>
  <si>
    <t>POSITIVE (0.9881)</t>
  </si>
  <si>
    <t>NEGATIVE (0.9996)</t>
  </si>
  <si>
    <t>POSITIVE (0.9035)</t>
  </si>
  <si>
    <t>NEGATIVE (0.9501)</t>
  </si>
  <si>
    <t>POSITIVE (0.9768)</t>
  </si>
  <si>
    <t>NEGATIVE (0.9939)</t>
  </si>
  <si>
    <t>NEGATIVE (0.9924)</t>
  </si>
  <si>
    <t>NEGATIVE (0.9972)</t>
  </si>
  <si>
    <t>NEGATIVE (0.9252)</t>
  </si>
  <si>
    <t>POSITIVE (0.8686)</t>
  </si>
  <si>
    <t>POSITIVE (0.9461)</t>
  </si>
  <si>
    <t>POSITIVE (0.9938)</t>
  </si>
  <si>
    <t>POSITIVE (0.7919)</t>
  </si>
  <si>
    <t>POSITIVE (0.9725)</t>
  </si>
  <si>
    <t>NEGATIVE (0.9544)</t>
  </si>
  <si>
    <t>NEGATIVE (0.9682)</t>
  </si>
  <si>
    <t>NEGATIVE (0.8806)</t>
  </si>
  <si>
    <t>POSITIVE (0.909)</t>
  </si>
  <si>
    <t>POSITIVE (0.9821)</t>
  </si>
  <si>
    <t>POSITIVE (0.9295)</t>
  </si>
  <si>
    <t>POSITIVE (0.9811)</t>
  </si>
  <si>
    <t>NEGATIVE (0.8479)</t>
  </si>
  <si>
    <t>POSITIVE (0.9973)</t>
  </si>
  <si>
    <t>NEGATIVE (0.9948)</t>
  </si>
  <si>
    <t>NEGATIVE (0.9905)</t>
  </si>
  <si>
    <t>NEGATIVE (0.9791)</t>
  </si>
  <si>
    <t>NEGATIVE (0.9596)</t>
  </si>
  <si>
    <t>NEGATIVE (0.9701)</t>
  </si>
  <si>
    <t>NEGATIVE (0.9721)</t>
  </si>
  <si>
    <t>POSITIVE (0.9774)</t>
  </si>
  <si>
    <t>NEGATIVE (0.8717)</t>
  </si>
  <si>
    <t>NEGATIVE (0.7069)</t>
  </si>
  <si>
    <t>NEGATIVE (0.543)</t>
  </si>
  <si>
    <t>POSITIVE (0.6899)</t>
  </si>
  <si>
    <t>NEGATIVE (0.9512)</t>
  </si>
  <si>
    <t>POSITIVE (0.8954)</t>
  </si>
  <si>
    <t>NEGATIVE (0.9234)</t>
  </si>
  <si>
    <t>NEGATIVE (0.7076)</t>
  </si>
  <si>
    <t>NEGATIVE (0.9962)</t>
  </si>
  <si>
    <t>POSITIVE (0.8497)</t>
  </si>
  <si>
    <t>POSITIVE (0.7836)</t>
  </si>
  <si>
    <t>POSITIVE (0.7311)</t>
  </si>
  <si>
    <t>POSITIVE (0.6873)</t>
  </si>
  <si>
    <t>NEGATIVE (0.5593)</t>
  </si>
  <si>
    <t>NEGATIVE (0.5305)</t>
  </si>
  <si>
    <t>NEGATIVE (0.9679)</t>
  </si>
  <si>
    <t>NEGATIVE (0.9987)</t>
  </si>
  <si>
    <t>NEGATIVE (0.6887)</t>
  </si>
  <si>
    <t>POSITIVE (0.7603)</t>
  </si>
  <si>
    <t>POSITIVE (0.9968)</t>
  </si>
  <si>
    <t>POSITIVE (0.6025)</t>
  </si>
  <si>
    <t>POSITIVE (0.9446)</t>
  </si>
  <si>
    <t>POSITIVE (0.9989)</t>
  </si>
  <si>
    <t>POSITIVE (0.95)</t>
  </si>
  <si>
    <t>NEGATIVE (0.9908)</t>
  </si>
  <si>
    <t>POSITIVE (0.5697)</t>
  </si>
  <si>
    <t>POSITIVE (0.993)</t>
  </si>
  <si>
    <t>NEGATIVE (0.9367)</t>
  </si>
  <si>
    <t>NEGATIVE (0.802)</t>
  </si>
  <si>
    <t>NEGATIVE (0.6812)</t>
  </si>
  <si>
    <t>NEGATIVE (0.9988)</t>
  </si>
  <si>
    <t>NEGATIVE (0.9757)</t>
  </si>
  <si>
    <t>NEGATIVE (0.81)</t>
  </si>
  <si>
    <t>NEGATIVE (0.9879)</t>
  </si>
  <si>
    <t>NEGATIVE (0.9954)</t>
  </si>
  <si>
    <t>NEGATIVE (0.9359)</t>
  </si>
  <si>
    <t>NEGATIVE (0.9975)</t>
  </si>
  <si>
    <t>NEGATIVE (0.9779)</t>
  </si>
  <si>
    <t>NEGATIVE (0.9952)</t>
  </si>
  <si>
    <t>POSITIVE (0.8145)</t>
  </si>
  <si>
    <t>POSITIVE (0.9839)</t>
  </si>
  <si>
    <t>POSITIVE (0.7848)</t>
  </si>
  <si>
    <t>NEGATIVE (0.9811)</t>
  </si>
  <si>
    <t>NEGATIVE (0.986)</t>
  </si>
  <si>
    <t>NEGATIVE (0.5128)</t>
  </si>
  <si>
    <t>NEGATIVE (0.6402)</t>
  </si>
  <si>
    <t>POSITIVE (0.7737)</t>
  </si>
  <si>
    <t>POSITIVE (0.9842)</t>
  </si>
  <si>
    <t>NEGATIVE (0.993)</t>
  </si>
  <si>
    <t>NEGATIVE (0.6731)</t>
  </si>
  <si>
    <t>POSITIVE (0.9975)</t>
  </si>
  <si>
    <t>POSITIVE (0.9986)</t>
  </si>
  <si>
    <t>POSITIVE (0.9366)</t>
  </si>
  <si>
    <t>NEGATIVE (0.9471)</t>
  </si>
  <si>
    <t>NEGATIVE (0.8295)</t>
  </si>
  <si>
    <t>POSITIVE (0.9661)</t>
  </si>
  <si>
    <t>POSITIVE (0.9876)</t>
  </si>
  <si>
    <t>POSITIVE (0.9367)</t>
  </si>
  <si>
    <t>NEGATIVE (0.9724)</t>
  </si>
  <si>
    <t>NEGATIVE (0.9891)</t>
  </si>
  <si>
    <t>NEGATIVE (0.5635)</t>
  </si>
  <si>
    <t>NEGATIVE (0.6385)</t>
  </si>
  <si>
    <t>POSITIVE (0.9964)</t>
  </si>
  <si>
    <t>NEGATIVE (0.8724)</t>
  </si>
  <si>
    <t>NEGATIVE (0.7402)</t>
  </si>
  <si>
    <t>NEGATIVE (0.5019)</t>
  </si>
  <si>
    <t>NEGATIVE (0.988)</t>
  </si>
  <si>
    <t>NEGATIVE (0.9651)</t>
  </si>
  <si>
    <t>NEGATIVE (0.7279)</t>
  </si>
  <si>
    <t>POSITIVE (0.8396)</t>
  </si>
  <si>
    <t>NEGATIVE (0.9829)</t>
  </si>
  <si>
    <t>POSITIVE (0.8897)</t>
  </si>
  <si>
    <t>POSITIVE (0.9933)</t>
  </si>
  <si>
    <t>POSITIVE (0.7653)</t>
  </si>
  <si>
    <t>POSITIVE (0.9607)</t>
  </si>
  <si>
    <t>POSITIVE (0.7525)</t>
  </si>
  <si>
    <t>NEGATIVE (0.9886)</t>
  </si>
  <si>
    <t>NEGATIVE (0.6423)</t>
  </si>
  <si>
    <t>POSITIVE (0.8586)</t>
  </si>
  <si>
    <t>NEGATIVE (0.8093)</t>
  </si>
  <si>
    <t>NEGATIVE (0.9583)</t>
  </si>
  <si>
    <t>POSITIVE (0.9974)</t>
  </si>
  <si>
    <t>NEGATIVE (0.9916)</t>
  </si>
  <si>
    <t>POSITIVE (0.6525)</t>
  </si>
  <si>
    <t>NEGATIVE (0.9913)</t>
  </si>
  <si>
    <t>NEGATIVE (0.7906)</t>
  </si>
  <si>
    <t>POSITIVE (0.998)</t>
  </si>
  <si>
    <t>POSITIVE (0.89)</t>
  </si>
  <si>
    <t>NEGATIVE (0.9903)</t>
  </si>
  <si>
    <t>NEGATIVE (0.9403)</t>
  </si>
  <si>
    <t>POSITIVE (0.8508)</t>
  </si>
  <si>
    <t>NEGATIVE (0.7202)</t>
  </si>
  <si>
    <t>NEGATIVE (0.985)</t>
  </si>
  <si>
    <t>POSITIVE (0.9514)</t>
  </si>
  <si>
    <t>POSITIVE (0.9608)</t>
  </si>
  <si>
    <t>NEGATIVE (0.8901)</t>
  </si>
  <si>
    <t>NEGATIVE (0.8992)</t>
  </si>
  <si>
    <t>POSITIVE (0.5938)</t>
  </si>
  <si>
    <t>NEGATIVE (0.5414)</t>
  </si>
  <si>
    <t>NEGATIVE (0.9805)</t>
  </si>
  <si>
    <t>NEGATIVE (0.9873)</t>
  </si>
  <si>
    <t>POSITIVE (0.9918)</t>
  </si>
  <si>
    <t>POSITIVE (0.9471)</t>
  </si>
  <si>
    <t>POSITIVE (0.9813)</t>
  </si>
  <si>
    <t>NEGATIVE (0.96)</t>
  </si>
  <si>
    <t>POSITIVE (0.6074)</t>
  </si>
  <si>
    <t>NEGATIVE (0.9901)</t>
  </si>
  <si>
    <t>NEGATIVE (0.9951)</t>
  </si>
  <si>
    <t>NEGATIVE (0.9798)</t>
  </si>
  <si>
    <t>NEGATIVE (0.6013)</t>
  </si>
  <si>
    <t>NEGATIVE (0.5975)</t>
  </si>
  <si>
    <t>NEGATIVE (0.8917)</t>
  </si>
  <si>
    <t>NEGATIVE (0.9991)</t>
  </si>
  <si>
    <t>POSITIVE (0.962)</t>
  </si>
  <si>
    <t>NEGATIVE (0.6428)</t>
  </si>
  <si>
    <t>POSITIVE (0.9846)</t>
  </si>
  <si>
    <t>POSITIVE (0.9976)</t>
  </si>
  <si>
    <t>NEGATIVE (0.8698)</t>
  </si>
  <si>
    <t>POSITIVE (0.9953)</t>
  </si>
  <si>
    <t>NEGATIVE (0.969)</t>
  </si>
  <si>
    <t>NEGATIVE (0.5809)</t>
  </si>
  <si>
    <t>NEGATIVE (0.9707)</t>
  </si>
  <si>
    <t>NEGATIVE (0.5402)</t>
  </si>
  <si>
    <t>POSITIVE (0.7635)</t>
  </si>
  <si>
    <t>NEGATIVE (0.9985)</t>
  </si>
  <si>
    <t>NEGATIVE (0.6345)</t>
  </si>
  <si>
    <t>NEGATIVE (0.9956)</t>
  </si>
  <si>
    <t>POSITIVE (0.8641)</t>
  </si>
  <si>
    <t>NEGATIVE (0.8886)</t>
  </si>
  <si>
    <t>NEGATIVE (0.8809)</t>
  </si>
  <si>
    <t>POSITIVE (0.9546)</t>
  </si>
  <si>
    <t>POSITIVE (0.9803)</t>
  </si>
  <si>
    <t>NEGATIVE (0.9254)</t>
  </si>
  <si>
    <t>NEGATIVE (0.9406)</t>
  </si>
  <si>
    <t>POSITIVE (0.974)</t>
  </si>
  <si>
    <t>POSITIVE (0.8505)</t>
  </si>
  <si>
    <t>POSITIVE (0.9897)</t>
  </si>
  <si>
    <t>NEGATIVE (0.9167)</t>
  </si>
  <si>
    <t>POSITIVE (0.929)</t>
  </si>
  <si>
    <t>NEGATIVE (0.8246)</t>
  </si>
  <si>
    <t>NEGATIVE (0.9776)</t>
  </si>
  <si>
    <t>POSITIVE (0.9911)</t>
  </si>
  <si>
    <t>NEGATIVE (0.8556)</t>
  </si>
  <si>
    <t>POSITIVE (0.9756)</t>
  </si>
  <si>
    <t>NEGATIVE (0.9423)</t>
  </si>
  <si>
    <t>POSITIVE (0.989)</t>
  </si>
  <si>
    <t>NEGATIVE (0.996)</t>
  </si>
  <si>
    <t>POSITIVE (0.9198)</t>
  </si>
  <si>
    <t>NEGATIVE (0.9456)</t>
  </si>
  <si>
    <t>NEGATIVE (0.9785)</t>
  </si>
  <si>
    <t>NEGATIVE (0.9753)</t>
  </si>
  <si>
    <t>NEGATIVE (0.8146)</t>
  </si>
  <si>
    <t>NEGATIVE (0.7884)</t>
  </si>
  <si>
    <t>NEGATIVE (0.8839)</t>
  </si>
  <si>
    <t>POSITIVE (0.9893)</t>
  </si>
  <si>
    <t>POSITIVE (0.9597)</t>
  </si>
  <si>
    <t>POSITIVE (0.8102)</t>
  </si>
  <si>
    <t>POSITIVE (0.9552)</t>
  </si>
  <si>
    <t>NEGATIVE (0.9944)</t>
  </si>
  <si>
    <t>POSITIVE (0.9655)</t>
  </si>
  <si>
    <t>POSITIVE (0.9761)</t>
  </si>
  <si>
    <t>NEGATIVE (0.9021)</t>
  </si>
  <si>
    <t>POSITIVE (0.9967)</t>
  </si>
  <si>
    <t>POSITIVE (0.9899)</t>
  </si>
  <si>
    <t>NEGATIVE (0.9323)</t>
  </si>
  <si>
    <t>POSITIVE (0.9319)</t>
  </si>
  <si>
    <t>POSITIVE (0.7682)</t>
  </si>
  <si>
    <t>POSITIVE (0.8785)</t>
  </si>
  <si>
    <t>POSITIVE (0.7421)</t>
  </si>
  <si>
    <t>NEGATIVE (0.7673)</t>
  </si>
  <si>
    <t>NEGATIVE (0.6311)</t>
  </si>
  <si>
    <t>NEGATIVE (0.9731)</t>
  </si>
  <si>
    <t>POSITIVE (0.9575)</t>
  </si>
  <si>
    <t>NEGATIVE (0.9993)</t>
  </si>
  <si>
    <t>POSITIVE (0.7221)</t>
  </si>
  <si>
    <t>POSITIVE (0.5428)</t>
  </si>
  <si>
    <t>NEGATIVE (0.5534)</t>
  </si>
  <si>
    <t>NEGATIVE (0.9661)</t>
  </si>
  <si>
    <t>NEGATIVE (0.9968)</t>
  </si>
  <si>
    <t>NEGATIVE (0.9853)</t>
  </si>
  <si>
    <t>POSITIVE (0.8464)</t>
  </si>
  <si>
    <t>NEGATIVE (0.727)</t>
  </si>
  <si>
    <t>NEGATIVE (0.9976)</t>
  </si>
  <si>
    <t>POSITIVE (0.9225)</t>
  </si>
  <si>
    <t>NEGATIVE (0.6302)</t>
  </si>
  <si>
    <t>POSITIVE (0.9782)</t>
  </si>
  <si>
    <t>POSITIVE (0.6941)</t>
  </si>
  <si>
    <t>POSITIVE (0.9848)</t>
  </si>
  <si>
    <t>NEGATIVE (0.9947)</t>
  </si>
  <si>
    <t>NEGATIVE (0.9895)</t>
  </si>
  <si>
    <t>POSITIVE (0.9618)</t>
  </si>
  <si>
    <t>POSITIVE (0.9824)</t>
  </si>
  <si>
    <t>NEGATIVE (0.9606)</t>
  </si>
  <si>
    <t>NEGATIVE (0.9211)</t>
  </si>
  <si>
    <t>NEGATIVE (0.7807)</t>
  </si>
  <si>
    <t>NEGATIVE (0.9964)</t>
  </si>
  <si>
    <t>POSITIVE (0.9883)</t>
  </si>
  <si>
    <t>POSITIVE (0.9757)</t>
  </si>
  <si>
    <t>POSITIVE (0.9928)</t>
  </si>
  <si>
    <t>NEGATIVE (0.9026)</t>
  </si>
  <si>
    <t>NEGATIVE (0.9958)</t>
  </si>
  <si>
    <t>NEGATIVE (0.9929)</t>
  </si>
  <si>
    <t>NEGATIVE (0.979)</t>
  </si>
  <si>
    <t>POSITIVE (0.5528)</t>
  </si>
  <si>
    <t>POSITIVE (0.9847)</t>
  </si>
  <si>
    <t>POSITIVE (0.9927)</t>
  </si>
  <si>
    <t>NEGATIVE (0.9398)</t>
  </si>
  <si>
    <t>NEGATIVE (0.7841)</t>
  </si>
  <si>
    <t>NEGATIVE (0.9931)</t>
  </si>
  <si>
    <t>NEGATIVE (0.9935)</t>
  </si>
  <si>
    <t>NEGATIVE (0.9738)</t>
  </si>
  <si>
    <t>POSITIVE (0.918)</t>
  </si>
  <si>
    <t>POSITIVE (0.9802)</t>
  </si>
  <si>
    <t>NEGATIVE (0.9928)</t>
  </si>
  <si>
    <t>POSITIVE (0.9829)</t>
  </si>
  <si>
    <t>NEGATIVE (0.6192)</t>
  </si>
  <si>
    <t>NEGATIVE (0.9457)</t>
  </si>
  <si>
    <t>POSITIVE (0.9138)</t>
  </si>
  <si>
    <t>POSITIVE (0.6889)</t>
  </si>
  <si>
    <t>POSITIVE (0.8361)</t>
  </si>
  <si>
    <t>NEGATIVE (0.9643)</t>
  </si>
  <si>
    <t>POSITIVE (0.9945)</t>
  </si>
  <si>
    <t>NEGATIVE (0.9869)</t>
  </si>
  <si>
    <t>NEGATIVE (0.9837)</t>
  </si>
  <si>
    <t>POSITIVE (0.9871)</t>
  </si>
  <si>
    <t>NEGATIVE (0.9445)</t>
  </si>
  <si>
    <t>NEGATIVE (0.6223)</t>
  </si>
  <si>
    <t>POSITIVE (0.9382)</t>
  </si>
  <si>
    <t>NEGATIVE (0.8583)</t>
  </si>
  <si>
    <t>NEGATIVE (0.9863)</t>
  </si>
  <si>
    <t>NEGATIVE (0.9151)</t>
  </si>
  <si>
    <t>NEGATIVE (0.5203)</t>
  </si>
  <si>
    <t>POSITIVE (0.9794)</t>
  </si>
  <si>
    <t>NEGATIVE (0.9658)</t>
  </si>
  <si>
    <t>POSITIVE (0.7674)</t>
  </si>
  <si>
    <t>NEGATIVE (0.9074)</t>
  </si>
  <si>
    <t>NEGATIVE (0.9412)</t>
  </si>
  <si>
    <t>NEGATIVE (0.9899)</t>
  </si>
  <si>
    <t>POSITIVE (0.9551)</t>
  </si>
  <si>
    <t>NEGATIVE (0.5303)</t>
  </si>
  <si>
    <t>POSITIVE (0.9891)</t>
  </si>
  <si>
    <t>NEGATIVE (0.9695)</t>
  </si>
  <si>
    <t>NEGATIVE (0.7545)</t>
  </si>
  <si>
    <t>NEGATIVE (0.5959)</t>
  </si>
  <si>
    <t>NEGATIVE (0.8885)</t>
  </si>
  <si>
    <t>NEGATIVE (0.7556)</t>
  </si>
  <si>
    <t>POSITIVE (0.9363)</t>
  </si>
  <si>
    <t>NEGATIVE (0.9799)</t>
  </si>
  <si>
    <t>POSITIVE (0.6993)</t>
  </si>
  <si>
    <t>POSITIVE (0.7852)</t>
  </si>
  <si>
    <t>NEGATIVE (0.9875)</t>
  </si>
  <si>
    <t>POSITIVE (0.8277)</t>
  </si>
  <si>
    <t>POSITIVE (0.9009)</t>
  </si>
  <si>
    <t>NEGATIVE (0.8821)</t>
  </si>
  <si>
    <t>NEGATIVE (0.5951)</t>
  </si>
  <si>
    <t>NEGATIVE (0.7909)</t>
  </si>
  <si>
    <t>POSITIVE (0.9952)</t>
  </si>
  <si>
    <t>NEGATIVE (0.9849)</t>
  </si>
  <si>
    <t>POSITIVE (0.9498)</t>
  </si>
  <si>
    <t>NEGATIVE (0.8238)</t>
  </si>
  <si>
    <t>POSITIVE (0.9678)</t>
  </si>
  <si>
    <t>NEGATIVE (0.7806)</t>
  </si>
  <si>
    <t>POSITIVE (0.9872)</t>
  </si>
  <si>
    <t>NEGATIVE (0.9898)</t>
  </si>
  <si>
    <t>POSITIVE (0.9932)</t>
  </si>
  <si>
    <t>POSITIVE (0.5067)</t>
  </si>
  <si>
    <t>NEGATIVE (0.9506)</t>
  </si>
  <si>
    <t>POSITIVE (0.9981)</t>
  </si>
  <si>
    <t>POSITIVE (0.947)</t>
  </si>
  <si>
    <t>POSITIVE (0.9854)</t>
  </si>
  <si>
    <t>NEGATIVE (0.9973)</t>
  </si>
  <si>
    <t>POSITIVE (0.7661)</t>
  </si>
  <si>
    <t>POSITIVE (0.8969)</t>
  </si>
  <si>
    <t>POSITIVE (0.8201)</t>
  </si>
  <si>
    <t>NEGATIVE (0.9832)</t>
  </si>
  <si>
    <t>NEGATIVE (0.9833)</t>
  </si>
  <si>
    <t>POSITIVE (0.6322)</t>
  </si>
  <si>
    <t>NEGATIVE (0.8299)</t>
  </si>
  <si>
    <t>NEGATIVE (0.9037)</t>
  </si>
  <si>
    <t>NEGATIVE (0.94)</t>
  </si>
  <si>
    <t>NEGATIVE (0.8929)</t>
  </si>
  <si>
    <t>NEGATIVE (0.5753)</t>
  </si>
  <si>
    <t>POSITIVE (0.9619)</t>
  </si>
  <si>
    <t>POSITIVE (0.9697)</t>
  </si>
  <si>
    <t>POSITIVE (0.541)</t>
  </si>
  <si>
    <t>POSITIVE (0.9532)</t>
  </si>
  <si>
    <t>POSITIVE (0.9209)</t>
  </si>
  <si>
    <t>POSITIVE (0.6192)</t>
  </si>
  <si>
    <t>NEGATIVE (0.8393)</t>
  </si>
  <si>
    <t>NEGATIVE (0.5209)</t>
  </si>
  <si>
    <t>POSITIVE (0.875)</t>
  </si>
  <si>
    <t>POSITIVE (0.8738)</t>
  </si>
  <si>
    <t>NEGATIVE (0.9058)</t>
  </si>
  <si>
    <t>NEGATIVE (0.9934)</t>
  </si>
  <si>
    <t>NEGATIVE (0.9872)</t>
  </si>
  <si>
    <t>POSITIVE (0.5561)</t>
  </si>
  <si>
    <t>POSITIVE (0.9286)</t>
  </si>
  <si>
    <t>NEGATIVE (0.995)</t>
  </si>
  <si>
    <t>POSITIVE (0.8281)</t>
  </si>
  <si>
    <t>NEGATIVE (0.9558)</t>
  </si>
  <si>
    <t>NEGATIVE (0.9775)</t>
  </si>
  <si>
    <t>NEGATIVE (0.9943)</t>
  </si>
  <si>
    <t>NEGATIVE (0.9752)</t>
  </si>
  <si>
    <t>NEGATIVE (0.9702)</t>
  </si>
  <si>
    <t>POSITIVE (0.9711)</t>
  </si>
  <si>
    <t>POSITIVE (0.9316)</t>
  </si>
  <si>
    <t>POSITIVE (0.9793)</t>
  </si>
  <si>
    <t>NEGATIVE (0.5778)</t>
  </si>
  <si>
    <t>NEGATIVE (0.9771)</t>
  </si>
  <si>
    <t>POSITIVE (0.8343)</t>
  </si>
  <si>
    <t>NEGATIVE (0.6129)</t>
  </si>
  <si>
    <t>NEGATIVE (0.8282)</t>
  </si>
  <si>
    <t>NEGATIVE (0.91)</t>
  </si>
  <si>
    <t>NEGATIVE (0.9018)</t>
  </si>
  <si>
    <t>NEGATIVE (0.8141)</t>
  </si>
  <si>
    <t>NEGATIVE (0.9635)</t>
  </si>
  <si>
    <t>NEGATIVE (0.9483)</t>
  </si>
  <si>
    <t>POSITIVE (0.7833)</t>
  </si>
  <si>
    <t>NEGATIVE (0.9239)</t>
  </si>
  <si>
    <t>POSITIVE (0.8946)</t>
  </si>
  <si>
    <t>POSITIVE (0.9406)</t>
  </si>
  <si>
    <t>POSITIVE (0.9949)</t>
  </si>
  <si>
    <t>NEGATIVE (0.7178)</t>
  </si>
  <si>
    <t>POSITIVE (0.717)</t>
  </si>
  <si>
    <t>POSITIVE (0.9792)</t>
  </si>
  <si>
    <t>POSITIVE (0.9959)</t>
  </si>
  <si>
    <t>POSITIVE (0.9787)</t>
  </si>
  <si>
    <t>NEGATIVE (0.9514)</t>
  </si>
  <si>
    <t>POSITIVE (0.988)</t>
  </si>
  <si>
    <t>POSITIVE (0.991)</t>
  </si>
  <si>
    <t>POSITIVE (0.8658)</t>
  </si>
  <si>
    <t>NEGATIVE (0.8932)</t>
  </si>
  <si>
    <t>NEGATIVE (0.5652)</t>
  </si>
  <si>
    <t>NEGATIVE (0.9555)</t>
  </si>
  <si>
    <t>POSITIVE (0.9985)</t>
  </si>
  <si>
    <t>NEGATIVE (0.9967)</t>
  </si>
  <si>
    <t>POSITIVE (0.5226)</t>
  </si>
  <si>
    <t>NEGATIVE (0.9978)</t>
  </si>
  <si>
    <t>NEGATIVE (0.9683)</t>
  </si>
  <si>
    <t>NEGATIVE (0.9786)</t>
  </si>
  <si>
    <t>POSITIVE (0.6813)</t>
  </si>
  <si>
    <t>NEGATIVE (0.9846)</t>
  </si>
  <si>
    <t>NEGATIVE (0.9706)</t>
  </si>
  <si>
    <t>NEGATIVE (0.631)</t>
  </si>
  <si>
    <t>NEGATIVE (0.9919)</t>
  </si>
  <si>
    <t>NEGATIVE (0.75)</t>
  </si>
  <si>
    <t>NEGATIVE (0.9979)</t>
  </si>
  <si>
    <t>POSITIVE (0.9819)</t>
  </si>
  <si>
    <t>NEGATIVE (0.6796)</t>
  </si>
  <si>
    <t>NEGATIVE (0.9927)</t>
  </si>
  <si>
    <t>POSITIVE (0.9874)</t>
  </si>
  <si>
    <t>NEGATIVE (0.9374)</t>
  </si>
  <si>
    <t>NEGATIVE (0.9742)</t>
  </si>
  <si>
    <t>NEGATIVE (0.8863)</t>
  </si>
  <si>
    <t>NEGATIVE (0.9953)</t>
  </si>
  <si>
    <t>POSITIVE (0.9259)</t>
  </si>
  <si>
    <t>NEGATIVE (0.9857)</t>
  </si>
  <si>
    <t>NEGATIVE (0.9613)</t>
  </si>
  <si>
    <t>NEGATIVE (0.9533)</t>
  </si>
  <si>
    <t>POSITIVE (0.5296)</t>
  </si>
  <si>
    <t>POSITIVE (0.98)</t>
  </si>
  <si>
    <t>NEGATIVE (0.7181)</t>
  </si>
  <si>
    <t>POSITIVE (0.9851)</t>
  </si>
  <si>
    <t>POSITIVE (0.9507)</t>
  </si>
  <si>
    <t>NEGATIVE (0.6722)</t>
  </si>
  <si>
    <t>POSITIVE (0.7306)</t>
  </si>
  <si>
    <t>POSITIVE (0.981)</t>
  </si>
  <si>
    <t>NEGATIVE (0.9971)</t>
  </si>
  <si>
    <t>NEGATIVE (0.9808)</t>
  </si>
  <si>
    <t>NEGATIVE (0.772)</t>
  </si>
  <si>
    <t>NEGATIVE (0.9614)</t>
  </si>
  <si>
    <t>NEGATIVE (0.806)</t>
  </si>
  <si>
    <t>POSITIVE (0.5834)</t>
  </si>
  <si>
    <t>POSITIVE (0.9917)</t>
  </si>
  <si>
    <t>POSITIVE (0.6243)</t>
  </si>
  <si>
    <t>POSITIVE (0.7853)</t>
  </si>
  <si>
    <t>NEGATIVE (0.9209)</t>
  </si>
  <si>
    <t>POSITIVE (0.9628)</t>
  </si>
  <si>
    <t>NEGATIVE (0.8947)</t>
  </si>
  <si>
    <t>NEGATIVE (0.6472)</t>
  </si>
  <si>
    <t>NEGATIVE (0.9185)</t>
  </si>
  <si>
    <t>POSITIVE (0.9857)</t>
  </si>
  <si>
    <t>NEGATIVE (0.6193)</t>
  </si>
  <si>
    <t>POSITIVE (0.6168)</t>
  </si>
  <si>
    <t>POSITIVE (0.854)</t>
  </si>
  <si>
    <t>NEGATIVE (0.7665)</t>
  </si>
  <si>
    <t>NEGATIVE (0.7268)</t>
  </si>
  <si>
    <t>NEGATIVE (0.9678)</t>
  </si>
  <si>
    <t>NEGATIVE (0.8096)</t>
  </si>
  <si>
    <t>POSITIVE (0.6175)</t>
  </si>
  <si>
    <t>POSITIVE (0.9566)</t>
  </si>
  <si>
    <t>NEGATIVE (0.8202)</t>
  </si>
  <si>
    <t>POSITIVE (0.9738)</t>
  </si>
  <si>
    <t>POSITIVE (0.9987)</t>
  </si>
  <si>
    <t>NEGATIVE (0.9493)</t>
  </si>
  <si>
    <t>NEGATIVE (0.8799)</t>
  </si>
  <si>
    <t>POSITIVE (0.9438)</t>
  </si>
  <si>
    <t>NEGATIVE (0.7925)</t>
  </si>
  <si>
    <t>NEGATIVE (0.6604)</t>
  </si>
  <si>
    <t>POSITIVE (0.6239)</t>
  </si>
  <si>
    <t>NEGATIVE (0.9424)</t>
  </si>
  <si>
    <t>POSITIVE (0.9955)</t>
  </si>
  <si>
    <t>NEGATIVE (0.9841)</t>
  </si>
  <si>
    <t>NEGATIVE (0.9787)</t>
  </si>
  <si>
    <t>POSITIVE (0.6357)</t>
  </si>
  <si>
    <t>NEGATIVE (0.992)</t>
  </si>
  <si>
    <t>POSITIVE (0.9594)</t>
  </si>
  <si>
    <t>POSITIVE (0.7168)</t>
  </si>
  <si>
    <t>NEGATIVE (0.9921)</t>
  </si>
  <si>
    <t>POSITIVE (0.5674)</t>
  </si>
  <si>
    <t>POSITIVE (0.9205)</t>
  </si>
  <si>
    <t>NEGATIVE (0.6867)</t>
  </si>
  <si>
    <t>NEGATIVE (0.9876)</t>
  </si>
  <si>
    <t>POSITIVE (0.7785)</t>
  </si>
  <si>
    <t>POSITIVE (0.8135)</t>
  </si>
  <si>
    <t>POSITIVE (0.5771)</t>
  </si>
  <si>
    <t>NEGATIVE (0.9789)</t>
  </si>
  <si>
    <t>POSITIVE (0.8774)</t>
  </si>
  <si>
    <t>NEGATIVE (0.5969)</t>
  </si>
  <si>
    <t>NEGATIVE (0.9629)</t>
  </si>
  <si>
    <t>NEGATIVE (0.9487)</t>
  </si>
  <si>
    <t>POSITIVE (0.9926)</t>
  </si>
  <si>
    <t>POSITIVE (0.8765)</t>
  </si>
  <si>
    <t>POSITIVE (0.6414)</t>
  </si>
  <si>
    <t>NEGATIVE (0.8606)</t>
  </si>
  <si>
    <t>NEGATIVE (0.9749)</t>
  </si>
  <si>
    <t>NEGATIVE (0.9516)</t>
  </si>
  <si>
    <t>POSITIVE (0.9736)</t>
  </si>
  <si>
    <t>NEGATIVE (0.8987)</t>
  </si>
  <si>
    <t>NEGATIVE (0.9611)</t>
  </si>
  <si>
    <t>POSITIVE (0.9581)</t>
  </si>
  <si>
    <t>POSITIVE (0.8776)</t>
  </si>
  <si>
    <t>NEGATIVE (0.6557)</t>
  </si>
  <si>
    <t>NEGATIVE (0.9521)</t>
  </si>
  <si>
    <t>NEGATIVE (0.9756)</t>
  </si>
  <si>
    <t>POSITIVE (0.5845)</t>
  </si>
  <si>
    <t>POSITIVE (0.9676)</t>
  </si>
  <si>
    <t>NEGATIVE (0.9804)</t>
  </si>
  <si>
    <t>POSITIVE (0.9679)</t>
  </si>
  <si>
    <t>POSITIVE (0.86)</t>
  </si>
  <si>
    <t>NEGATIVE (0.7511)</t>
  </si>
  <si>
    <t>NEGATIVE (0.8957)</t>
  </si>
  <si>
    <t>POSITIVE (0.8528)</t>
  </si>
  <si>
    <t>POSITIVE (0.9913)</t>
  </si>
  <si>
    <t>POSITIVE (0.8797)</t>
  </si>
  <si>
    <t>POSITIVE (0.5918)</t>
  </si>
  <si>
    <t>NEGATIVE (0.8904)</t>
  </si>
  <si>
    <t>NEGATIVE (0.8731)</t>
  </si>
  <si>
    <t>NEGATIVE (0.9765)</t>
  </si>
  <si>
    <t>POSITIVE (0.9421)</t>
  </si>
  <si>
    <t>POSITIVE (0.5515)</t>
  </si>
  <si>
    <t>NEGATIVE (0.9663)</t>
  </si>
  <si>
    <t>POSITIVE (0.8375)</t>
  </si>
  <si>
    <t>POSITIVE (0.9937)</t>
  </si>
  <si>
    <t>NEGATIVE (0.9438)</t>
  </si>
  <si>
    <t>POSITIVE (0.6814)</t>
  </si>
  <si>
    <t>POSITIVE (0.9722)</t>
  </si>
  <si>
    <t>POSITIVE (0.7917)</t>
  </si>
  <si>
    <t>POSITIVE (0.5134)</t>
  </si>
  <si>
    <t>NEGATIVE (0.5213)</t>
  </si>
  <si>
    <t>NEGATIVE (0.5766)</t>
  </si>
  <si>
    <t>NEGATIVE (0.9537)</t>
  </si>
  <si>
    <t>NEGATIVE (0.9818)</t>
  </si>
  <si>
    <t>NEGATIVE (0.915)</t>
  </si>
  <si>
    <t>POSITIVE (0.7618)</t>
  </si>
  <si>
    <t>POSITIVE (0.7692)</t>
  </si>
  <si>
    <t>NEGATIVE (0.6095)</t>
  </si>
  <si>
    <t>NEGATIVE (0.5063)</t>
  </si>
  <si>
    <t>NEGATIVE (0.942)</t>
  </si>
  <si>
    <t>POSITIVE (0.9942)</t>
  </si>
  <si>
    <t>POSITIVE (0.5161)</t>
  </si>
  <si>
    <t>NEGATIVE (0.9463)</t>
  </si>
  <si>
    <t>POSITIVE (0.9834)</t>
  </si>
  <si>
    <t>POSITIVE (0.9865)</t>
  </si>
  <si>
    <t>POSITIVE (0.954)</t>
  </si>
  <si>
    <t>POSITIVE (0.7626)</t>
  </si>
  <si>
    <t>NEGATIVE (0.9222)</t>
  </si>
  <si>
    <t>NEGATIVE (0.972)</t>
  </si>
  <si>
    <t>POSITIVE (0.9381)</t>
  </si>
  <si>
    <t>POSITIVE (0.9906)</t>
  </si>
  <si>
    <t>POSITIVE (0.5086)</t>
  </si>
  <si>
    <t>NEGATIVE (0.8569)</t>
  </si>
  <si>
    <t>POSITIVE (0.9444)</t>
  </si>
  <si>
    <t>POSITIVE (0.9801)</t>
  </si>
  <si>
    <t>POSITIVE (0.9889)</t>
  </si>
  <si>
    <t>NEGATIVE (0.9878)</t>
  </si>
  <si>
    <t>NEGATIVE (0.8539)</t>
  </si>
  <si>
    <t>POSITIVE (0.9449)</t>
  </si>
  <si>
    <t>POSITIVE (0.9929)</t>
  </si>
  <si>
    <t>NEGATIVE (0.6564)</t>
  </si>
  <si>
    <t>POSITIVE (0.7856)</t>
  </si>
  <si>
    <t>POSITIVE (0.9982)</t>
  </si>
  <si>
    <t>NEGATIVE (0.9865)</t>
  </si>
  <si>
    <t>NEGATIVE (0.9851)</t>
  </si>
  <si>
    <t>NEGATIVE (0.9778)</t>
  </si>
  <si>
    <t>POSITIVE (0.7778)</t>
  </si>
  <si>
    <t>NEGATIVE (0.8769)</t>
  </si>
  <si>
    <t>NEGATIVE (0.9942)</t>
  </si>
  <si>
    <t>POSITIVE (0.8842)</t>
  </si>
  <si>
    <t>NEGATIVE (0.9681)</t>
  </si>
  <si>
    <t>NEGATIVE (0.8055)</t>
  </si>
  <si>
    <t>NEGATIVE (0.9867)</t>
  </si>
  <si>
    <t>POSITIVE (0.9914)</t>
  </si>
  <si>
    <t>NEGATIVE (0.7791)</t>
  </si>
  <si>
    <t>POSITIVE (0.9858)</t>
  </si>
  <si>
    <t>NEGATIVE (0.6452)</t>
  </si>
  <si>
    <t>NEGATIVE (0.8644)</t>
  </si>
  <si>
    <t>NEGATIVE (0.8843)</t>
  </si>
  <si>
    <t>NEGATIVE (0.9955)</t>
  </si>
  <si>
    <t>NEGATIVE (0.6525)</t>
  </si>
  <si>
    <t>POSITIVE (0.9944)</t>
  </si>
  <si>
    <t>POSITIVE (0.9519)</t>
  </si>
  <si>
    <t>POSITIVE (0.8815)</t>
  </si>
  <si>
    <t>POSITIVE (0.9042)</t>
  </si>
  <si>
    <t>NEGATIVE (0.9897)</t>
  </si>
  <si>
    <t>POSITIVE (0.5352)</t>
  </si>
  <si>
    <t>POSITIVE (0.8432)</t>
  </si>
  <si>
    <t>POSITIVE (0.8957)</t>
  </si>
  <si>
    <t>POSITIVE (0.995)</t>
  </si>
  <si>
    <t>NEGATIVE (0.5994)</t>
  </si>
  <si>
    <t>POSITIVE (0.9136)</t>
  </si>
  <si>
    <t>NEGATIVE (0.8437)</t>
  </si>
  <si>
    <t>NEGATIVE (0.9401)</t>
  </si>
  <si>
    <t>NEGATIVE (0.5855)</t>
  </si>
  <si>
    <t>POSITIVE (0.735)</t>
  </si>
  <si>
    <t>POSITIVE (0.5893)</t>
  </si>
  <si>
    <t>NEGATIVE (0.9322)</t>
  </si>
  <si>
    <t>NEGATIVE (0.9055)</t>
  </si>
  <si>
    <t>POSITIVE (0.8927)</t>
  </si>
  <si>
    <t>POSITIVE (0.9615)</t>
  </si>
  <si>
    <t>POSITIVE (0.5466)</t>
  </si>
  <si>
    <t>NEGATIVE (0.5011)</t>
  </si>
  <si>
    <t>POSITIVE (0.7854)</t>
  </si>
  <si>
    <t>POSITIVE (0.9374)</t>
  </si>
  <si>
    <t>NEGATIVE (0.8975)</t>
  </si>
  <si>
    <t>NEGATIVE (0.8344)</t>
  </si>
  <si>
    <t>POSITIVE (0.982)</t>
  </si>
  <si>
    <t>NEGATIVE (0.6669)</t>
  </si>
  <si>
    <t>NEGATIVE (0.9854)</t>
  </si>
  <si>
    <t>NEGATIVE (0.5094)</t>
  </si>
  <si>
    <t>NEGATIVE (0.6518)</t>
  </si>
  <si>
    <t>POSITIVE (0.9609)</t>
  </si>
  <si>
    <t>NEGATIVE (0.7616)</t>
  </si>
  <si>
    <t>NEGATIVE (0.9842)</t>
  </si>
  <si>
    <t>POSITIVE (0.93)</t>
  </si>
  <si>
    <t>NEGATIVE (0.5927)</t>
  </si>
  <si>
    <t>NEGATIVE (0.8702)</t>
  </si>
  <si>
    <t>NEGATIVE (0.9539)</t>
  </si>
  <si>
    <t>NEGATIVE (0.7379)</t>
  </si>
  <si>
    <t>NEGATIVE (0.5727)</t>
  </si>
  <si>
    <t>NEGATIVE (0.7663)</t>
  </si>
  <si>
    <t>POSITIVE (0.9879)</t>
  </si>
  <si>
    <t>NEGATIVE (0.9672)</t>
  </si>
  <si>
    <t>POSITIVE (0.6387)</t>
  </si>
  <si>
    <t>NEGATIVE (0.5806)</t>
  </si>
  <si>
    <t>POSITIVE (0.8289)</t>
  </si>
  <si>
    <t>POSITIVE (0.728)</t>
  </si>
  <si>
    <t>NEGATIVE (0.9497)</t>
  </si>
  <si>
    <t>POSITIVE (0.724)</t>
  </si>
  <si>
    <t>POSITIVE (0.8297)</t>
  </si>
  <si>
    <t>POSITIVE (0.8683)</t>
  </si>
  <si>
    <t>POSITIVE (0.9957)</t>
  </si>
  <si>
    <t>POSITIVE (0.8026)</t>
  </si>
  <si>
    <t>POSITIVE (0.6607)</t>
  </si>
  <si>
    <t>POSITIVE (0.9578)</t>
  </si>
  <si>
    <t>NEGATIVE (0.9761)</t>
  </si>
  <si>
    <t>NEGATIVE (0.7834)</t>
  </si>
  <si>
    <t>POSITIVE (0.8616)</t>
  </si>
  <si>
    <t>POSITIVE (0.949)</t>
  </si>
  <si>
    <t>NEGATIVE (0.8027)</t>
  </si>
  <si>
    <t>NEGATIVE (0.7503)</t>
  </si>
  <si>
    <t>NEGATIVE (0.9835)</t>
  </si>
  <si>
    <t>NEGATIVE (0.9647)</t>
  </si>
  <si>
    <t>NEGATIVE (0.881)</t>
  </si>
  <si>
    <t>POSITIVE (0.9773)</t>
  </si>
  <si>
    <t>NEGATIVE (0.7177)</t>
  </si>
  <si>
    <t>POSITIVE (0.5211)</t>
  </si>
  <si>
    <t>NEGATIVE (0.7125)</t>
  </si>
  <si>
    <t>POSITIVE (0.9909)</t>
  </si>
  <si>
    <t>NEGATIVE (0.9743)</t>
  </si>
  <si>
    <t>NEGATIVE (0.9591)</t>
  </si>
  <si>
    <t>NEGATIVE (0.8559)</t>
  </si>
  <si>
    <t>NEGATIVE (0.912)</t>
  </si>
  <si>
    <t>NEGATIVE (0.5398)</t>
  </si>
  <si>
    <t>POSITIVE (0.9454)</t>
  </si>
  <si>
    <t>POSITIVE (0.7898)</t>
  </si>
  <si>
    <t>POSITIVE (0.9646)</t>
  </si>
  <si>
    <t>NEGATIVE (0.9933)</t>
  </si>
  <si>
    <t>POSITIVE (0.502)</t>
  </si>
  <si>
    <t>NEGATIVE (0.8107)</t>
  </si>
  <si>
    <t>POSITIVE (0.6955)</t>
  </si>
  <si>
    <t>NEGATIVE (0.7441)</t>
  </si>
  <si>
    <t>NEGATIVE (0.9268)</t>
  </si>
  <si>
    <t>NEGATIVE (0.818)</t>
  </si>
  <si>
    <t>POSITIVE (0.9144)</t>
  </si>
  <si>
    <t>POSITIVE (0.8645)</t>
  </si>
  <si>
    <t>NEGATIVE (0.9925)</t>
  </si>
  <si>
    <t>NEGATIVE (0.7757)</t>
  </si>
  <si>
    <t>NEGATIVE (0.6456)</t>
  </si>
  <si>
    <t>NEGATIVE (0.9448)</t>
  </si>
  <si>
    <t>NEGATIVE (0.9509)</t>
  </si>
  <si>
    <t>POSITIVE (0.9675)</t>
  </si>
  <si>
    <t>POSITIVE (0.9617)</t>
  </si>
  <si>
    <t>POSITIVE (0.6344)</t>
  </si>
  <si>
    <t>POSITIVE (0.7798)</t>
  </si>
  <si>
    <t>NEGATIVE (0.921)</t>
  </si>
  <si>
    <t>NEGATIVE (0.8391)</t>
  </si>
  <si>
    <t>NEGATIVE (0.987)</t>
  </si>
  <si>
    <t>POSITIVE (0.8388)</t>
  </si>
  <si>
    <t>POSITIVE (0.8833)</t>
  </si>
  <si>
    <t>NEGATIVE (0.701)</t>
  </si>
  <si>
    <t>NEGATIVE (0.9693)</t>
  </si>
  <si>
    <t>NEGATIVE (0.9011)</t>
  </si>
  <si>
    <t>POSITIVE (0.9966)</t>
  </si>
  <si>
    <t>POSITIVE (0.8979)</t>
  </si>
  <si>
    <t>NEGATIVE (0.8685)</t>
  </si>
  <si>
    <t>NEGATIVE (0.9904)</t>
  </si>
  <si>
    <t>POSITIVE (0.546)</t>
  </si>
  <si>
    <t>POSITIVE (0.5857)</t>
  </si>
  <si>
    <t>NEGATIVE (0.7463)</t>
  </si>
  <si>
    <t>NEGATIVE (0.9926)</t>
  </si>
  <si>
    <t>POSITIVE (0.9831)</t>
  </si>
  <si>
    <t>POSITIVE (0.5786)</t>
  </si>
  <si>
    <t>POSITIVE (0.9797)</t>
  </si>
  <si>
    <t>NEGATIVE (0.9909)</t>
  </si>
  <si>
    <t>NEGATIVE (0.98)</t>
  </si>
  <si>
    <t>NEGATIVE (0.9616)</t>
  </si>
  <si>
    <t>POSITIVE (0.5579)</t>
  </si>
  <si>
    <t>POSITIVE (0.9447)</t>
  </si>
  <si>
    <t>NEGATIVE (0.9795)</t>
  </si>
  <si>
    <t>NEGATIVE (0.9852)</t>
  </si>
  <si>
    <t>POSITIVE (0.9807)</t>
  </si>
  <si>
    <t>NEGATIVE (0.9794)</t>
  </si>
  <si>
    <t>NEGATIVE (0.9887)</t>
  </si>
  <si>
    <t>NEGATIVE (0.7613)</t>
  </si>
  <si>
    <t>POSITIVE (0.5284)</t>
  </si>
  <si>
    <t>POSITIVE (0.8257)</t>
  </si>
  <si>
    <t>NEGATIVE (0.7345)</t>
  </si>
  <si>
    <t>POSITIVE (0.8813)</t>
  </si>
  <si>
    <t>NEGATIVE (0.944)</t>
  </si>
  <si>
    <t>NEGATIVE (0.902)</t>
  </si>
  <si>
    <t>POSITIVE (0.6113)</t>
  </si>
  <si>
    <t>NEGATIVE (0.6136)</t>
  </si>
  <si>
    <t>NEGATIVE (0.7051)</t>
  </si>
  <si>
    <t>NEGATIVE (0.6455)</t>
  </si>
  <si>
    <t>POSITIVE (0.9873)</t>
  </si>
  <si>
    <t>NEGATIVE (0.501)</t>
  </si>
  <si>
    <t>NEGATIVE (0.7983)</t>
  </si>
  <si>
    <t>NEGATIVE (0.9597)</t>
  </si>
  <si>
    <t>POSITIVE (0.9648)</t>
  </si>
  <si>
    <t>NEGATIVE (0.974)</t>
  </si>
  <si>
    <t>POSITIVE (0.955)</t>
  </si>
  <si>
    <t>NEGATIVE (0.6068)</t>
  </si>
  <si>
    <t>NEGATIVE (0.9056)</t>
  </si>
  <si>
    <t>NEGATIVE (0.9278)</t>
  </si>
  <si>
    <t>POSITIVE (0.5901)</t>
  </si>
  <si>
    <t>NEGATIVE (0.9861)</t>
  </si>
  <si>
    <t>POSITIVE (0.9518)</t>
  </si>
  <si>
    <t>NEGATIVE (0.871)</t>
  </si>
  <si>
    <t>POSITIVE (0.5758)</t>
  </si>
  <si>
    <t>POSITIVE (0.9823)</t>
  </si>
  <si>
    <t>NEGATIVE (0.9579)</t>
  </si>
  <si>
    <t>NEGATIVE (0.7833)</t>
  </si>
  <si>
    <t>NEGATIVE (0.9304)</t>
  </si>
  <si>
    <t>NEGATIVE (0.9549)</t>
  </si>
  <si>
    <t>POSITIVE (0.5565)</t>
  </si>
  <si>
    <t>POSITIVE (0.7534)</t>
  </si>
  <si>
    <t>POSITIVE (0.9407)</t>
  </si>
  <si>
    <t>NEGATIVE (0.7905)</t>
  </si>
  <si>
    <t>NEGATIVE (0.9705)</t>
  </si>
  <si>
    <t>NEGATIVE (0.7582)</t>
  </si>
  <si>
    <t>NEGATIVE (0.8531)</t>
  </si>
  <si>
    <t>NEGATIVE (0.9116)</t>
  </si>
  <si>
    <t>POSITIVE (0.9948)</t>
  </si>
  <si>
    <t>POSITIVE (0.6908)</t>
  </si>
  <si>
    <t>POSITIVE (0.9379)</t>
  </si>
  <si>
    <t>NEGATIVE (0.7871)</t>
  </si>
  <si>
    <t>NEGATIVE (0.9224)</t>
  </si>
  <si>
    <t>POSITIVE (0.9563)</t>
  </si>
  <si>
    <t>POSITIVE (0.9856)</t>
  </si>
  <si>
    <t>NEGATIVE (0.9508)</t>
  </si>
  <si>
    <t>POSITIVE (0.8517)</t>
  </si>
  <si>
    <t>NEGATIVE (0.9593)</t>
  </si>
  <si>
    <t>POSITIVE (0.9068)</t>
  </si>
  <si>
    <t>POSITIVE (0.7112)</t>
  </si>
  <si>
    <t>NEGATIVE (0.8634)</t>
  </si>
  <si>
    <t>POSITIVE (0.9822)</t>
  </si>
  <si>
    <t>POSITIVE (0.956)</t>
  </si>
  <si>
    <t>NEGATIVE (0.9007)</t>
  </si>
  <si>
    <t>POSITIVE (0.8433)</t>
  </si>
  <si>
    <t>POSITIVE (0.8638)</t>
  </si>
  <si>
    <t>POSITIVE (0.8006)</t>
  </si>
  <si>
    <t>NEGATIVE (0.7979)</t>
  </si>
  <si>
    <t>POSITIVE (0.9632)</t>
  </si>
  <si>
    <t>NEGATIVE (0.9917)</t>
  </si>
  <si>
    <t>NEGATIVE (0.724)</t>
  </si>
  <si>
    <t>NEGATIVE (0.7462)</t>
  </si>
  <si>
    <t>POSITIVE (0.9536)</t>
  </si>
  <si>
    <t>POSITIVE (0.6977)</t>
  </si>
  <si>
    <t>NEGATIVE (0.9577)</t>
  </si>
  <si>
    <t>POSITIVE (0.6659)</t>
  </si>
  <si>
    <t>NEGATIVE (0.5403)</t>
  </si>
  <si>
    <t>NEGATIVE (0.5381)</t>
  </si>
  <si>
    <t>POSITIVE (0.9681)</t>
  </si>
  <si>
    <t>POSITIVE (0.9812)</t>
  </si>
  <si>
    <t>POSITIVE (0.7054)</t>
  </si>
  <si>
    <t>NEGATIVE (0.9612)</t>
  </si>
  <si>
    <t>POSITIVE (0.9752)</t>
  </si>
  <si>
    <t>NEGATIVE (0.9522)</t>
  </si>
  <si>
    <t>POSITIVE (0.7668)</t>
  </si>
  <si>
    <t>POSITIVE (0.8872)</t>
  </si>
  <si>
    <t>POSITIVE (0.9737)</t>
  </si>
  <si>
    <t>POSITIVE (0.9636)</t>
  </si>
  <si>
    <t>POSITIVE (0.9427)</t>
  </si>
  <si>
    <t>NEGATIVE (0.9945)</t>
  </si>
  <si>
    <t>POSITIVE (0.517)</t>
  </si>
  <si>
    <t>NEGATIVE (0.9796)</t>
  </si>
  <si>
    <t>NEGATIVE (0.9793)</t>
  </si>
  <si>
    <t>NEGATIVE (0.9704)</t>
  </si>
  <si>
    <t>POSITIVE (0.9903)</t>
  </si>
  <si>
    <t>NEGATIVE (0.9523)</t>
  </si>
  <si>
    <t>POSITIVE (0.5386)</t>
  </si>
  <si>
    <t>NEGATIVE (0.5442)</t>
  </si>
  <si>
    <t>POSITIVE (0.7634)</t>
  </si>
  <si>
    <t>NEGATIVE (0.8421)</t>
  </si>
  <si>
    <t>POSITIVE (0.9921)</t>
  </si>
  <si>
    <t>NEGATIVE (0.8979)</t>
  </si>
  <si>
    <t>POSITIVE (0.6386)</t>
  </si>
  <si>
    <t>NEGATIVE (0.966)</t>
  </si>
  <si>
    <t>NEGATIVE (0.7334)</t>
  </si>
  <si>
    <t>NEGATIVE (0.512)</t>
  </si>
  <si>
    <t>NEGATIVE (0.9677)</t>
  </si>
  <si>
    <t>NEGATIVE (0.9345)</t>
  </si>
  <si>
    <t>NEGATIVE (0.9447)</t>
  </si>
  <si>
    <t>POSITIVE (0.7256)</t>
  </si>
  <si>
    <t>NEGATIVE (0.7936)</t>
  </si>
  <si>
    <t>NEGATIVE (0.893)</t>
  </si>
  <si>
    <t>NEGATIVE (0.5347)</t>
  </si>
  <si>
    <t>NEGATIVE (0.8473)</t>
  </si>
  <si>
    <t>POSITIVE (0.5639)</t>
  </si>
  <si>
    <t>POSITIVE (0.6453)</t>
  </si>
  <si>
    <t>NEGATIVE (0.9624)</t>
  </si>
  <si>
    <t>POSITIVE (0.8875)</t>
  </si>
  <si>
    <t>POSITIVE (0.7463)</t>
  </si>
  <si>
    <t>POSITIVE (0.9682)</t>
  </si>
  <si>
    <t>NEGATIVE (0.9188)</t>
  </si>
  <si>
    <t>NEGATIVE (0.9827)</t>
  </si>
  <si>
    <t>NEGATIVE (0.7804)</t>
  </si>
  <si>
    <t>POSITIVE (0.8811)</t>
  </si>
  <si>
    <t>POSITIVE (0.6052)</t>
  </si>
  <si>
    <t>NEGATIVE (0.6933)</t>
  </si>
  <si>
    <t>POSITIVE (0.9326)</t>
  </si>
  <si>
    <t>POSITIVE (0.7667)</t>
  </si>
  <si>
    <t>NEGATIVE (0.9656)</t>
  </si>
  <si>
    <t>POSITIVE (0.9904)</t>
  </si>
  <si>
    <t>POSITIVE (0.9592)</t>
  </si>
  <si>
    <t>NEGATIVE (0.9866)</t>
  </si>
  <si>
    <t>POSITIVE (0.6958)</t>
  </si>
  <si>
    <t>NEGATIVE (0.9717)</t>
  </si>
  <si>
    <t>POSITIVE (0.7709)</t>
  </si>
  <si>
    <t>POSITIVE (0.9462)</t>
  </si>
  <si>
    <t>NEGATIVE (0.6497)</t>
  </si>
  <si>
    <t>NEGATIVE (0.6709)</t>
  </si>
  <si>
    <t>NEGATIVE (0.9946)</t>
  </si>
  <si>
    <t>NEGATIVE (0.8354)</t>
  </si>
  <si>
    <t>NEGATIVE (0.7912)</t>
  </si>
  <si>
    <t>NEGATIVE (0.5848)</t>
  </si>
  <si>
    <t>POSITIVE (0.9641)</t>
  </si>
  <si>
    <t>NEGATIVE (0.9179)</t>
  </si>
  <si>
    <t>NEGATIVE (0.9722)</t>
  </si>
  <si>
    <t>POSITIVE (0.9963)</t>
  </si>
  <si>
    <t>POSITIVE (0.5142)</t>
  </si>
  <si>
    <t>POSITIVE (0.8196)</t>
  </si>
  <si>
    <t>NEGATIVE (0.9801)</t>
  </si>
  <si>
    <t>POSITIVE (0.9185)</t>
  </si>
  <si>
    <t>NEGATIVE (0.7141)</t>
  </si>
  <si>
    <t>POSITIVE (0.8539)</t>
  </si>
  <si>
    <t>NEGATIVE (0.7592)</t>
  </si>
  <si>
    <t>POSITIVE (0.9579)</t>
  </si>
  <si>
    <t>POSITIVE (0.9533)</t>
  </si>
  <si>
    <t>NEGATIVE (0.5165)</t>
  </si>
  <si>
    <t>POSITIVE (0.6717)</t>
  </si>
  <si>
    <t>NEGATIVE (0.5385)</t>
  </si>
  <si>
    <t>POSITIVE (0.9321)</t>
  </si>
  <si>
    <t>POSITIVE (0.9445)</t>
  </si>
  <si>
    <t>POSITIVE (0.9131)</t>
  </si>
  <si>
    <t>POSITIVE (0.9728)</t>
  </si>
  <si>
    <t>POSITIVE (0.8737)</t>
  </si>
  <si>
    <t>POSITIVE (0.9882)</t>
  </si>
  <si>
    <t>POSITIVE (0.7076)</t>
  </si>
  <si>
    <t>POSITIVE (0.8629)</t>
  </si>
  <si>
    <t>NEGATIVE (0.9825)</t>
  </si>
  <si>
    <t>POSITIVE (0.9396)</t>
  </si>
  <si>
    <t>POSITIVE (0.992)</t>
  </si>
  <si>
    <t>NEGATIVE (0.5919)</t>
  </si>
  <si>
    <t>NEGATIVE (0.516)</t>
  </si>
  <si>
    <t>POSITIVE (0.5133)</t>
  </si>
  <si>
    <t>NEGATIVE (0.9546)</t>
  </si>
  <si>
    <t>NEGATIVE (0.7771)</t>
  </si>
  <si>
    <t>NEGATIVE (0.963)</t>
  </si>
  <si>
    <t>NEGATIVE (0.9766)</t>
  </si>
  <si>
    <t>POSITIVE (0.8399)</t>
  </si>
  <si>
    <t>POSITIVE (0.6269)</t>
  </si>
  <si>
    <t>POSITIVE (0.9896)</t>
  </si>
  <si>
    <t>NEGATIVE (0.9121)</t>
  </si>
  <si>
    <t>POSITIVE (0.8966)</t>
  </si>
  <si>
    <t>NEGATIVE (0.8723)</t>
  </si>
  <si>
    <t>NEGATIVE (0.9922)</t>
  </si>
  <si>
    <t>NEGATIVE (0.9684)</t>
  </si>
  <si>
    <t>POSITIVE (0.9814)</t>
  </si>
  <si>
    <t>NEGATIVE (0.9571)</t>
  </si>
  <si>
    <t>NEGATIVE (0.8968)</t>
  </si>
  <si>
    <t>POSITIVE (0.9772)</t>
  </si>
  <si>
    <t>NEGATIVE (0.7942)</t>
  </si>
  <si>
    <t>POSITIVE (0.994)</t>
  </si>
  <si>
    <t>POSITIVE (0.7999)</t>
  </si>
  <si>
    <t>POSITIVE (0.9664)</t>
  </si>
  <si>
    <t>NEGATIVE (0.9938)</t>
  </si>
  <si>
    <t>POSITIVE (0.9459)</t>
  </si>
  <si>
    <t>POSITIVE (0.9117)</t>
  </si>
  <si>
    <t>POSITIVE (0.7208)</t>
  </si>
  <si>
    <t>POSITIVE (0.9147)</t>
  </si>
  <si>
    <t>NEGATIVE (0.8652)</t>
  </si>
  <si>
    <t>NEGATIVE (0.9782)</t>
  </si>
  <si>
    <t>NEGATIVE (0.7383)</t>
  </si>
  <si>
    <t>POSITIVE (0.6255)</t>
  </si>
  <si>
    <t>POSITIVE (0.9885)</t>
  </si>
  <si>
    <t>NEGATIVE (0.8729)</t>
  </si>
  <si>
    <t>POSITIVE (0.9753)</t>
  </si>
  <si>
    <t>POSITIVE (0.983)</t>
  </si>
  <si>
    <t>POSITIVE (0.9272)</t>
  </si>
  <si>
    <t>POSITIVE (0.8655)</t>
  </si>
  <si>
    <t>NEGATIVE (0.9725)</t>
  </si>
  <si>
    <t>POSITIVE (0.6524)</t>
  </si>
  <si>
    <t>POSITIVE (0.939)</t>
  </si>
  <si>
    <t>NEGATIVE (0.9237)</t>
  </si>
  <si>
    <t>NEGATIVE (0.7048)</t>
  </si>
  <si>
    <t>POSITIVE (0.6276)</t>
  </si>
  <si>
    <t>NEGATIVE (0.9433)</t>
  </si>
  <si>
    <t>POSITIVE (0.9472)</t>
  </si>
  <si>
    <t>POSITIVE (0.9476)</t>
  </si>
  <si>
    <t>POSITIVE (0.8725)</t>
  </si>
  <si>
    <t>POSITIVE (0.6044)</t>
  </si>
  <si>
    <t>POSITIVE (0.6682)</t>
  </si>
  <si>
    <t>NEGATIVE (0.8168)</t>
  </si>
  <si>
    <t>NEGATIVE (0.8418)</t>
  </si>
  <si>
    <t>NEGATIVE (0.9002)</t>
  </si>
  <si>
    <t>POSITIVE (0.6737)</t>
  </si>
  <si>
    <t>POSITIVE (0.7055)</t>
  </si>
  <si>
    <t>POSITIVE (0.8587)</t>
  </si>
  <si>
    <t>NEGATIVE (0.6814)</t>
  </si>
  <si>
    <t>NEGATIVE (0.9807)</t>
  </si>
  <si>
    <t>POSITIVE (0.888)</t>
  </si>
  <si>
    <t>POSITIVE (0.5305)</t>
  </si>
  <si>
    <t>POSITIVE (0.9052)</t>
  </si>
  <si>
    <t>POSITIVE (0.8585)</t>
  </si>
  <si>
    <t>POSITIVE (0.6398)</t>
  </si>
  <si>
    <t>POSITIVE (0.9804)</t>
  </si>
  <si>
    <t>NEGATIVE (0.8098)</t>
  </si>
  <si>
    <t>POSITIVE (0.984)</t>
  </si>
  <si>
    <t>NEGATIVE (0.994)</t>
  </si>
  <si>
    <t>POSITIVE (0.9191)</t>
  </si>
  <si>
    <t>POSITIVE (0.9591)</t>
  </si>
  <si>
    <t>POSITIVE (0.6769)</t>
  </si>
  <si>
    <t>POSITIVE (0.8124)</t>
  </si>
  <si>
    <t>NEGATIVE (0.8665)</t>
  </si>
  <si>
    <t>POSITIVE (0.9244)</t>
  </si>
  <si>
    <t>POSITIVE (0.7556)</t>
  </si>
  <si>
    <t>NEGATIVE (0.9219)</t>
  </si>
  <si>
    <t>POSITIVE (0.9512)</t>
  </si>
  <si>
    <t>NEGATIVE (0.626)</t>
  </si>
  <si>
    <t>POSITIVE (0.5749)</t>
  </si>
  <si>
    <t>NEGATIVE (0.7547)</t>
  </si>
  <si>
    <t>POSITIVE (0.9954)</t>
  </si>
  <si>
    <t>NEGATIVE (0.9655)</t>
  </si>
  <si>
    <t>POSITIVE (0.9705)</t>
  </si>
  <si>
    <t>NEGATIVE (0.8826)</t>
  </si>
  <si>
    <t>NEGATIVE (0.6942)</t>
  </si>
  <si>
    <t>POSITIVE (0.7161)</t>
  </si>
  <si>
    <t>POSITIVE (0.9779)</t>
  </si>
  <si>
    <t>NEGATIVE (0.9197)</t>
  </si>
  <si>
    <t>NEGATIVE (0.753)</t>
  </si>
  <si>
    <t>POSITIVE (0.9214)</t>
  </si>
  <si>
    <t>POSITIVE (0.9282)</t>
  </si>
  <si>
    <t>POSITIVE (0.8732)</t>
  </si>
  <si>
    <t>NEGATIVE (0.9639)</t>
  </si>
  <si>
    <t>POSITIVE (0.9227)</t>
  </si>
  <si>
    <t>POSITIVE (0.9362)</t>
  </si>
  <si>
    <t>NEGATIVE (0.8758)</t>
  </si>
  <si>
    <t>NEGATIVE (0.7311)</t>
  </si>
  <si>
    <t>NEGATIVE (0.5773)</t>
  </si>
  <si>
    <t>NEGATIVE (0.9729)</t>
  </si>
  <si>
    <t>NEGATIVE (0.959)</t>
  </si>
  <si>
    <t>POSITIVE (0.9474)</t>
  </si>
  <si>
    <t>NEGATIVE (0.9314)</t>
  </si>
  <si>
    <t>NEGATIVE (0.9143)</t>
  </si>
  <si>
    <t>NEGATIVE (0.9918)</t>
  </si>
  <si>
    <t>POSITIVE (0.9504)</t>
  </si>
  <si>
    <t>NEGATIVE (0.9716)</t>
  </si>
  <si>
    <t>NEGATIVE (0.6318)</t>
  </si>
  <si>
    <t>NEGATIVE (0.795)</t>
  </si>
  <si>
    <t>POSITIVE (0.8841)</t>
  </si>
  <si>
    <t>POSITIVE (0.5545)</t>
  </si>
  <si>
    <t>POSITIVE (0.5993)</t>
  </si>
  <si>
    <t>neg</t>
  </si>
  <si>
    <t>Closing Price</t>
  </si>
  <si>
    <t>Coorelation:</t>
  </si>
  <si>
    <t>Pos</t>
  </si>
  <si>
    <t>Neg</t>
  </si>
  <si>
    <t>Number of Posts</t>
  </si>
  <si>
    <t>Upvote Ratio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</si>
</sst>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22" fontId="0" fillId="0" borderId="0" xfId="0" applyNumberFormat="1"/>
    <xf numFmtId="0" fontId="0" fillId="0" borderId="0" xfId="0" applyAlignment="1">
      <alignment wrapText="1"/>
    </xf>
    <xf numFmtId="14" fontId="0" fillId="0" borderId="0" xfId="0" applyNumberFormat="1"/>
    <xf numFmtId="2" fontId="0" fillId="0" borderId="0" xfId="0" applyNumberFormat="1"/>
    <xf numFmtId="0" fontId="0" fillId="0" borderId="0" xfId="0" applyAlignment="1"/>
    <xf numFmtId="22" fontId="0" fillId="0" borderId="0" xfId="0" applyNumberFormat="1" applyAlignment="1"/>
    <xf numFmtId="14" fontId="0" fillId="0" borderId="0" xfId="0" applyNumberFormat="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Daily</a:t>
            </a:r>
            <a:r>
              <a:rPr lang="en-US" baseline="0"/>
              <a:t> Closing Price of </a:t>
            </a:r>
            <a:r>
              <a:rPr lang="en-US" sz="1400" b="0" i="0" u="none" strike="noStrike" baseline="0">
                <a:effectLst/>
              </a:rPr>
              <a:t>GameStop Stock</a:t>
            </a: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GME_Stocks!$B$1</c:f>
              <c:strCache>
                <c:ptCount val="1"/>
                <c:pt idx="0">
                  <c:v>Close</c:v>
                </c:pt>
              </c:strCache>
            </c:strRef>
          </c:tx>
          <c:spPr>
            <a:ln w="28575" cap="rnd">
              <a:solidFill>
                <a:schemeClr val="accent1"/>
              </a:solidFill>
              <a:round/>
            </a:ln>
            <a:effectLst/>
          </c:spPr>
          <c:marker>
            <c:symbol val="none"/>
          </c:marker>
          <c:cat>
            <c:numRef>
              <c:f>GME_Stocks!$A$2:$A$38</c:f>
              <c:numCache>
                <c:formatCode>m/d/yyyy</c:formatCode>
                <c:ptCount val="37"/>
                <c:pt idx="0">
                  <c:v>44200</c:v>
                </c:pt>
                <c:pt idx="1">
                  <c:v>44201</c:v>
                </c:pt>
                <c:pt idx="2">
                  <c:v>44202</c:v>
                </c:pt>
                <c:pt idx="3">
                  <c:v>44203</c:v>
                </c:pt>
                <c:pt idx="4">
                  <c:v>44204</c:v>
                </c:pt>
                <c:pt idx="5">
                  <c:v>44207</c:v>
                </c:pt>
                <c:pt idx="6">
                  <c:v>44208</c:v>
                </c:pt>
                <c:pt idx="7">
                  <c:v>44209</c:v>
                </c:pt>
                <c:pt idx="8">
                  <c:v>44210</c:v>
                </c:pt>
                <c:pt idx="9">
                  <c:v>44211</c:v>
                </c:pt>
                <c:pt idx="10">
                  <c:v>44215</c:v>
                </c:pt>
                <c:pt idx="11">
                  <c:v>44216</c:v>
                </c:pt>
                <c:pt idx="12">
                  <c:v>44217</c:v>
                </c:pt>
                <c:pt idx="13">
                  <c:v>44218</c:v>
                </c:pt>
                <c:pt idx="14">
                  <c:v>44221</c:v>
                </c:pt>
                <c:pt idx="15">
                  <c:v>44222</c:v>
                </c:pt>
                <c:pt idx="16">
                  <c:v>44223</c:v>
                </c:pt>
                <c:pt idx="17">
                  <c:v>44224</c:v>
                </c:pt>
                <c:pt idx="18">
                  <c:v>44225</c:v>
                </c:pt>
                <c:pt idx="19">
                  <c:v>44228</c:v>
                </c:pt>
                <c:pt idx="20">
                  <c:v>44229</c:v>
                </c:pt>
                <c:pt idx="21">
                  <c:v>44230</c:v>
                </c:pt>
                <c:pt idx="22">
                  <c:v>44231</c:v>
                </c:pt>
                <c:pt idx="23">
                  <c:v>44232</c:v>
                </c:pt>
                <c:pt idx="24">
                  <c:v>44235</c:v>
                </c:pt>
                <c:pt idx="25">
                  <c:v>44236</c:v>
                </c:pt>
                <c:pt idx="26">
                  <c:v>44237</c:v>
                </c:pt>
                <c:pt idx="27">
                  <c:v>44238</c:v>
                </c:pt>
                <c:pt idx="28">
                  <c:v>44239</c:v>
                </c:pt>
                <c:pt idx="29">
                  <c:v>44243</c:v>
                </c:pt>
                <c:pt idx="30">
                  <c:v>44244</c:v>
                </c:pt>
                <c:pt idx="31">
                  <c:v>44245</c:v>
                </c:pt>
                <c:pt idx="32">
                  <c:v>44246</c:v>
                </c:pt>
                <c:pt idx="33">
                  <c:v>44249</c:v>
                </c:pt>
                <c:pt idx="34">
                  <c:v>44250</c:v>
                </c:pt>
                <c:pt idx="35">
                  <c:v>44251</c:v>
                </c:pt>
                <c:pt idx="36">
                  <c:v>44252</c:v>
                </c:pt>
              </c:numCache>
            </c:numRef>
          </c:cat>
          <c:val>
            <c:numRef>
              <c:f>GME_Stocks!$B$2:$B$38</c:f>
              <c:numCache>
                <c:formatCode>General</c:formatCode>
                <c:ptCount val="37"/>
                <c:pt idx="0">
                  <c:v>17.25</c:v>
                </c:pt>
                <c:pt idx="1">
                  <c:v>17.370000839233398</c:v>
                </c:pt>
                <c:pt idx="2">
                  <c:v>18.360000610351499</c:v>
                </c:pt>
                <c:pt idx="3">
                  <c:v>18.079999923706001</c:v>
                </c:pt>
                <c:pt idx="4">
                  <c:v>17.690000534057599</c:v>
                </c:pt>
                <c:pt idx="5">
                  <c:v>19.940000534057599</c:v>
                </c:pt>
                <c:pt idx="6">
                  <c:v>19.9500007629394</c:v>
                </c:pt>
                <c:pt idx="7">
                  <c:v>31.399999618530199</c:v>
                </c:pt>
                <c:pt idx="8">
                  <c:v>39.909999847412102</c:v>
                </c:pt>
                <c:pt idx="9">
                  <c:v>35.5</c:v>
                </c:pt>
                <c:pt idx="10">
                  <c:v>39.360000610351499</c:v>
                </c:pt>
                <c:pt idx="11">
                  <c:v>39.119998931884702</c:v>
                </c:pt>
                <c:pt idx="12">
                  <c:v>43.029998779296797</c:v>
                </c:pt>
                <c:pt idx="13">
                  <c:v>65.010002136230398</c:v>
                </c:pt>
                <c:pt idx="14">
                  <c:v>76.790000915527301</c:v>
                </c:pt>
                <c:pt idx="15">
                  <c:v>147.97999572753901</c:v>
                </c:pt>
                <c:pt idx="16">
                  <c:v>347.510009765625</c:v>
                </c:pt>
                <c:pt idx="17">
                  <c:v>193.600006103515</c:v>
                </c:pt>
                <c:pt idx="18">
                  <c:v>325</c:v>
                </c:pt>
                <c:pt idx="19">
                  <c:v>225</c:v>
                </c:pt>
                <c:pt idx="20">
                  <c:v>90</c:v>
                </c:pt>
                <c:pt idx="21">
                  <c:v>92.410003662109304</c:v>
                </c:pt>
                <c:pt idx="22">
                  <c:v>53.5</c:v>
                </c:pt>
                <c:pt idx="23">
                  <c:v>63.770000457763601</c:v>
                </c:pt>
                <c:pt idx="24">
                  <c:v>60</c:v>
                </c:pt>
                <c:pt idx="25">
                  <c:v>50.310001373291001</c:v>
                </c:pt>
                <c:pt idx="26">
                  <c:v>51.200000762939403</c:v>
                </c:pt>
                <c:pt idx="27">
                  <c:v>51.099998474121001</c:v>
                </c:pt>
                <c:pt idx="28">
                  <c:v>52.400001525878899</c:v>
                </c:pt>
                <c:pt idx="29">
                  <c:v>49.509998321533203</c:v>
                </c:pt>
                <c:pt idx="30">
                  <c:v>45.939998626708899</c:v>
                </c:pt>
                <c:pt idx="31">
                  <c:v>40.689998626708899</c:v>
                </c:pt>
                <c:pt idx="32">
                  <c:v>40.590000152587798</c:v>
                </c:pt>
                <c:pt idx="33">
                  <c:v>46</c:v>
                </c:pt>
                <c:pt idx="34">
                  <c:v>44.970001220703097</c:v>
                </c:pt>
                <c:pt idx="35">
                  <c:v>91.709999084472599</c:v>
                </c:pt>
                <c:pt idx="36">
                  <c:v>108.730003356933</c:v>
                </c:pt>
              </c:numCache>
            </c:numRef>
          </c:val>
          <c:smooth val="0"/>
          <c:extLst>
            <c:ext xmlns:c16="http://schemas.microsoft.com/office/drawing/2014/chart" uri="{C3380CC4-5D6E-409C-BE32-E72D297353CC}">
              <c16:uniqueId val="{00000000-CC3C-4D03-B549-47781EED646A}"/>
            </c:ext>
          </c:extLst>
        </c:ser>
        <c:dLbls>
          <c:showLegendKey val="0"/>
          <c:showVal val="0"/>
          <c:showCatName val="0"/>
          <c:showSerName val="0"/>
          <c:showPercent val="0"/>
          <c:showBubbleSize val="0"/>
        </c:dLbls>
        <c:smooth val="0"/>
        <c:axId val="48748864"/>
        <c:axId val="18667648"/>
      </c:lineChart>
      <c:dateAx>
        <c:axId val="487488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67648"/>
        <c:crosses val="autoZero"/>
        <c:auto val="1"/>
        <c:lblOffset val="100"/>
        <c:baseTimeUnit val="days"/>
      </c:dateAx>
      <c:valAx>
        <c:axId val="186676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Stock Price (USD)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7488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400050</xdr:colOff>
      <xdr:row>1</xdr:row>
      <xdr:rowOff>128586</xdr:rowOff>
    </xdr:from>
    <xdr:to>
      <xdr:col>21</xdr:col>
      <xdr:colOff>438150</xdr:colOff>
      <xdr:row>25</xdr:row>
      <xdr:rowOff>133349</xdr:rowOff>
    </xdr:to>
    <xdr:graphicFrame macro="">
      <xdr:nvGraphicFramePr>
        <xdr:cNvPr id="2" name="Chart 1">
          <a:extLst>
            <a:ext uri="{FF2B5EF4-FFF2-40B4-BE49-F238E27FC236}">
              <a16:creationId xmlns:a16="http://schemas.microsoft.com/office/drawing/2014/main" id="{30E36AD4-C6E7-4B2B-BE67-A102082EF1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775"/>
  <sheetViews>
    <sheetView workbookViewId="0">
      <selection activeCell="J12" sqref="J12"/>
    </sheetView>
  </sheetViews>
  <sheetFormatPr defaultRowHeight="15" x14ac:dyDescent="0.25"/>
  <cols>
    <col min="1" max="14" width="16" style="5" customWidth="1"/>
    <col min="15" max="15" width="16" style="7" customWidth="1"/>
    <col min="16" max="16384" width="9.140625" style="5"/>
  </cols>
  <sheetData>
    <row r="1" spans="1:15" x14ac:dyDescent="0.25">
      <c r="B1" s="5" t="s">
        <v>0</v>
      </c>
      <c r="C1" s="5" t="s">
        <v>1</v>
      </c>
      <c r="D1" s="5" t="s">
        <v>2</v>
      </c>
      <c r="E1" s="5" t="s">
        <v>3</v>
      </c>
      <c r="F1" s="5" t="s">
        <v>4</v>
      </c>
      <c r="G1" s="5" t="s">
        <v>5</v>
      </c>
      <c r="H1" s="5" t="s">
        <v>6</v>
      </c>
      <c r="I1" s="5" t="s">
        <v>7</v>
      </c>
      <c r="J1" s="5" t="s">
        <v>8</v>
      </c>
      <c r="K1" s="5" t="s">
        <v>9</v>
      </c>
      <c r="L1" s="5" t="s">
        <v>6910</v>
      </c>
      <c r="M1" s="5" t="s">
        <v>6911</v>
      </c>
      <c r="N1" s="5" t="s">
        <v>8069</v>
      </c>
      <c r="O1" s="7" t="s">
        <v>6891</v>
      </c>
    </row>
    <row r="2" spans="1:15" x14ac:dyDescent="0.25">
      <c r="A2" s="5">
        <v>2</v>
      </c>
      <c r="B2" s="5" t="s">
        <v>19</v>
      </c>
      <c r="C2" s="5" t="s">
        <v>20</v>
      </c>
      <c r="D2" s="5">
        <v>473</v>
      </c>
      <c r="E2" s="5">
        <v>0.96</v>
      </c>
      <c r="F2" s="5" t="s">
        <v>21</v>
      </c>
      <c r="G2" s="5" t="s">
        <v>13</v>
      </c>
      <c r="H2" s="5" t="s">
        <v>22</v>
      </c>
      <c r="I2" s="5">
        <v>59</v>
      </c>
      <c r="J2" s="5" t="s">
        <v>23</v>
      </c>
      <c r="K2" s="6">
        <v>44197.968831018516</v>
      </c>
      <c r="L2" s="5" t="s">
        <v>6914</v>
      </c>
      <c r="M2" s="5">
        <f t="shared" ref="M2:M39" si="0">IF(EXACT(LEFT(L2),"P"),1,0)</f>
        <v>0</v>
      </c>
      <c r="N2" s="5">
        <f t="shared" ref="N2:N39" si="1">1-M2</f>
        <v>1</v>
      </c>
      <c r="O2" s="7">
        <v>44197</v>
      </c>
    </row>
    <row r="3" spans="1:15" x14ac:dyDescent="0.25">
      <c r="A3" s="5">
        <v>3</v>
      </c>
      <c r="B3" s="5" t="s">
        <v>24</v>
      </c>
      <c r="C3" s="5" t="s">
        <v>11</v>
      </c>
      <c r="D3" s="5">
        <v>5</v>
      </c>
      <c r="E3" s="5">
        <v>0.86</v>
      </c>
      <c r="F3" s="5" t="s">
        <v>25</v>
      </c>
      <c r="G3" s="5" t="s">
        <v>13</v>
      </c>
      <c r="H3" s="5" t="s">
        <v>26</v>
      </c>
      <c r="I3" s="5">
        <v>1</v>
      </c>
      <c r="K3" s="6">
        <v>44197.976898148147</v>
      </c>
      <c r="L3" s="5" t="s">
        <v>6915</v>
      </c>
      <c r="M3" s="5">
        <f t="shared" si="0"/>
        <v>1</v>
      </c>
      <c r="N3" s="5">
        <f t="shared" si="1"/>
        <v>0</v>
      </c>
      <c r="O3" s="7">
        <v>44197</v>
      </c>
    </row>
    <row r="4" spans="1:15" x14ac:dyDescent="0.25">
      <c r="A4" s="5">
        <v>4</v>
      </c>
      <c r="B4" s="5" t="s">
        <v>27</v>
      </c>
      <c r="C4" s="5" t="s">
        <v>28</v>
      </c>
      <c r="D4" s="5">
        <v>198</v>
      </c>
      <c r="E4" s="5">
        <v>0.92</v>
      </c>
      <c r="F4" s="5" t="s">
        <v>29</v>
      </c>
      <c r="G4" s="5" t="s">
        <v>13</v>
      </c>
      <c r="H4" s="5" t="s">
        <v>30</v>
      </c>
      <c r="I4" s="5">
        <v>71</v>
      </c>
      <c r="K4" s="6">
        <v>44197.989016203705</v>
      </c>
      <c r="L4" s="5" t="s">
        <v>6916</v>
      </c>
      <c r="M4" s="5">
        <f t="shared" si="0"/>
        <v>1</v>
      </c>
      <c r="N4" s="5">
        <f t="shared" si="1"/>
        <v>0</v>
      </c>
      <c r="O4" s="7">
        <v>44197</v>
      </c>
    </row>
    <row r="5" spans="1:15" x14ac:dyDescent="0.25">
      <c r="A5" s="5">
        <v>11</v>
      </c>
      <c r="B5" s="5" t="s">
        <v>53</v>
      </c>
      <c r="C5" s="5" t="s">
        <v>16</v>
      </c>
      <c r="D5" s="5">
        <v>198</v>
      </c>
      <c r="E5" s="5">
        <v>0.92</v>
      </c>
      <c r="F5" s="5" t="s">
        <v>54</v>
      </c>
      <c r="G5" s="5" t="s">
        <v>13</v>
      </c>
      <c r="H5" s="5" t="s">
        <v>55</v>
      </c>
      <c r="I5" s="5">
        <v>100</v>
      </c>
      <c r="J5" s="5" t="s">
        <v>56</v>
      </c>
      <c r="K5" s="6">
        <v>44198.027465277781</v>
      </c>
      <c r="L5" s="5" t="s">
        <v>6923</v>
      </c>
      <c r="M5" s="5">
        <f t="shared" si="0"/>
        <v>0</v>
      </c>
      <c r="N5" s="5">
        <f t="shared" si="1"/>
        <v>1</v>
      </c>
      <c r="O5" s="7">
        <v>44198</v>
      </c>
    </row>
    <row r="6" spans="1:15" x14ac:dyDescent="0.25">
      <c r="A6" s="5">
        <v>12</v>
      </c>
      <c r="B6" s="5" t="s">
        <v>57</v>
      </c>
      <c r="C6" s="5" t="s">
        <v>11</v>
      </c>
      <c r="D6" s="5">
        <v>7</v>
      </c>
      <c r="E6" s="5">
        <v>0.82</v>
      </c>
      <c r="F6" s="5" t="s">
        <v>58</v>
      </c>
      <c r="G6" s="5" t="s">
        <v>13</v>
      </c>
      <c r="H6" s="5" t="s">
        <v>59</v>
      </c>
      <c r="I6" s="5">
        <v>4</v>
      </c>
      <c r="K6" s="6">
        <v>44198.031041666669</v>
      </c>
      <c r="L6" s="5" t="s">
        <v>6924</v>
      </c>
      <c r="M6" s="5">
        <f t="shared" si="0"/>
        <v>1</v>
      </c>
      <c r="N6" s="5">
        <f t="shared" si="1"/>
        <v>0</v>
      </c>
      <c r="O6" s="7">
        <v>44198</v>
      </c>
    </row>
    <row r="7" spans="1:15" x14ac:dyDescent="0.25">
      <c r="A7" s="5">
        <v>13</v>
      </c>
      <c r="B7" s="5" t="s">
        <v>60</v>
      </c>
      <c r="C7" s="5" t="s">
        <v>11</v>
      </c>
      <c r="D7" s="5">
        <v>54</v>
      </c>
      <c r="E7" s="5">
        <v>0.95</v>
      </c>
      <c r="F7" s="5" t="s">
        <v>61</v>
      </c>
      <c r="G7" s="5" t="s">
        <v>13</v>
      </c>
      <c r="H7" s="5" t="s">
        <v>62</v>
      </c>
      <c r="I7" s="5">
        <v>5</v>
      </c>
      <c r="K7" s="6">
        <v>44198.03601851852</v>
      </c>
      <c r="L7" s="5" t="s">
        <v>6925</v>
      </c>
      <c r="M7" s="5">
        <f t="shared" si="0"/>
        <v>0</v>
      </c>
      <c r="N7" s="5">
        <f t="shared" si="1"/>
        <v>1</v>
      </c>
      <c r="O7" s="7">
        <v>44198</v>
      </c>
    </row>
    <row r="8" spans="1:15" x14ac:dyDescent="0.25">
      <c r="A8" s="5">
        <v>14</v>
      </c>
      <c r="B8" s="5" t="s">
        <v>63</v>
      </c>
      <c r="C8" s="5" t="s">
        <v>16</v>
      </c>
      <c r="D8" s="5">
        <v>244</v>
      </c>
      <c r="E8" s="5">
        <v>0.94</v>
      </c>
      <c r="F8" s="5" t="s">
        <v>64</v>
      </c>
      <c r="G8" s="5" t="s">
        <v>13</v>
      </c>
      <c r="H8" s="5" t="s">
        <v>65</v>
      </c>
      <c r="I8" s="5">
        <v>137</v>
      </c>
      <c r="J8" s="5" t="s">
        <v>66</v>
      </c>
      <c r="K8" s="6">
        <v>44198.056250000001</v>
      </c>
      <c r="L8" s="5" t="s">
        <v>6926</v>
      </c>
      <c r="M8" s="5">
        <f t="shared" si="0"/>
        <v>0</v>
      </c>
      <c r="N8" s="5">
        <f t="shared" si="1"/>
        <v>1</v>
      </c>
      <c r="O8" s="7">
        <v>44198</v>
      </c>
    </row>
    <row r="9" spans="1:15" x14ac:dyDescent="0.25">
      <c r="A9" s="5">
        <v>16</v>
      </c>
      <c r="B9" s="5" t="s">
        <v>70</v>
      </c>
      <c r="C9" s="5" t="s">
        <v>11</v>
      </c>
      <c r="D9" s="5">
        <v>603</v>
      </c>
      <c r="E9" s="5">
        <v>0.96</v>
      </c>
      <c r="F9" s="5" t="s">
        <v>71</v>
      </c>
      <c r="G9" s="5" t="s">
        <v>13</v>
      </c>
      <c r="H9" s="5" t="s">
        <v>72</v>
      </c>
      <c r="I9" s="5">
        <v>37</v>
      </c>
      <c r="K9" s="6">
        <v>44198.078888888886</v>
      </c>
      <c r="L9" s="5" t="s">
        <v>6924</v>
      </c>
      <c r="M9" s="5">
        <f t="shared" si="0"/>
        <v>1</v>
      </c>
      <c r="N9" s="5">
        <f t="shared" si="1"/>
        <v>0</v>
      </c>
      <c r="O9" s="7">
        <v>44198</v>
      </c>
    </row>
    <row r="10" spans="1:15" x14ac:dyDescent="0.25">
      <c r="A10" s="5">
        <v>18</v>
      </c>
      <c r="B10" s="5" t="s">
        <v>76</v>
      </c>
      <c r="C10" s="5" t="s">
        <v>32</v>
      </c>
      <c r="D10" s="5">
        <v>60</v>
      </c>
      <c r="E10" s="5">
        <v>0.86</v>
      </c>
      <c r="F10" s="5" t="s">
        <v>77</v>
      </c>
      <c r="G10" s="5" t="s">
        <v>13</v>
      </c>
      <c r="H10" s="5" t="s">
        <v>78</v>
      </c>
      <c r="I10" s="5">
        <v>18</v>
      </c>
      <c r="K10" s="6">
        <v>44198.08457175926</v>
      </c>
      <c r="L10" s="5" t="s">
        <v>6929</v>
      </c>
      <c r="M10" s="5">
        <f t="shared" si="0"/>
        <v>0</v>
      </c>
      <c r="N10" s="5">
        <f t="shared" si="1"/>
        <v>1</v>
      </c>
      <c r="O10" s="7">
        <v>44198</v>
      </c>
    </row>
    <row r="11" spans="1:15" x14ac:dyDescent="0.25">
      <c r="A11" s="5">
        <v>19</v>
      </c>
      <c r="B11" s="5" t="s">
        <v>79</v>
      </c>
      <c r="C11" s="5" t="s">
        <v>80</v>
      </c>
      <c r="D11" s="5">
        <v>9</v>
      </c>
      <c r="E11" s="5">
        <v>0.85</v>
      </c>
      <c r="F11" s="5" t="s">
        <v>81</v>
      </c>
      <c r="G11" s="5" t="s">
        <v>13</v>
      </c>
      <c r="H11" s="5" t="s">
        <v>82</v>
      </c>
      <c r="I11" s="5">
        <v>11</v>
      </c>
      <c r="K11" s="6">
        <v>44198.087071759262</v>
      </c>
      <c r="L11" s="5" t="s">
        <v>6930</v>
      </c>
      <c r="M11" s="5">
        <f t="shared" si="0"/>
        <v>1</v>
      </c>
      <c r="N11" s="5">
        <f t="shared" si="1"/>
        <v>0</v>
      </c>
      <c r="O11" s="7">
        <v>44198</v>
      </c>
    </row>
    <row r="12" spans="1:15" x14ac:dyDescent="0.25">
      <c r="A12" s="5">
        <v>21</v>
      </c>
      <c r="B12" s="5" t="s">
        <v>86</v>
      </c>
      <c r="C12" s="5" t="s">
        <v>11</v>
      </c>
      <c r="D12" s="5">
        <v>252</v>
      </c>
      <c r="E12" s="5">
        <v>0.94</v>
      </c>
      <c r="F12" s="5" t="s">
        <v>87</v>
      </c>
      <c r="G12" s="5" t="s">
        <v>13</v>
      </c>
      <c r="H12" s="5" t="s">
        <v>88</v>
      </c>
      <c r="I12" s="5">
        <v>6</v>
      </c>
      <c r="K12" s="6">
        <v>44198.100208333337</v>
      </c>
      <c r="L12" s="5" t="s">
        <v>6932</v>
      </c>
      <c r="M12" s="5">
        <f t="shared" si="0"/>
        <v>1</v>
      </c>
      <c r="N12" s="5">
        <f t="shared" si="1"/>
        <v>0</v>
      </c>
      <c r="O12" s="7">
        <v>44198</v>
      </c>
    </row>
    <row r="13" spans="1:15" x14ac:dyDescent="0.25">
      <c r="A13" s="5">
        <v>22</v>
      </c>
      <c r="B13" s="5" t="s">
        <v>89</v>
      </c>
      <c r="C13" s="5" t="s">
        <v>32</v>
      </c>
      <c r="D13" s="5">
        <v>3</v>
      </c>
      <c r="E13" s="5">
        <v>1</v>
      </c>
      <c r="F13" s="5" t="s">
        <v>90</v>
      </c>
      <c r="G13" s="5" t="s">
        <v>13</v>
      </c>
      <c r="H13" s="5" t="s">
        <v>91</v>
      </c>
      <c r="I13" s="5">
        <v>4</v>
      </c>
      <c r="K13" s="6">
        <v>44198.100243055553</v>
      </c>
      <c r="L13" s="5" t="s">
        <v>6933</v>
      </c>
      <c r="M13" s="5">
        <f t="shared" si="0"/>
        <v>1</v>
      </c>
      <c r="N13" s="5">
        <f t="shared" si="1"/>
        <v>0</v>
      </c>
      <c r="O13" s="7">
        <v>44198</v>
      </c>
    </row>
    <row r="14" spans="1:15" x14ac:dyDescent="0.25">
      <c r="A14" s="5">
        <v>23</v>
      </c>
      <c r="B14" s="5" t="s">
        <v>92</v>
      </c>
      <c r="C14" s="5" t="s">
        <v>11</v>
      </c>
      <c r="D14" s="5">
        <v>322</v>
      </c>
      <c r="E14" s="5">
        <v>0.96</v>
      </c>
      <c r="F14" s="5" t="s">
        <v>93</v>
      </c>
      <c r="G14" s="5" t="s">
        <v>13</v>
      </c>
      <c r="H14" s="5" t="s">
        <v>94</v>
      </c>
      <c r="I14" s="5">
        <v>10</v>
      </c>
      <c r="K14" s="6">
        <v>44198.100648148145</v>
      </c>
      <c r="L14" s="5" t="s">
        <v>6934</v>
      </c>
      <c r="M14" s="5">
        <f t="shared" si="0"/>
        <v>1</v>
      </c>
      <c r="N14" s="5">
        <f t="shared" si="1"/>
        <v>0</v>
      </c>
      <c r="O14" s="7">
        <v>44198</v>
      </c>
    </row>
    <row r="15" spans="1:15" x14ac:dyDescent="0.25">
      <c r="A15" s="5">
        <v>24</v>
      </c>
      <c r="B15" s="5" t="s">
        <v>95</v>
      </c>
      <c r="C15" s="5" t="s">
        <v>40</v>
      </c>
      <c r="D15" s="5">
        <v>3</v>
      </c>
      <c r="E15" s="5">
        <v>1</v>
      </c>
      <c r="F15" s="5" t="s">
        <v>96</v>
      </c>
      <c r="G15" s="5" t="s">
        <v>13</v>
      </c>
      <c r="H15" s="5" t="s">
        <v>97</v>
      </c>
      <c r="I15" s="5">
        <v>3</v>
      </c>
      <c r="K15" s="6">
        <v>44198.102870370371</v>
      </c>
      <c r="L15" s="5" t="s">
        <v>6935</v>
      </c>
      <c r="M15" s="5">
        <f t="shared" si="0"/>
        <v>1</v>
      </c>
      <c r="N15" s="5">
        <f t="shared" si="1"/>
        <v>0</v>
      </c>
      <c r="O15" s="7">
        <v>44198</v>
      </c>
    </row>
    <row r="16" spans="1:15" x14ac:dyDescent="0.25">
      <c r="A16" s="5">
        <v>25</v>
      </c>
      <c r="B16" s="5" t="s">
        <v>98</v>
      </c>
      <c r="C16" s="5" t="s">
        <v>11</v>
      </c>
      <c r="D16" s="5">
        <v>2</v>
      </c>
      <c r="E16" s="5">
        <v>0.67</v>
      </c>
      <c r="F16" s="5" t="s">
        <v>99</v>
      </c>
      <c r="G16" s="5" t="s">
        <v>13</v>
      </c>
      <c r="H16" s="5" t="s">
        <v>100</v>
      </c>
      <c r="I16" s="5">
        <v>0</v>
      </c>
      <c r="K16" s="6">
        <v>44198.105891203704</v>
      </c>
      <c r="L16" s="5" t="s">
        <v>6936</v>
      </c>
      <c r="M16" s="5">
        <f t="shared" si="0"/>
        <v>1</v>
      </c>
      <c r="N16" s="5">
        <f t="shared" si="1"/>
        <v>0</v>
      </c>
      <c r="O16" s="7">
        <v>44198</v>
      </c>
    </row>
    <row r="17" spans="1:15" x14ac:dyDescent="0.25">
      <c r="A17" s="5">
        <v>27</v>
      </c>
      <c r="B17" s="5" t="s">
        <v>104</v>
      </c>
      <c r="C17" s="5" t="s">
        <v>16</v>
      </c>
      <c r="D17" s="5">
        <v>5</v>
      </c>
      <c r="E17" s="5">
        <v>0.62</v>
      </c>
      <c r="F17" s="5" t="s">
        <v>105</v>
      </c>
      <c r="G17" s="5" t="s">
        <v>13</v>
      </c>
      <c r="H17" s="5" t="s">
        <v>106</v>
      </c>
      <c r="I17" s="5">
        <v>6</v>
      </c>
      <c r="J17" s="5" t="s">
        <v>107</v>
      </c>
      <c r="K17" s="6">
        <v>44198.10670138889</v>
      </c>
      <c r="L17" s="5" t="s">
        <v>6938</v>
      </c>
      <c r="M17" s="5">
        <f t="shared" si="0"/>
        <v>0</v>
      </c>
      <c r="N17" s="5">
        <f t="shared" si="1"/>
        <v>1</v>
      </c>
      <c r="O17" s="7">
        <v>44198</v>
      </c>
    </row>
    <row r="18" spans="1:15" x14ac:dyDescent="0.25">
      <c r="A18" s="5">
        <v>29</v>
      </c>
      <c r="B18" s="5" t="s">
        <v>111</v>
      </c>
      <c r="C18" s="5" t="s">
        <v>11</v>
      </c>
      <c r="D18" s="5">
        <v>16</v>
      </c>
      <c r="E18" s="5">
        <v>0.81</v>
      </c>
      <c r="F18" s="5" t="s">
        <v>112</v>
      </c>
      <c r="G18" s="5" t="s">
        <v>13</v>
      </c>
      <c r="H18" s="5" t="s">
        <v>113</v>
      </c>
      <c r="I18" s="5">
        <v>5</v>
      </c>
      <c r="K18" s="6">
        <v>44198.11178240741</v>
      </c>
      <c r="L18" s="5" t="s">
        <v>6940</v>
      </c>
      <c r="M18" s="5">
        <f t="shared" si="0"/>
        <v>1</v>
      </c>
      <c r="N18" s="5">
        <f t="shared" si="1"/>
        <v>0</v>
      </c>
      <c r="O18" s="7">
        <v>44198</v>
      </c>
    </row>
    <row r="19" spans="1:15" x14ac:dyDescent="0.25">
      <c r="A19" s="5">
        <v>31</v>
      </c>
      <c r="B19" s="5" t="s">
        <v>117</v>
      </c>
      <c r="C19" s="5" t="s">
        <v>11</v>
      </c>
      <c r="D19" s="5">
        <v>1464</v>
      </c>
      <c r="E19" s="5">
        <v>0.97</v>
      </c>
      <c r="F19" s="5" t="s">
        <v>118</v>
      </c>
      <c r="G19" s="5" t="s">
        <v>13</v>
      </c>
      <c r="H19" s="5" t="s">
        <v>119</v>
      </c>
      <c r="I19" s="5">
        <v>99</v>
      </c>
      <c r="K19" s="6">
        <v>44198.124236111114</v>
      </c>
      <c r="L19" s="5" t="s">
        <v>6942</v>
      </c>
      <c r="M19" s="5">
        <f t="shared" si="0"/>
        <v>0</v>
      </c>
      <c r="N19" s="5">
        <f t="shared" si="1"/>
        <v>1</v>
      </c>
      <c r="O19" s="7">
        <v>44198</v>
      </c>
    </row>
    <row r="20" spans="1:15" x14ac:dyDescent="0.25">
      <c r="A20" s="5">
        <v>34</v>
      </c>
      <c r="B20" s="5" t="s">
        <v>126</v>
      </c>
      <c r="C20" s="5" t="s">
        <v>16</v>
      </c>
      <c r="D20" s="5">
        <v>3</v>
      </c>
      <c r="E20" s="5">
        <v>1</v>
      </c>
      <c r="F20" s="5" t="s">
        <v>127</v>
      </c>
      <c r="G20" s="5" t="s">
        <v>13</v>
      </c>
      <c r="H20" s="5" t="s">
        <v>128</v>
      </c>
      <c r="I20" s="5">
        <v>0</v>
      </c>
      <c r="K20" s="6">
        <v>44198.136053240742</v>
      </c>
      <c r="L20" s="5" t="s">
        <v>6944</v>
      </c>
      <c r="M20" s="5">
        <f t="shared" si="0"/>
        <v>0</v>
      </c>
      <c r="N20" s="5">
        <f t="shared" si="1"/>
        <v>1</v>
      </c>
      <c r="O20" s="7">
        <v>44198</v>
      </c>
    </row>
    <row r="21" spans="1:15" x14ac:dyDescent="0.25">
      <c r="A21" s="5">
        <v>35</v>
      </c>
      <c r="B21" s="5" t="s">
        <v>129</v>
      </c>
      <c r="C21" s="5" t="s">
        <v>11</v>
      </c>
      <c r="D21" s="5">
        <v>14</v>
      </c>
      <c r="E21" s="5">
        <v>0.85</v>
      </c>
      <c r="F21" s="5" t="s">
        <v>130</v>
      </c>
      <c r="G21" s="5" t="s">
        <v>13</v>
      </c>
      <c r="H21" s="5" t="s">
        <v>131</v>
      </c>
      <c r="I21" s="5">
        <v>2</v>
      </c>
      <c r="K21" s="6">
        <v>44198.137708333335</v>
      </c>
      <c r="L21" s="5" t="s">
        <v>6921</v>
      </c>
      <c r="M21" s="5">
        <f t="shared" si="0"/>
        <v>1</v>
      </c>
      <c r="N21" s="5">
        <f t="shared" si="1"/>
        <v>0</v>
      </c>
      <c r="O21" s="7">
        <v>44198</v>
      </c>
    </row>
    <row r="22" spans="1:15" x14ac:dyDescent="0.25">
      <c r="A22" s="5">
        <v>37</v>
      </c>
      <c r="B22" s="5" t="s">
        <v>135</v>
      </c>
      <c r="D22" s="5">
        <v>12</v>
      </c>
      <c r="E22" s="5">
        <v>0.93</v>
      </c>
      <c r="F22" s="5" t="s">
        <v>136</v>
      </c>
      <c r="G22" s="5" t="s">
        <v>13</v>
      </c>
      <c r="H22" s="5" t="s">
        <v>137</v>
      </c>
      <c r="I22" s="5">
        <v>12</v>
      </c>
      <c r="K22" s="6">
        <v>44198.144328703704</v>
      </c>
      <c r="L22" s="5" t="s">
        <v>6946</v>
      </c>
      <c r="M22" s="5">
        <f t="shared" si="0"/>
        <v>0</v>
      </c>
      <c r="N22" s="5">
        <f t="shared" si="1"/>
        <v>1</v>
      </c>
      <c r="O22" s="7">
        <v>44198</v>
      </c>
    </row>
    <row r="23" spans="1:15" x14ac:dyDescent="0.25">
      <c r="A23" s="5">
        <v>38</v>
      </c>
      <c r="B23" s="5">
        <v>2021</v>
      </c>
      <c r="C23" s="5" t="s">
        <v>11</v>
      </c>
      <c r="D23" s="5">
        <v>22</v>
      </c>
      <c r="E23" s="5">
        <v>0.92</v>
      </c>
      <c r="F23" s="5" t="s">
        <v>138</v>
      </c>
      <c r="G23" s="5" t="s">
        <v>13</v>
      </c>
      <c r="H23" s="5" t="s">
        <v>139</v>
      </c>
      <c r="I23" s="5">
        <v>2</v>
      </c>
      <c r="K23" s="6">
        <v>44198.153263888889</v>
      </c>
      <c r="L23" s="5" t="s">
        <v>6947</v>
      </c>
      <c r="M23" s="5">
        <f t="shared" si="0"/>
        <v>1</v>
      </c>
      <c r="N23" s="5">
        <f t="shared" si="1"/>
        <v>0</v>
      </c>
      <c r="O23" s="7">
        <v>44198</v>
      </c>
    </row>
    <row r="24" spans="1:15" x14ac:dyDescent="0.25">
      <c r="A24" s="5">
        <v>39</v>
      </c>
      <c r="B24" s="5" t="s">
        <v>140</v>
      </c>
      <c r="C24" s="5" t="s">
        <v>16</v>
      </c>
      <c r="D24" s="5">
        <v>20</v>
      </c>
      <c r="E24" s="5">
        <v>0.59</v>
      </c>
      <c r="F24" s="5" t="s">
        <v>141</v>
      </c>
      <c r="G24" s="5" t="s">
        <v>13</v>
      </c>
      <c r="H24" s="5" t="s">
        <v>142</v>
      </c>
      <c r="I24" s="5">
        <v>83</v>
      </c>
      <c r="J24" s="5" t="s">
        <v>143</v>
      </c>
      <c r="K24" s="6">
        <v>44198.15351851852</v>
      </c>
      <c r="L24" s="5" t="s">
        <v>6948</v>
      </c>
      <c r="M24" s="5">
        <f t="shared" si="0"/>
        <v>0</v>
      </c>
      <c r="N24" s="5">
        <f t="shared" si="1"/>
        <v>1</v>
      </c>
      <c r="O24" s="7">
        <v>44198</v>
      </c>
    </row>
    <row r="25" spans="1:15" x14ac:dyDescent="0.25">
      <c r="A25" s="5">
        <v>42</v>
      </c>
      <c r="B25" s="5" t="s">
        <v>150</v>
      </c>
      <c r="C25" s="5" t="s">
        <v>80</v>
      </c>
      <c r="D25" s="5">
        <v>162</v>
      </c>
      <c r="E25" s="5">
        <v>0.83</v>
      </c>
      <c r="F25" s="5" t="s">
        <v>151</v>
      </c>
      <c r="G25" s="5" t="s">
        <v>13</v>
      </c>
      <c r="H25" s="5" t="s">
        <v>152</v>
      </c>
      <c r="I25" s="5">
        <v>81</v>
      </c>
      <c r="J25" s="5" t="s">
        <v>153</v>
      </c>
      <c r="K25" s="6">
        <v>44198.159583333334</v>
      </c>
      <c r="L25" s="5" t="s">
        <v>6951</v>
      </c>
      <c r="M25" s="5">
        <f t="shared" si="0"/>
        <v>0</v>
      </c>
      <c r="N25" s="5">
        <f t="shared" si="1"/>
        <v>1</v>
      </c>
      <c r="O25" s="7">
        <v>44198</v>
      </c>
    </row>
    <row r="26" spans="1:15" x14ac:dyDescent="0.25">
      <c r="A26" s="5">
        <v>43</v>
      </c>
      <c r="B26" s="5" t="s">
        <v>154</v>
      </c>
      <c r="C26" s="5" t="s">
        <v>11</v>
      </c>
      <c r="D26" s="5">
        <v>2064</v>
      </c>
      <c r="E26" s="5">
        <v>0.98</v>
      </c>
      <c r="F26" s="5" t="s">
        <v>155</v>
      </c>
      <c r="G26" s="5" t="s">
        <v>13</v>
      </c>
      <c r="H26" s="5" t="s">
        <v>156</v>
      </c>
      <c r="I26" s="5">
        <v>49</v>
      </c>
      <c r="K26" s="6">
        <v>44198.162453703706</v>
      </c>
      <c r="L26" s="5" t="s">
        <v>6952</v>
      </c>
      <c r="M26" s="5">
        <f t="shared" si="0"/>
        <v>0</v>
      </c>
      <c r="N26" s="5">
        <f t="shared" si="1"/>
        <v>1</v>
      </c>
      <c r="O26" s="7">
        <v>44198</v>
      </c>
    </row>
    <row r="27" spans="1:15" x14ac:dyDescent="0.25">
      <c r="A27" s="5">
        <v>44</v>
      </c>
      <c r="B27" s="5" t="s">
        <v>157</v>
      </c>
      <c r="C27" s="5" t="s">
        <v>11</v>
      </c>
      <c r="D27" s="5">
        <v>832</v>
      </c>
      <c r="E27" s="5">
        <v>0.98</v>
      </c>
      <c r="F27" s="5" t="s">
        <v>158</v>
      </c>
      <c r="G27" s="5" t="s">
        <v>13</v>
      </c>
      <c r="H27" s="5" t="s">
        <v>159</v>
      </c>
      <c r="I27" s="5">
        <v>55</v>
      </c>
      <c r="K27" s="6">
        <v>44198.164537037039</v>
      </c>
      <c r="L27" s="5" t="s">
        <v>6953</v>
      </c>
      <c r="M27" s="5">
        <f t="shared" si="0"/>
        <v>1</v>
      </c>
      <c r="N27" s="5">
        <f t="shared" si="1"/>
        <v>0</v>
      </c>
      <c r="O27" s="7">
        <v>44198</v>
      </c>
    </row>
    <row r="28" spans="1:15" x14ac:dyDescent="0.25">
      <c r="A28" s="5">
        <v>45</v>
      </c>
      <c r="B28" s="5" t="s">
        <v>160</v>
      </c>
      <c r="C28" s="5" t="s">
        <v>50</v>
      </c>
      <c r="D28" s="5">
        <v>21</v>
      </c>
      <c r="E28" s="5">
        <v>0.82</v>
      </c>
      <c r="F28" s="5" t="s">
        <v>161</v>
      </c>
      <c r="G28" s="5" t="s">
        <v>13</v>
      </c>
      <c r="H28" s="5" t="s">
        <v>162</v>
      </c>
      <c r="I28" s="5">
        <v>39</v>
      </c>
      <c r="J28" s="5" t="s">
        <v>163</v>
      </c>
      <c r="K28" s="6">
        <v>44198.170104166667</v>
      </c>
      <c r="L28" s="5" t="s">
        <v>6954</v>
      </c>
      <c r="M28" s="5">
        <f t="shared" si="0"/>
        <v>1</v>
      </c>
      <c r="N28" s="5">
        <f t="shared" si="1"/>
        <v>0</v>
      </c>
      <c r="O28" s="7">
        <v>44198</v>
      </c>
    </row>
    <row r="29" spans="1:15" x14ac:dyDescent="0.25">
      <c r="A29" s="5">
        <v>46</v>
      </c>
      <c r="B29" s="5" t="s">
        <v>164</v>
      </c>
      <c r="C29" s="5" t="s">
        <v>28</v>
      </c>
      <c r="D29" s="5">
        <v>1256</v>
      </c>
      <c r="E29" s="5">
        <v>0.99</v>
      </c>
      <c r="F29" s="5" t="s">
        <v>165</v>
      </c>
      <c r="G29" s="5" t="s">
        <v>13</v>
      </c>
      <c r="H29" s="5" t="s">
        <v>166</v>
      </c>
      <c r="I29" s="5">
        <v>81</v>
      </c>
      <c r="K29" s="6">
        <v>44198.864050925928</v>
      </c>
      <c r="L29" s="5" t="s">
        <v>6955</v>
      </c>
      <c r="M29" s="5">
        <f t="shared" si="0"/>
        <v>0</v>
      </c>
      <c r="N29" s="5">
        <f t="shared" si="1"/>
        <v>1</v>
      </c>
      <c r="O29" s="7">
        <v>44198</v>
      </c>
    </row>
    <row r="30" spans="1:15" x14ac:dyDescent="0.25">
      <c r="A30" s="5">
        <v>47</v>
      </c>
      <c r="B30" s="5" t="s">
        <v>167</v>
      </c>
      <c r="C30" s="5" t="s">
        <v>50</v>
      </c>
      <c r="D30" s="5">
        <v>42</v>
      </c>
      <c r="E30" s="5">
        <v>0.82</v>
      </c>
      <c r="F30" s="5" t="s">
        <v>168</v>
      </c>
      <c r="G30" s="5" t="s">
        <v>13</v>
      </c>
      <c r="H30" s="5" t="s">
        <v>169</v>
      </c>
      <c r="I30" s="5">
        <v>62</v>
      </c>
      <c r="J30" s="5" t="s">
        <v>170</v>
      </c>
      <c r="K30" s="6">
        <v>44198.889421296299</v>
      </c>
      <c r="L30" s="5" t="s">
        <v>6956</v>
      </c>
      <c r="M30" s="5">
        <f t="shared" si="0"/>
        <v>1</v>
      </c>
      <c r="N30" s="5">
        <f t="shared" si="1"/>
        <v>0</v>
      </c>
      <c r="O30" s="7">
        <v>44198</v>
      </c>
    </row>
    <row r="31" spans="1:15" x14ac:dyDescent="0.25">
      <c r="A31" s="5">
        <v>54</v>
      </c>
      <c r="B31" s="5" t="s">
        <v>188</v>
      </c>
      <c r="C31" s="5" t="s">
        <v>11</v>
      </c>
      <c r="D31" s="5">
        <v>4708</v>
      </c>
      <c r="E31" s="5">
        <v>0.98</v>
      </c>
      <c r="F31" s="5" t="s">
        <v>189</v>
      </c>
      <c r="G31" s="5" t="s">
        <v>13</v>
      </c>
      <c r="H31" s="5" t="s">
        <v>190</v>
      </c>
      <c r="I31" s="5">
        <v>138</v>
      </c>
      <c r="K31" s="6">
        <v>44198.928495370368</v>
      </c>
      <c r="L31" s="5" t="s">
        <v>6962</v>
      </c>
      <c r="M31" s="5">
        <f t="shared" si="0"/>
        <v>0</v>
      </c>
      <c r="N31" s="5">
        <f t="shared" si="1"/>
        <v>1</v>
      </c>
      <c r="O31" s="7">
        <v>44198</v>
      </c>
    </row>
    <row r="32" spans="1:15" x14ac:dyDescent="0.25">
      <c r="A32" s="5">
        <v>55</v>
      </c>
      <c r="B32" s="5" t="s">
        <v>191</v>
      </c>
      <c r="C32" s="5" t="s">
        <v>11</v>
      </c>
      <c r="D32" s="5">
        <v>1413</v>
      </c>
      <c r="E32" s="5">
        <v>0.88</v>
      </c>
      <c r="F32" s="5" t="s">
        <v>192</v>
      </c>
      <c r="G32" s="5" t="s">
        <v>13</v>
      </c>
      <c r="H32" s="5" t="s">
        <v>193</v>
      </c>
      <c r="I32" s="5">
        <v>55</v>
      </c>
      <c r="K32" s="6">
        <v>44198.928726851853</v>
      </c>
      <c r="L32" s="5" t="s">
        <v>6963</v>
      </c>
      <c r="M32" s="5">
        <f t="shared" si="0"/>
        <v>0</v>
      </c>
      <c r="N32" s="5">
        <f t="shared" si="1"/>
        <v>1</v>
      </c>
      <c r="O32" s="7">
        <v>44198</v>
      </c>
    </row>
    <row r="33" spans="1:15" x14ac:dyDescent="0.25">
      <c r="A33" s="5">
        <v>56</v>
      </c>
      <c r="B33" s="5" t="s">
        <v>194</v>
      </c>
      <c r="C33" s="5" t="s">
        <v>11</v>
      </c>
      <c r="D33" s="5">
        <v>10</v>
      </c>
      <c r="E33" s="5">
        <v>0.79</v>
      </c>
      <c r="F33" s="5" t="s">
        <v>195</v>
      </c>
      <c r="G33" s="5" t="s">
        <v>13</v>
      </c>
      <c r="H33" s="5" t="s">
        <v>196</v>
      </c>
      <c r="I33" s="5">
        <v>3</v>
      </c>
      <c r="K33" s="6">
        <v>44198.938252314816</v>
      </c>
      <c r="L33" s="5" t="s">
        <v>6964</v>
      </c>
      <c r="M33" s="5">
        <f t="shared" si="0"/>
        <v>0</v>
      </c>
      <c r="N33" s="5">
        <f t="shared" si="1"/>
        <v>1</v>
      </c>
      <c r="O33" s="7">
        <v>44198</v>
      </c>
    </row>
    <row r="34" spans="1:15" x14ac:dyDescent="0.25">
      <c r="A34" s="5">
        <v>57</v>
      </c>
      <c r="B34" s="5" t="s">
        <v>197</v>
      </c>
      <c r="C34" s="5" t="s">
        <v>11</v>
      </c>
      <c r="D34" s="5">
        <v>6</v>
      </c>
      <c r="E34" s="5">
        <v>0.8</v>
      </c>
      <c r="F34" s="5" t="s">
        <v>198</v>
      </c>
      <c r="G34" s="5" t="s">
        <v>13</v>
      </c>
      <c r="H34" s="5" t="s">
        <v>199</v>
      </c>
      <c r="I34" s="5">
        <v>2</v>
      </c>
      <c r="K34" s="6">
        <v>44198.943576388891</v>
      </c>
      <c r="L34" s="5" t="s">
        <v>6965</v>
      </c>
      <c r="M34" s="5">
        <f t="shared" si="0"/>
        <v>1</v>
      </c>
      <c r="N34" s="5">
        <f t="shared" si="1"/>
        <v>0</v>
      </c>
      <c r="O34" s="7">
        <v>44198</v>
      </c>
    </row>
    <row r="35" spans="1:15" x14ac:dyDescent="0.25">
      <c r="A35" s="5">
        <v>58</v>
      </c>
      <c r="B35" s="5" t="s">
        <v>200</v>
      </c>
      <c r="C35" s="5" t="s">
        <v>11</v>
      </c>
      <c r="D35" s="5">
        <v>42</v>
      </c>
      <c r="E35" s="5">
        <v>0.94</v>
      </c>
      <c r="F35" s="5" t="s">
        <v>201</v>
      </c>
      <c r="G35" s="5" t="s">
        <v>13</v>
      </c>
      <c r="H35" s="5" t="s">
        <v>202</v>
      </c>
      <c r="I35" s="5">
        <v>7</v>
      </c>
      <c r="K35" s="6">
        <v>44198.955150462964</v>
      </c>
      <c r="L35" s="5" t="s">
        <v>6966</v>
      </c>
      <c r="M35" s="5">
        <f t="shared" si="0"/>
        <v>0</v>
      </c>
      <c r="N35" s="5">
        <f t="shared" si="1"/>
        <v>1</v>
      </c>
      <c r="O35" s="7">
        <v>44198</v>
      </c>
    </row>
    <row r="36" spans="1:15" x14ac:dyDescent="0.25">
      <c r="A36" s="5">
        <v>59</v>
      </c>
      <c r="B36" s="5" t="s">
        <v>203</v>
      </c>
      <c r="C36" s="5" t="s">
        <v>16</v>
      </c>
      <c r="D36" s="5">
        <v>19</v>
      </c>
      <c r="E36" s="5">
        <v>0.8</v>
      </c>
      <c r="F36" s="5" t="s">
        <v>204</v>
      </c>
      <c r="G36" s="5" t="s">
        <v>13</v>
      </c>
      <c r="H36" s="5" t="s">
        <v>205</v>
      </c>
      <c r="I36" s="5">
        <v>13</v>
      </c>
      <c r="J36" s="5" t="s">
        <v>206</v>
      </c>
      <c r="K36" s="6">
        <v>44198.956250000003</v>
      </c>
      <c r="L36" s="5" t="s">
        <v>6967</v>
      </c>
      <c r="M36" s="5">
        <f t="shared" si="0"/>
        <v>1</v>
      </c>
      <c r="N36" s="5">
        <f t="shared" si="1"/>
        <v>0</v>
      </c>
      <c r="O36" s="7">
        <v>44198</v>
      </c>
    </row>
    <row r="37" spans="1:15" x14ac:dyDescent="0.25">
      <c r="A37" s="5">
        <v>61</v>
      </c>
      <c r="B37" s="5" t="s">
        <v>210</v>
      </c>
      <c r="C37" s="5" t="s">
        <v>80</v>
      </c>
      <c r="D37" s="5">
        <v>65</v>
      </c>
      <c r="E37" s="5">
        <v>0.98</v>
      </c>
      <c r="F37" s="5" t="s">
        <v>211</v>
      </c>
      <c r="G37" s="5" t="s">
        <v>13</v>
      </c>
      <c r="H37" s="5" t="s">
        <v>212</v>
      </c>
      <c r="I37" s="5">
        <v>15</v>
      </c>
      <c r="K37" s="6">
        <v>44198.961215277777</v>
      </c>
      <c r="L37" s="5" t="s">
        <v>6969</v>
      </c>
      <c r="M37" s="5">
        <f t="shared" si="0"/>
        <v>0</v>
      </c>
      <c r="N37" s="5">
        <f t="shared" si="1"/>
        <v>1</v>
      </c>
      <c r="O37" s="7">
        <v>44198</v>
      </c>
    </row>
    <row r="38" spans="1:15" x14ac:dyDescent="0.25">
      <c r="A38" s="5">
        <v>62</v>
      </c>
      <c r="B38" s="5" t="s">
        <v>213</v>
      </c>
      <c r="C38" s="5" t="s">
        <v>11</v>
      </c>
      <c r="D38" s="5">
        <v>13</v>
      </c>
      <c r="E38" s="5">
        <v>0.93</v>
      </c>
      <c r="F38" s="5" t="s">
        <v>214</v>
      </c>
      <c r="G38" s="5" t="s">
        <v>13</v>
      </c>
      <c r="H38" s="5" t="s">
        <v>215</v>
      </c>
      <c r="I38" s="5">
        <v>2</v>
      </c>
      <c r="K38" s="6">
        <v>44198.965150462966</v>
      </c>
      <c r="L38" s="5" t="s">
        <v>6970</v>
      </c>
      <c r="M38" s="5">
        <f t="shared" si="0"/>
        <v>1</v>
      </c>
      <c r="N38" s="5">
        <f t="shared" si="1"/>
        <v>0</v>
      </c>
      <c r="O38" s="7">
        <v>44198</v>
      </c>
    </row>
    <row r="39" spans="1:15" x14ac:dyDescent="0.25">
      <c r="A39" s="5">
        <v>63</v>
      </c>
      <c r="B39" s="5" t="s">
        <v>216</v>
      </c>
      <c r="C39" s="5" t="s">
        <v>11</v>
      </c>
      <c r="D39" s="5">
        <v>94</v>
      </c>
      <c r="E39" s="5">
        <v>0.83</v>
      </c>
      <c r="F39" s="5" t="s">
        <v>217</v>
      </c>
      <c r="G39" s="5" t="s">
        <v>13</v>
      </c>
      <c r="H39" s="5" t="s">
        <v>218</v>
      </c>
      <c r="I39" s="5">
        <v>53</v>
      </c>
      <c r="K39" s="6">
        <v>44198.967685185184</v>
      </c>
      <c r="L39" s="5" t="s">
        <v>6971</v>
      </c>
      <c r="M39" s="5">
        <f t="shared" si="0"/>
        <v>0</v>
      </c>
      <c r="N39" s="5">
        <f t="shared" si="1"/>
        <v>1</v>
      </c>
      <c r="O39" s="7">
        <v>44198</v>
      </c>
    </row>
    <row r="40" spans="1:15" x14ac:dyDescent="0.25">
      <c r="A40" s="5">
        <v>65</v>
      </c>
      <c r="B40" s="5" t="s">
        <v>222</v>
      </c>
      <c r="C40" s="5" t="s">
        <v>11</v>
      </c>
      <c r="D40" s="5">
        <v>254</v>
      </c>
      <c r="E40" s="5">
        <v>0.95</v>
      </c>
      <c r="F40" s="5" t="s">
        <v>223</v>
      </c>
      <c r="G40" s="5" t="s">
        <v>13</v>
      </c>
      <c r="H40" s="5" t="s">
        <v>224</v>
      </c>
      <c r="I40" s="5">
        <v>77</v>
      </c>
      <c r="J40" s="5" t="s">
        <v>225</v>
      </c>
      <c r="K40" s="6">
        <v>44198.972361111111</v>
      </c>
      <c r="L40" s="5" t="s">
        <v>6973</v>
      </c>
      <c r="M40" s="5">
        <f t="shared" ref="M40:M79" si="2">IF(EXACT(LEFT(L40),"P"),1,0)</f>
        <v>0</v>
      </c>
      <c r="N40" s="5">
        <f t="shared" ref="N40:N79" si="3">1-M40</f>
        <v>1</v>
      </c>
      <c r="O40" s="7">
        <v>44198</v>
      </c>
    </row>
    <row r="41" spans="1:15" x14ac:dyDescent="0.25">
      <c r="A41" s="5">
        <v>67</v>
      </c>
      <c r="B41" s="5" t="s">
        <v>229</v>
      </c>
      <c r="C41" s="5" t="s">
        <v>11</v>
      </c>
      <c r="D41" s="5">
        <v>493</v>
      </c>
      <c r="E41" s="5">
        <v>0.94</v>
      </c>
      <c r="F41" s="5" t="s">
        <v>230</v>
      </c>
      <c r="G41" s="5" t="s">
        <v>13</v>
      </c>
      <c r="H41" s="5" t="s">
        <v>231</v>
      </c>
      <c r="I41" s="5">
        <v>78</v>
      </c>
      <c r="K41" s="6">
        <v>44198.979155092595</v>
      </c>
      <c r="L41" s="5" t="s">
        <v>6975</v>
      </c>
      <c r="M41" s="5">
        <f t="shared" si="2"/>
        <v>1</v>
      </c>
      <c r="N41" s="5">
        <f t="shared" si="3"/>
        <v>0</v>
      </c>
      <c r="O41" s="7">
        <v>44198</v>
      </c>
    </row>
    <row r="42" spans="1:15" x14ac:dyDescent="0.25">
      <c r="A42" s="5">
        <v>69</v>
      </c>
      <c r="B42" s="5" t="s">
        <v>235</v>
      </c>
      <c r="C42" s="5" t="s">
        <v>11</v>
      </c>
      <c r="D42" s="5">
        <v>18</v>
      </c>
      <c r="E42" s="5">
        <v>0.77</v>
      </c>
      <c r="F42" s="5" t="s">
        <v>236</v>
      </c>
      <c r="G42" s="5" t="s">
        <v>13</v>
      </c>
      <c r="H42" s="5" t="s">
        <v>237</v>
      </c>
      <c r="I42" s="5">
        <v>14</v>
      </c>
      <c r="K42" s="6">
        <v>44198.987615740742</v>
      </c>
      <c r="L42" s="5" t="s">
        <v>6977</v>
      </c>
      <c r="M42" s="5">
        <f t="shared" si="2"/>
        <v>0</v>
      </c>
      <c r="N42" s="5">
        <f t="shared" si="3"/>
        <v>1</v>
      </c>
      <c r="O42" s="7">
        <v>44198</v>
      </c>
    </row>
    <row r="43" spans="1:15" x14ac:dyDescent="0.25">
      <c r="A43" s="5">
        <v>70</v>
      </c>
      <c r="B43" s="5" t="s">
        <v>238</v>
      </c>
      <c r="C43" s="5" t="s">
        <v>11</v>
      </c>
      <c r="D43" s="5">
        <v>406</v>
      </c>
      <c r="E43" s="5">
        <v>0.96</v>
      </c>
      <c r="F43" s="5" t="s">
        <v>239</v>
      </c>
      <c r="G43" s="5" t="s">
        <v>13</v>
      </c>
      <c r="H43" s="5" t="s">
        <v>240</v>
      </c>
      <c r="I43" s="5">
        <v>39</v>
      </c>
      <c r="K43" s="6">
        <v>44198.990231481483</v>
      </c>
      <c r="L43" s="5" t="s">
        <v>6924</v>
      </c>
      <c r="M43" s="5">
        <f t="shared" si="2"/>
        <v>1</v>
      </c>
      <c r="N43" s="5">
        <f t="shared" si="3"/>
        <v>0</v>
      </c>
      <c r="O43" s="7">
        <v>44198</v>
      </c>
    </row>
    <row r="44" spans="1:15" x14ac:dyDescent="0.25">
      <c r="A44" s="5">
        <v>71</v>
      </c>
      <c r="B44" s="5" t="s">
        <v>241</v>
      </c>
      <c r="C44" s="5" t="s">
        <v>11</v>
      </c>
      <c r="D44" s="5">
        <v>19</v>
      </c>
      <c r="E44" s="5">
        <v>0.79</v>
      </c>
      <c r="F44" s="5" t="s">
        <v>242</v>
      </c>
      <c r="G44" s="5" t="s">
        <v>13</v>
      </c>
      <c r="H44" s="5" t="s">
        <v>243</v>
      </c>
      <c r="I44" s="5">
        <v>1</v>
      </c>
      <c r="K44" s="6">
        <v>44198.992245370369</v>
      </c>
      <c r="L44" s="5" t="s">
        <v>6978</v>
      </c>
      <c r="M44" s="5">
        <f t="shared" si="2"/>
        <v>1</v>
      </c>
      <c r="N44" s="5">
        <f t="shared" si="3"/>
        <v>0</v>
      </c>
      <c r="O44" s="7">
        <v>44198</v>
      </c>
    </row>
    <row r="45" spans="1:15" x14ac:dyDescent="0.25">
      <c r="A45" s="5">
        <v>72</v>
      </c>
      <c r="B45" s="5" t="s">
        <v>244</v>
      </c>
      <c r="C45" s="5" t="s">
        <v>11</v>
      </c>
      <c r="D45" s="5">
        <v>5</v>
      </c>
      <c r="E45" s="5">
        <v>0.73</v>
      </c>
      <c r="F45" s="5" t="s">
        <v>245</v>
      </c>
      <c r="G45" s="5" t="s">
        <v>13</v>
      </c>
      <c r="H45" s="5" t="s">
        <v>246</v>
      </c>
      <c r="I45" s="5">
        <v>5</v>
      </c>
      <c r="K45" s="6">
        <v>44198.992511574077</v>
      </c>
      <c r="L45" s="5" t="s">
        <v>6979</v>
      </c>
      <c r="M45" s="5">
        <f t="shared" si="2"/>
        <v>0</v>
      </c>
      <c r="N45" s="5">
        <f t="shared" si="3"/>
        <v>1</v>
      </c>
      <c r="O45" s="7">
        <v>44198</v>
      </c>
    </row>
    <row r="46" spans="1:15" x14ac:dyDescent="0.25">
      <c r="A46" s="5">
        <v>73</v>
      </c>
      <c r="B46" s="5" t="s">
        <v>247</v>
      </c>
      <c r="C46" s="5" t="s">
        <v>36</v>
      </c>
      <c r="D46" s="5">
        <v>2</v>
      </c>
      <c r="E46" s="5">
        <v>1</v>
      </c>
      <c r="F46" s="5" t="s">
        <v>248</v>
      </c>
      <c r="G46" s="5" t="s">
        <v>13</v>
      </c>
      <c r="H46" s="5" t="s">
        <v>249</v>
      </c>
      <c r="I46" s="5">
        <v>1</v>
      </c>
      <c r="K46" s="6">
        <v>44198.995532407411</v>
      </c>
      <c r="L46" s="5" t="s">
        <v>6980</v>
      </c>
      <c r="M46" s="5">
        <f t="shared" si="2"/>
        <v>1</v>
      </c>
      <c r="N46" s="5">
        <f t="shared" si="3"/>
        <v>0</v>
      </c>
      <c r="O46" s="7">
        <v>44198</v>
      </c>
    </row>
    <row r="47" spans="1:15" x14ac:dyDescent="0.25">
      <c r="A47" s="5">
        <v>74</v>
      </c>
      <c r="B47" s="5" t="s">
        <v>250</v>
      </c>
      <c r="C47" s="5" t="s">
        <v>16</v>
      </c>
      <c r="D47" s="5">
        <v>38</v>
      </c>
      <c r="E47" s="5">
        <v>0.92</v>
      </c>
      <c r="F47" s="5" t="s">
        <v>251</v>
      </c>
      <c r="G47" s="5" t="s">
        <v>13</v>
      </c>
      <c r="H47" s="5" t="s">
        <v>252</v>
      </c>
      <c r="I47" s="5">
        <v>65</v>
      </c>
      <c r="J47" s="5" t="s">
        <v>253</v>
      </c>
      <c r="K47" s="6">
        <v>44198.99622685185</v>
      </c>
      <c r="L47" s="5" t="s">
        <v>6981</v>
      </c>
      <c r="M47" s="5">
        <f t="shared" si="2"/>
        <v>0</v>
      </c>
      <c r="N47" s="5">
        <f t="shared" si="3"/>
        <v>1</v>
      </c>
      <c r="O47" s="7">
        <v>44198</v>
      </c>
    </row>
    <row r="48" spans="1:15" x14ac:dyDescent="0.25">
      <c r="A48" s="5">
        <v>75</v>
      </c>
      <c r="B48" s="5" t="s">
        <v>254</v>
      </c>
      <c r="C48" s="5" t="s">
        <v>11</v>
      </c>
      <c r="D48" s="5">
        <v>672</v>
      </c>
      <c r="E48" s="5">
        <v>0.96</v>
      </c>
      <c r="F48" s="5" t="s">
        <v>255</v>
      </c>
      <c r="G48" s="5" t="s">
        <v>13</v>
      </c>
      <c r="H48" s="5" t="s">
        <v>256</v>
      </c>
      <c r="I48" s="5">
        <v>46</v>
      </c>
      <c r="K48" s="6">
        <v>44199.002013888887</v>
      </c>
      <c r="L48" s="5" t="s">
        <v>6982</v>
      </c>
      <c r="M48" s="5">
        <f t="shared" si="2"/>
        <v>1</v>
      </c>
      <c r="N48" s="5">
        <f t="shared" si="3"/>
        <v>0</v>
      </c>
      <c r="O48" s="7">
        <v>44199</v>
      </c>
    </row>
    <row r="49" spans="1:15" x14ac:dyDescent="0.25">
      <c r="A49" s="5">
        <v>76</v>
      </c>
      <c r="B49" s="5" t="s">
        <v>257</v>
      </c>
      <c r="C49" s="5" t="s">
        <v>11</v>
      </c>
      <c r="D49" s="5">
        <v>2</v>
      </c>
      <c r="E49" s="5">
        <v>0.75</v>
      </c>
      <c r="F49" s="5" t="s">
        <v>258</v>
      </c>
      <c r="G49" s="5" t="s">
        <v>13</v>
      </c>
      <c r="H49" s="5" t="s">
        <v>259</v>
      </c>
      <c r="I49" s="5">
        <v>0</v>
      </c>
      <c r="K49" s="6">
        <v>44199.003842592596</v>
      </c>
      <c r="L49" s="5" t="s">
        <v>6983</v>
      </c>
      <c r="M49" s="5">
        <f t="shared" si="2"/>
        <v>0</v>
      </c>
      <c r="N49" s="5">
        <f t="shared" si="3"/>
        <v>1</v>
      </c>
      <c r="O49" s="7">
        <v>44199</v>
      </c>
    </row>
    <row r="50" spans="1:15" x14ac:dyDescent="0.25">
      <c r="A50" s="5">
        <v>79</v>
      </c>
      <c r="B50" s="5" t="s">
        <v>266</v>
      </c>
      <c r="C50" s="5" t="s">
        <v>11</v>
      </c>
      <c r="D50" s="5">
        <v>4</v>
      </c>
      <c r="E50" s="5">
        <v>0.7</v>
      </c>
      <c r="F50" s="5" t="s">
        <v>267</v>
      </c>
      <c r="G50" s="5" t="s">
        <v>13</v>
      </c>
      <c r="H50" s="5" t="s">
        <v>268</v>
      </c>
      <c r="I50" s="5">
        <v>3</v>
      </c>
      <c r="K50" s="6">
        <v>44199.008321759262</v>
      </c>
      <c r="L50" s="5" t="s">
        <v>6985</v>
      </c>
      <c r="M50" s="5">
        <f t="shared" si="2"/>
        <v>0</v>
      </c>
      <c r="N50" s="5">
        <f t="shared" si="3"/>
        <v>1</v>
      </c>
      <c r="O50" s="7">
        <v>44199</v>
      </c>
    </row>
    <row r="51" spans="1:15" x14ac:dyDescent="0.25">
      <c r="A51" s="5">
        <v>80</v>
      </c>
      <c r="B51" s="5" t="s">
        <v>269</v>
      </c>
      <c r="C51" s="5" t="s">
        <v>11</v>
      </c>
      <c r="D51" s="5">
        <v>30</v>
      </c>
      <c r="E51" s="5">
        <v>0.77</v>
      </c>
      <c r="F51" s="5" t="s">
        <v>270</v>
      </c>
      <c r="G51" s="5" t="s">
        <v>13</v>
      </c>
      <c r="H51" s="5" t="s">
        <v>271</v>
      </c>
      <c r="I51" s="5">
        <v>10</v>
      </c>
      <c r="K51" s="6">
        <v>44199.011944444443</v>
      </c>
      <c r="L51" s="5" t="s">
        <v>6986</v>
      </c>
      <c r="M51" s="5">
        <f t="shared" si="2"/>
        <v>1</v>
      </c>
      <c r="N51" s="5">
        <f t="shared" si="3"/>
        <v>0</v>
      </c>
      <c r="O51" s="7">
        <v>44199</v>
      </c>
    </row>
    <row r="52" spans="1:15" x14ac:dyDescent="0.25">
      <c r="A52" s="5">
        <v>81</v>
      </c>
      <c r="B52" s="5" t="s">
        <v>272</v>
      </c>
      <c r="C52" s="5" t="s">
        <v>11</v>
      </c>
      <c r="D52" s="5">
        <v>36</v>
      </c>
      <c r="E52" s="5">
        <v>0.86</v>
      </c>
      <c r="F52" s="5" t="s">
        <v>273</v>
      </c>
      <c r="G52" s="5" t="s">
        <v>13</v>
      </c>
      <c r="H52" s="5" t="s">
        <v>274</v>
      </c>
      <c r="I52" s="5">
        <v>5</v>
      </c>
      <c r="K52" s="6">
        <v>44199.020057870373</v>
      </c>
      <c r="L52" s="5" t="s">
        <v>6987</v>
      </c>
      <c r="M52" s="5">
        <f t="shared" si="2"/>
        <v>0</v>
      </c>
      <c r="N52" s="5">
        <f t="shared" si="3"/>
        <v>1</v>
      </c>
      <c r="O52" s="7">
        <v>44199</v>
      </c>
    </row>
    <row r="53" spans="1:15" x14ac:dyDescent="0.25">
      <c r="A53" s="5">
        <v>82</v>
      </c>
      <c r="B53" s="5" t="s">
        <v>275</v>
      </c>
      <c r="C53" s="5" t="s">
        <v>50</v>
      </c>
      <c r="D53" s="5">
        <v>187</v>
      </c>
      <c r="E53" s="5">
        <v>0.92</v>
      </c>
      <c r="F53" s="5" t="s">
        <v>276</v>
      </c>
      <c r="G53" s="5" t="s">
        <v>13</v>
      </c>
      <c r="H53" s="5" t="s">
        <v>277</v>
      </c>
      <c r="I53" s="5">
        <v>84</v>
      </c>
      <c r="J53" s="5" t="s">
        <v>278</v>
      </c>
      <c r="K53" s="6">
        <v>44199.020208333335</v>
      </c>
      <c r="L53" s="5" t="s">
        <v>6988</v>
      </c>
      <c r="M53" s="5">
        <f t="shared" si="2"/>
        <v>1</v>
      </c>
      <c r="N53" s="5">
        <f t="shared" si="3"/>
        <v>0</v>
      </c>
      <c r="O53" s="7">
        <v>44199</v>
      </c>
    </row>
    <row r="54" spans="1:15" x14ac:dyDescent="0.25">
      <c r="A54" s="5">
        <v>83</v>
      </c>
      <c r="B54" s="5" t="s">
        <v>279</v>
      </c>
      <c r="C54" s="5" t="s">
        <v>11</v>
      </c>
      <c r="D54" s="5">
        <v>7</v>
      </c>
      <c r="E54" s="5">
        <v>0.82</v>
      </c>
      <c r="F54" s="5" t="s">
        <v>280</v>
      </c>
      <c r="G54" s="5" t="s">
        <v>13</v>
      </c>
      <c r="H54" s="5" t="s">
        <v>281</v>
      </c>
      <c r="I54" s="5">
        <v>20</v>
      </c>
      <c r="K54" s="6">
        <v>44199.024976851855</v>
      </c>
      <c r="L54" s="5" t="s">
        <v>6989</v>
      </c>
      <c r="M54" s="5">
        <f t="shared" si="2"/>
        <v>0</v>
      </c>
      <c r="N54" s="5">
        <f t="shared" si="3"/>
        <v>1</v>
      </c>
      <c r="O54" s="7">
        <v>44199</v>
      </c>
    </row>
    <row r="55" spans="1:15" x14ac:dyDescent="0.25">
      <c r="A55" s="5">
        <v>84</v>
      </c>
      <c r="B55" s="5" t="s">
        <v>282</v>
      </c>
      <c r="C55" s="5" t="s">
        <v>80</v>
      </c>
      <c r="D55" s="5">
        <v>111</v>
      </c>
      <c r="E55" s="5">
        <v>0.82</v>
      </c>
      <c r="F55" s="5" t="s">
        <v>283</v>
      </c>
      <c r="G55" s="5" t="s">
        <v>13</v>
      </c>
      <c r="H55" s="5" t="s">
        <v>284</v>
      </c>
      <c r="I55" s="5">
        <v>59</v>
      </c>
      <c r="K55" s="6">
        <v>44199.026956018519</v>
      </c>
      <c r="L55" s="5" t="s">
        <v>6990</v>
      </c>
      <c r="M55" s="5">
        <f t="shared" si="2"/>
        <v>1</v>
      </c>
      <c r="N55" s="5">
        <f t="shared" si="3"/>
        <v>0</v>
      </c>
      <c r="O55" s="7">
        <v>44199</v>
      </c>
    </row>
    <row r="56" spans="1:15" x14ac:dyDescent="0.25">
      <c r="A56" s="5">
        <v>86</v>
      </c>
      <c r="B56" s="5" t="s">
        <v>288</v>
      </c>
      <c r="C56" s="5" t="s">
        <v>80</v>
      </c>
      <c r="D56" s="5">
        <v>52</v>
      </c>
      <c r="E56" s="5">
        <v>0.9</v>
      </c>
      <c r="F56" s="5" t="s">
        <v>289</v>
      </c>
      <c r="G56" s="5" t="s">
        <v>13</v>
      </c>
      <c r="H56" s="5" t="s">
        <v>290</v>
      </c>
      <c r="I56" s="5">
        <v>26</v>
      </c>
      <c r="J56" s="5" t="s">
        <v>291</v>
      </c>
      <c r="K56" s="6">
        <v>44199.031030092592</v>
      </c>
      <c r="L56" s="5" t="s">
        <v>6939</v>
      </c>
      <c r="M56" s="5">
        <f t="shared" si="2"/>
        <v>1</v>
      </c>
      <c r="N56" s="5">
        <f t="shared" si="3"/>
        <v>0</v>
      </c>
      <c r="O56" s="7">
        <v>44199</v>
      </c>
    </row>
    <row r="57" spans="1:15" x14ac:dyDescent="0.25">
      <c r="A57" s="5">
        <v>88</v>
      </c>
      <c r="B57" s="5" t="s">
        <v>295</v>
      </c>
      <c r="C57" s="5" t="s">
        <v>11</v>
      </c>
      <c r="D57" s="5">
        <v>8048</v>
      </c>
      <c r="E57" s="5">
        <v>0.99</v>
      </c>
      <c r="F57" s="5" t="s">
        <v>296</v>
      </c>
      <c r="G57" s="5" t="s">
        <v>13</v>
      </c>
      <c r="H57" s="5" t="s">
        <v>297</v>
      </c>
      <c r="I57" s="5">
        <v>417</v>
      </c>
      <c r="K57" s="6">
        <v>44199.036678240744</v>
      </c>
      <c r="L57" s="5" t="s">
        <v>6993</v>
      </c>
      <c r="M57" s="5">
        <f t="shared" si="2"/>
        <v>1</v>
      </c>
      <c r="N57" s="5">
        <f t="shared" si="3"/>
        <v>0</v>
      </c>
      <c r="O57" s="7">
        <v>44199</v>
      </c>
    </row>
    <row r="58" spans="1:15" x14ac:dyDescent="0.25">
      <c r="A58" s="5">
        <v>89</v>
      </c>
      <c r="B58" s="5" t="s">
        <v>298</v>
      </c>
      <c r="C58" s="5" t="s">
        <v>80</v>
      </c>
      <c r="D58" s="5">
        <v>116</v>
      </c>
      <c r="E58" s="5">
        <v>0.93</v>
      </c>
      <c r="F58" s="5" t="s">
        <v>299</v>
      </c>
      <c r="G58" s="5" t="s">
        <v>13</v>
      </c>
      <c r="H58" s="5" t="s">
        <v>300</v>
      </c>
      <c r="I58" s="5">
        <v>62</v>
      </c>
      <c r="K58" s="6">
        <v>44199.724675925929</v>
      </c>
      <c r="L58" s="5" t="s">
        <v>6994</v>
      </c>
      <c r="M58" s="5">
        <f t="shared" si="2"/>
        <v>1</v>
      </c>
      <c r="N58" s="5">
        <f t="shared" si="3"/>
        <v>0</v>
      </c>
      <c r="O58" s="7">
        <v>44199</v>
      </c>
    </row>
    <row r="59" spans="1:15" x14ac:dyDescent="0.25">
      <c r="A59" s="5">
        <v>90</v>
      </c>
      <c r="B59" s="5" t="s">
        <v>301</v>
      </c>
      <c r="C59" s="5" t="s">
        <v>11</v>
      </c>
      <c r="D59" s="5">
        <v>2</v>
      </c>
      <c r="E59" s="5">
        <v>1</v>
      </c>
      <c r="F59" s="5" t="s">
        <v>302</v>
      </c>
      <c r="G59" s="5" t="s">
        <v>13</v>
      </c>
      <c r="H59" s="5" t="s">
        <v>303</v>
      </c>
      <c r="I59" s="5">
        <v>11</v>
      </c>
      <c r="K59" s="6">
        <v>44199.752662037034</v>
      </c>
      <c r="L59" s="5" t="s">
        <v>6995</v>
      </c>
      <c r="M59" s="5">
        <f t="shared" si="2"/>
        <v>0</v>
      </c>
      <c r="N59" s="5">
        <f t="shared" si="3"/>
        <v>1</v>
      </c>
      <c r="O59" s="7">
        <v>44199</v>
      </c>
    </row>
    <row r="60" spans="1:15" x14ac:dyDescent="0.25">
      <c r="A60" s="5">
        <v>93</v>
      </c>
      <c r="B60" s="5" t="s">
        <v>310</v>
      </c>
      <c r="C60" s="5" t="s">
        <v>80</v>
      </c>
      <c r="D60" s="5">
        <v>8</v>
      </c>
      <c r="E60" s="5">
        <v>0.91</v>
      </c>
      <c r="F60" s="5" t="s">
        <v>311</v>
      </c>
      <c r="G60" s="5" t="s">
        <v>13</v>
      </c>
      <c r="H60" s="5" t="s">
        <v>312</v>
      </c>
      <c r="I60" s="5">
        <v>16</v>
      </c>
      <c r="K60" s="6">
        <v>44199.805347222224</v>
      </c>
      <c r="L60" s="5" t="s">
        <v>6998</v>
      </c>
      <c r="M60" s="5">
        <f t="shared" si="2"/>
        <v>0</v>
      </c>
      <c r="N60" s="5">
        <f t="shared" si="3"/>
        <v>1</v>
      </c>
      <c r="O60" s="7">
        <v>44199</v>
      </c>
    </row>
    <row r="61" spans="1:15" x14ac:dyDescent="0.25">
      <c r="A61" s="5">
        <v>94</v>
      </c>
      <c r="B61" s="5" t="s">
        <v>313</v>
      </c>
      <c r="C61" s="5" t="s">
        <v>11</v>
      </c>
      <c r="D61" s="5">
        <v>9912</v>
      </c>
      <c r="E61" s="5">
        <v>0.96</v>
      </c>
      <c r="F61" s="5" t="s">
        <v>314</v>
      </c>
      <c r="G61" s="5" t="s">
        <v>13</v>
      </c>
      <c r="H61" s="5" t="s">
        <v>315</v>
      </c>
      <c r="I61" s="5">
        <v>280</v>
      </c>
      <c r="K61" s="6">
        <v>44199.81449074074</v>
      </c>
      <c r="L61" s="5" t="s">
        <v>6999</v>
      </c>
      <c r="M61" s="5">
        <f t="shared" si="2"/>
        <v>1</v>
      </c>
      <c r="N61" s="5">
        <f t="shared" si="3"/>
        <v>0</v>
      </c>
      <c r="O61" s="7">
        <v>44199</v>
      </c>
    </row>
    <row r="62" spans="1:15" x14ac:dyDescent="0.25">
      <c r="A62" s="5">
        <v>95</v>
      </c>
      <c r="B62" s="5" t="s">
        <v>316</v>
      </c>
      <c r="C62" s="5" t="s">
        <v>80</v>
      </c>
      <c r="D62" s="5">
        <v>8</v>
      </c>
      <c r="E62" s="5">
        <v>0.6</v>
      </c>
      <c r="F62" s="5" t="s">
        <v>317</v>
      </c>
      <c r="G62" s="5" t="s">
        <v>13</v>
      </c>
      <c r="H62" s="5" t="s">
        <v>318</v>
      </c>
      <c r="I62" s="5">
        <v>13</v>
      </c>
      <c r="K62" s="6">
        <v>44199.827233796299</v>
      </c>
      <c r="L62" s="5" t="s">
        <v>6924</v>
      </c>
      <c r="M62" s="5">
        <f t="shared" si="2"/>
        <v>1</v>
      </c>
      <c r="N62" s="5">
        <f t="shared" si="3"/>
        <v>0</v>
      </c>
      <c r="O62" s="7">
        <v>44199</v>
      </c>
    </row>
    <row r="63" spans="1:15" x14ac:dyDescent="0.25">
      <c r="A63" s="5">
        <v>96</v>
      </c>
      <c r="B63" s="5" t="s">
        <v>319</v>
      </c>
      <c r="C63" s="5" t="s">
        <v>80</v>
      </c>
      <c r="D63" s="5">
        <v>8</v>
      </c>
      <c r="E63" s="5">
        <v>0.9</v>
      </c>
      <c r="F63" s="5" t="s">
        <v>320</v>
      </c>
      <c r="G63" s="5" t="s">
        <v>13</v>
      </c>
      <c r="H63" s="5" t="s">
        <v>321</v>
      </c>
      <c r="I63" s="5">
        <v>2</v>
      </c>
      <c r="K63" s="6">
        <v>44199.828449074077</v>
      </c>
      <c r="L63" s="5" t="s">
        <v>7000</v>
      </c>
      <c r="M63" s="5">
        <f t="shared" si="2"/>
        <v>1</v>
      </c>
      <c r="N63" s="5">
        <f t="shared" si="3"/>
        <v>0</v>
      </c>
      <c r="O63" s="7">
        <v>44199</v>
      </c>
    </row>
    <row r="64" spans="1:15" x14ac:dyDescent="0.25">
      <c r="A64" s="5">
        <v>97</v>
      </c>
      <c r="B64" s="5" t="s">
        <v>322</v>
      </c>
      <c r="C64" s="5" t="s">
        <v>11</v>
      </c>
      <c r="D64" s="5">
        <v>3</v>
      </c>
      <c r="E64" s="5">
        <v>0.81</v>
      </c>
      <c r="F64" s="5" t="s">
        <v>323</v>
      </c>
      <c r="G64" s="5" t="s">
        <v>13</v>
      </c>
      <c r="H64" s="5" t="s">
        <v>324</v>
      </c>
      <c r="I64" s="5">
        <v>0</v>
      </c>
      <c r="K64" s="6">
        <v>44199.840879629628</v>
      </c>
      <c r="L64" s="5" t="s">
        <v>6968</v>
      </c>
      <c r="M64" s="5">
        <f t="shared" si="2"/>
        <v>0</v>
      </c>
      <c r="N64" s="5">
        <f t="shared" si="3"/>
        <v>1</v>
      </c>
      <c r="O64" s="7">
        <v>44199</v>
      </c>
    </row>
    <row r="65" spans="1:15" x14ac:dyDescent="0.25">
      <c r="A65" s="5">
        <v>98</v>
      </c>
      <c r="B65" s="5" t="s">
        <v>325</v>
      </c>
      <c r="C65" s="5" t="s">
        <v>11</v>
      </c>
      <c r="D65" s="5">
        <v>3</v>
      </c>
      <c r="E65" s="5">
        <v>1</v>
      </c>
      <c r="F65" s="5" t="s">
        <v>326</v>
      </c>
      <c r="G65" s="5" t="s">
        <v>13</v>
      </c>
      <c r="H65" s="5" t="s">
        <v>327</v>
      </c>
      <c r="I65" s="5">
        <v>2</v>
      </c>
      <c r="K65" s="6">
        <v>44199.864166666666</v>
      </c>
      <c r="L65" s="5" t="s">
        <v>7001</v>
      </c>
      <c r="M65" s="5">
        <f t="shared" si="2"/>
        <v>1</v>
      </c>
      <c r="N65" s="5">
        <f t="shared" si="3"/>
        <v>0</v>
      </c>
      <c r="O65" s="7">
        <v>44199</v>
      </c>
    </row>
    <row r="66" spans="1:15" x14ac:dyDescent="0.25">
      <c r="A66" s="5">
        <v>99</v>
      </c>
      <c r="B66" s="5" t="s">
        <v>328</v>
      </c>
      <c r="C66" s="5" t="s">
        <v>11</v>
      </c>
      <c r="D66" s="5">
        <v>6757</v>
      </c>
      <c r="E66" s="5">
        <v>0.98</v>
      </c>
      <c r="F66" s="5" t="s">
        <v>329</v>
      </c>
      <c r="G66" s="5" t="s">
        <v>13</v>
      </c>
      <c r="H66" s="5" t="s">
        <v>330</v>
      </c>
      <c r="I66" s="5">
        <v>132</v>
      </c>
      <c r="K66" s="6">
        <v>44199.872824074075</v>
      </c>
      <c r="L66" s="5" t="s">
        <v>6943</v>
      </c>
      <c r="M66" s="5">
        <f t="shared" si="2"/>
        <v>0</v>
      </c>
      <c r="N66" s="5">
        <f t="shared" si="3"/>
        <v>1</v>
      </c>
      <c r="O66" s="7">
        <v>44199</v>
      </c>
    </row>
    <row r="67" spans="1:15" x14ac:dyDescent="0.25">
      <c r="A67" s="5">
        <v>100</v>
      </c>
      <c r="B67" s="5" t="s">
        <v>331</v>
      </c>
      <c r="C67" s="5" t="s">
        <v>50</v>
      </c>
      <c r="D67" s="5">
        <v>257</v>
      </c>
      <c r="E67" s="5">
        <v>0.9</v>
      </c>
      <c r="F67" s="5" t="s">
        <v>332</v>
      </c>
      <c r="G67" s="5" t="s">
        <v>13</v>
      </c>
      <c r="H67" s="5" t="s">
        <v>333</v>
      </c>
      <c r="I67" s="5">
        <v>142</v>
      </c>
      <c r="J67" s="5" t="s">
        <v>334</v>
      </c>
      <c r="K67" s="6">
        <v>44199.881805555553</v>
      </c>
      <c r="L67" s="5" t="s">
        <v>7002</v>
      </c>
      <c r="M67" s="5">
        <f t="shared" si="2"/>
        <v>0</v>
      </c>
      <c r="N67" s="5">
        <f t="shared" si="3"/>
        <v>1</v>
      </c>
      <c r="O67" s="7">
        <v>44199</v>
      </c>
    </row>
    <row r="68" spans="1:15" x14ac:dyDescent="0.25">
      <c r="A68" s="5">
        <v>103</v>
      </c>
      <c r="B68" s="5" t="s">
        <v>341</v>
      </c>
      <c r="C68" s="5" t="s">
        <v>11</v>
      </c>
      <c r="D68" s="5">
        <v>4</v>
      </c>
      <c r="E68" s="5">
        <v>0.75</v>
      </c>
      <c r="F68" s="5" t="s">
        <v>342</v>
      </c>
      <c r="G68" s="5" t="s">
        <v>13</v>
      </c>
      <c r="H68" s="5" t="s">
        <v>343</v>
      </c>
      <c r="I68" s="5">
        <v>3</v>
      </c>
      <c r="K68" s="6">
        <v>44199.937083333331</v>
      </c>
      <c r="L68" s="5" t="s">
        <v>7005</v>
      </c>
      <c r="M68" s="5">
        <f t="shared" si="2"/>
        <v>1</v>
      </c>
      <c r="N68" s="5">
        <f t="shared" si="3"/>
        <v>0</v>
      </c>
      <c r="O68" s="7">
        <v>44199</v>
      </c>
    </row>
    <row r="69" spans="1:15" x14ac:dyDescent="0.25">
      <c r="A69" s="5">
        <v>108</v>
      </c>
      <c r="B69" s="5" t="s">
        <v>356</v>
      </c>
      <c r="C69" s="5" t="s">
        <v>11</v>
      </c>
      <c r="D69" s="5">
        <v>1314</v>
      </c>
      <c r="E69" s="5">
        <v>0.98</v>
      </c>
      <c r="F69" s="5" t="s">
        <v>357</v>
      </c>
      <c r="G69" s="5" t="s">
        <v>13</v>
      </c>
      <c r="H69" s="5" t="s">
        <v>358</v>
      </c>
      <c r="I69" s="5">
        <v>45</v>
      </c>
      <c r="K69" s="6">
        <v>44199.962175925924</v>
      </c>
      <c r="L69" s="5" t="s">
        <v>7009</v>
      </c>
      <c r="M69" s="5">
        <f t="shared" si="2"/>
        <v>0</v>
      </c>
      <c r="N69" s="5">
        <f t="shared" si="3"/>
        <v>1</v>
      </c>
      <c r="O69" s="7">
        <v>44199</v>
      </c>
    </row>
    <row r="70" spans="1:15" x14ac:dyDescent="0.25">
      <c r="A70" s="5">
        <v>114</v>
      </c>
      <c r="B70" s="5" t="s">
        <v>374</v>
      </c>
      <c r="C70" s="5" t="s">
        <v>11</v>
      </c>
      <c r="D70" s="5">
        <v>70</v>
      </c>
      <c r="E70" s="5">
        <v>0.74</v>
      </c>
      <c r="F70" s="5" t="s">
        <v>375</v>
      </c>
      <c r="G70" s="5" t="s">
        <v>13</v>
      </c>
      <c r="H70" s="5" t="s">
        <v>376</v>
      </c>
      <c r="I70" s="5">
        <v>41</v>
      </c>
      <c r="K70" s="6">
        <v>44200.002141203702</v>
      </c>
      <c r="L70" s="5" t="s">
        <v>6973</v>
      </c>
      <c r="M70" s="5">
        <f t="shared" si="2"/>
        <v>0</v>
      </c>
      <c r="N70" s="5">
        <f t="shared" si="3"/>
        <v>1</v>
      </c>
      <c r="O70" s="7">
        <v>44200</v>
      </c>
    </row>
    <row r="71" spans="1:15" x14ac:dyDescent="0.25">
      <c r="A71" s="5">
        <v>116</v>
      </c>
      <c r="B71" s="5" t="s">
        <v>380</v>
      </c>
      <c r="C71" s="5" t="s">
        <v>16</v>
      </c>
      <c r="D71" s="5">
        <v>176</v>
      </c>
      <c r="E71" s="5">
        <v>0.95</v>
      </c>
      <c r="F71" s="5" t="s">
        <v>381</v>
      </c>
      <c r="G71" s="5" t="s">
        <v>13</v>
      </c>
      <c r="H71" s="5" t="s">
        <v>382</v>
      </c>
      <c r="I71" s="5">
        <v>48</v>
      </c>
      <c r="J71" s="5" t="s">
        <v>383</v>
      </c>
      <c r="K71" s="6">
        <v>44200.024687500001</v>
      </c>
      <c r="L71" s="5" t="s">
        <v>7015</v>
      </c>
      <c r="M71" s="5">
        <f t="shared" si="2"/>
        <v>1</v>
      </c>
      <c r="N71" s="5">
        <f t="shared" si="3"/>
        <v>0</v>
      </c>
      <c r="O71" s="7">
        <v>44200</v>
      </c>
    </row>
    <row r="72" spans="1:15" x14ac:dyDescent="0.25">
      <c r="A72" s="5">
        <v>117</v>
      </c>
      <c r="B72" s="5" t="s">
        <v>384</v>
      </c>
      <c r="C72" s="5" t="s">
        <v>11</v>
      </c>
      <c r="D72" s="5">
        <v>28</v>
      </c>
      <c r="E72" s="5">
        <v>0.92</v>
      </c>
      <c r="F72" s="5" t="s">
        <v>385</v>
      </c>
      <c r="G72" s="5" t="s">
        <v>13</v>
      </c>
      <c r="H72" s="5" t="s">
        <v>386</v>
      </c>
      <c r="I72" s="5">
        <v>9</v>
      </c>
      <c r="K72" s="6">
        <v>44200.029606481483</v>
      </c>
      <c r="L72" s="5" t="s">
        <v>7016</v>
      </c>
      <c r="M72" s="5">
        <f t="shared" si="2"/>
        <v>1</v>
      </c>
      <c r="N72" s="5">
        <f t="shared" si="3"/>
        <v>0</v>
      </c>
      <c r="O72" s="7">
        <v>44200</v>
      </c>
    </row>
    <row r="73" spans="1:15" x14ac:dyDescent="0.25">
      <c r="A73" s="5">
        <v>118</v>
      </c>
      <c r="B73" s="5" t="s">
        <v>387</v>
      </c>
      <c r="C73" s="5" t="s">
        <v>80</v>
      </c>
      <c r="D73" s="5">
        <v>160</v>
      </c>
      <c r="E73" s="5">
        <v>0.92</v>
      </c>
      <c r="F73" s="5" t="s">
        <v>388</v>
      </c>
      <c r="G73" s="5" t="s">
        <v>13</v>
      </c>
      <c r="H73" s="5" t="s">
        <v>389</v>
      </c>
      <c r="I73" s="5">
        <v>30</v>
      </c>
      <c r="K73" s="6">
        <v>44200.033159722225</v>
      </c>
      <c r="L73" s="5" t="s">
        <v>7017</v>
      </c>
      <c r="M73" s="5">
        <f t="shared" si="2"/>
        <v>1</v>
      </c>
      <c r="N73" s="5">
        <f t="shared" si="3"/>
        <v>0</v>
      </c>
      <c r="O73" s="7">
        <v>44200</v>
      </c>
    </row>
    <row r="74" spans="1:15" x14ac:dyDescent="0.25">
      <c r="A74" s="5">
        <v>119</v>
      </c>
      <c r="B74" s="5" t="s">
        <v>390</v>
      </c>
      <c r="C74" s="5" t="s">
        <v>11</v>
      </c>
      <c r="D74" s="5">
        <v>292</v>
      </c>
      <c r="E74" s="5">
        <v>0.91</v>
      </c>
      <c r="F74" s="5" t="s">
        <v>391</v>
      </c>
      <c r="G74" s="5" t="s">
        <v>13</v>
      </c>
      <c r="H74" s="5" t="s">
        <v>392</v>
      </c>
      <c r="I74" s="5">
        <v>34</v>
      </c>
      <c r="K74" s="6">
        <v>44200.035034722219</v>
      </c>
      <c r="L74" s="5" t="s">
        <v>7018</v>
      </c>
      <c r="M74" s="5">
        <f t="shared" si="2"/>
        <v>1</v>
      </c>
      <c r="N74" s="5">
        <f t="shared" si="3"/>
        <v>0</v>
      </c>
      <c r="O74" s="7">
        <v>44200</v>
      </c>
    </row>
    <row r="75" spans="1:15" x14ac:dyDescent="0.25">
      <c r="A75" s="5">
        <v>122</v>
      </c>
      <c r="B75" s="5" t="s">
        <v>399</v>
      </c>
      <c r="C75" s="5" t="s">
        <v>80</v>
      </c>
      <c r="D75" s="5">
        <v>164</v>
      </c>
      <c r="E75" s="5">
        <v>0.95</v>
      </c>
      <c r="F75" s="5" t="s">
        <v>400</v>
      </c>
      <c r="G75" s="5" t="s">
        <v>13</v>
      </c>
      <c r="H75" s="5" t="s">
        <v>401</v>
      </c>
      <c r="I75" s="5">
        <v>16</v>
      </c>
      <c r="K75" s="6">
        <v>44200.04010416667</v>
      </c>
      <c r="L75" s="5" t="s">
        <v>7020</v>
      </c>
      <c r="M75" s="5">
        <f t="shared" si="2"/>
        <v>1</v>
      </c>
      <c r="N75" s="5">
        <f t="shared" si="3"/>
        <v>0</v>
      </c>
      <c r="O75" s="7">
        <v>44200</v>
      </c>
    </row>
    <row r="76" spans="1:15" x14ac:dyDescent="0.25">
      <c r="A76" s="5">
        <v>123</v>
      </c>
      <c r="B76" s="5" t="s">
        <v>402</v>
      </c>
      <c r="C76" s="5" t="s">
        <v>80</v>
      </c>
      <c r="D76" s="5">
        <v>16</v>
      </c>
      <c r="E76" s="5">
        <v>0.83</v>
      </c>
      <c r="F76" s="5" t="s">
        <v>403</v>
      </c>
      <c r="G76" s="5" t="s">
        <v>13</v>
      </c>
      <c r="H76" s="5" t="s">
        <v>404</v>
      </c>
      <c r="I76" s="5">
        <v>16</v>
      </c>
      <c r="K76" s="6">
        <v>44200.047199074077</v>
      </c>
      <c r="L76" s="5" t="s">
        <v>6995</v>
      </c>
      <c r="M76" s="5">
        <f t="shared" si="2"/>
        <v>0</v>
      </c>
      <c r="N76" s="5">
        <f t="shared" si="3"/>
        <v>1</v>
      </c>
      <c r="O76" s="7">
        <v>44200</v>
      </c>
    </row>
    <row r="77" spans="1:15" x14ac:dyDescent="0.25">
      <c r="A77" s="5">
        <v>126</v>
      </c>
      <c r="B77" s="5" t="s">
        <v>411</v>
      </c>
      <c r="C77" s="5" t="s">
        <v>11</v>
      </c>
      <c r="D77" s="5">
        <v>3</v>
      </c>
      <c r="E77" s="5">
        <v>1</v>
      </c>
      <c r="F77" s="5" t="s">
        <v>412</v>
      </c>
      <c r="G77" s="5" t="s">
        <v>13</v>
      </c>
      <c r="H77" s="5" t="s">
        <v>413</v>
      </c>
      <c r="I77" s="5">
        <v>0</v>
      </c>
      <c r="K77" s="6">
        <v>44200.061932870369</v>
      </c>
      <c r="L77" s="5" t="s">
        <v>7023</v>
      </c>
      <c r="M77" s="5">
        <f t="shared" si="2"/>
        <v>0</v>
      </c>
      <c r="N77" s="5">
        <f t="shared" si="3"/>
        <v>1</v>
      </c>
      <c r="O77" s="7">
        <v>44200</v>
      </c>
    </row>
    <row r="78" spans="1:15" x14ac:dyDescent="0.25">
      <c r="A78" s="5">
        <v>127</v>
      </c>
      <c r="B78" s="5" t="s">
        <v>414</v>
      </c>
      <c r="C78" s="5" t="s">
        <v>11</v>
      </c>
      <c r="D78" s="5">
        <v>45</v>
      </c>
      <c r="E78" s="5">
        <v>0.91</v>
      </c>
      <c r="F78" s="5" t="s">
        <v>415</v>
      </c>
      <c r="G78" s="5" t="s">
        <v>13</v>
      </c>
      <c r="H78" s="5" t="s">
        <v>416</v>
      </c>
      <c r="I78" s="5">
        <v>6</v>
      </c>
      <c r="K78" s="6">
        <v>44200.733738425923</v>
      </c>
      <c r="L78" s="5" t="s">
        <v>7024</v>
      </c>
      <c r="M78" s="5">
        <f t="shared" si="2"/>
        <v>1</v>
      </c>
      <c r="N78" s="5">
        <f t="shared" si="3"/>
        <v>0</v>
      </c>
      <c r="O78" s="7">
        <v>44200</v>
      </c>
    </row>
    <row r="79" spans="1:15" x14ac:dyDescent="0.25">
      <c r="A79" s="5">
        <v>128</v>
      </c>
      <c r="B79" s="5" t="s">
        <v>417</v>
      </c>
      <c r="C79" s="5" t="s">
        <v>40</v>
      </c>
      <c r="D79" s="5">
        <v>2</v>
      </c>
      <c r="E79" s="5">
        <v>1</v>
      </c>
      <c r="F79" s="5" t="s">
        <v>418</v>
      </c>
      <c r="G79" s="5" t="s">
        <v>13</v>
      </c>
      <c r="H79" s="5" t="s">
        <v>419</v>
      </c>
      <c r="I79" s="5">
        <v>0</v>
      </c>
      <c r="K79" s="6">
        <v>44200.738564814812</v>
      </c>
      <c r="L79" s="5" t="s">
        <v>7025</v>
      </c>
      <c r="M79" s="5">
        <f t="shared" si="2"/>
        <v>0</v>
      </c>
      <c r="N79" s="5">
        <f t="shared" si="3"/>
        <v>1</v>
      </c>
      <c r="O79" s="7">
        <v>44200</v>
      </c>
    </row>
    <row r="80" spans="1:15" x14ac:dyDescent="0.25">
      <c r="A80" s="5">
        <v>130</v>
      </c>
      <c r="B80" s="5" t="s">
        <v>423</v>
      </c>
      <c r="C80" s="5" t="s">
        <v>80</v>
      </c>
      <c r="D80" s="5">
        <v>292</v>
      </c>
      <c r="E80" s="5">
        <v>0.97</v>
      </c>
      <c r="F80" s="5" t="s">
        <v>424</v>
      </c>
      <c r="G80" s="5" t="s">
        <v>13</v>
      </c>
      <c r="H80" s="5" t="s">
        <v>425</v>
      </c>
      <c r="I80" s="5">
        <v>38</v>
      </c>
      <c r="K80" s="6">
        <v>44200.751030092593</v>
      </c>
      <c r="L80" s="5" t="s">
        <v>7027</v>
      </c>
      <c r="M80" s="5">
        <f t="shared" ref="M80:M111" si="4">IF(EXACT(LEFT(L80),"P"),1,0)</f>
        <v>0</v>
      </c>
      <c r="N80" s="5">
        <f t="shared" ref="N80:N111" si="5">1-M80</f>
        <v>1</v>
      </c>
      <c r="O80" s="7">
        <v>44200</v>
      </c>
    </row>
    <row r="81" spans="1:15" x14ac:dyDescent="0.25">
      <c r="A81" s="5">
        <v>131</v>
      </c>
      <c r="B81" s="5" t="s">
        <v>426</v>
      </c>
      <c r="C81" s="5" t="s">
        <v>11</v>
      </c>
      <c r="D81" s="5">
        <v>42</v>
      </c>
      <c r="E81" s="5">
        <v>0.86</v>
      </c>
      <c r="F81" s="5" t="s">
        <v>427</v>
      </c>
      <c r="G81" s="5" t="s">
        <v>13</v>
      </c>
      <c r="H81" s="5" t="s">
        <v>428</v>
      </c>
      <c r="I81" s="5">
        <v>10</v>
      </c>
      <c r="K81" s="6">
        <v>44200.751111111109</v>
      </c>
      <c r="L81" s="5" t="s">
        <v>7028</v>
      </c>
      <c r="M81" s="5">
        <f t="shared" si="4"/>
        <v>1</v>
      </c>
      <c r="N81" s="5">
        <f t="shared" si="5"/>
        <v>0</v>
      </c>
      <c r="O81" s="7">
        <v>44200</v>
      </c>
    </row>
    <row r="82" spans="1:15" x14ac:dyDescent="0.25">
      <c r="A82" s="5">
        <v>132</v>
      </c>
      <c r="B82" s="5" t="s">
        <v>429</v>
      </c>
      <c r="C82" s="5" t="s">
        <v>11</v>
      </c>
      <c r="D82" s="5">
        <v>26</v>
      </c>
      <c r="E82" s="5">
        <v>0.9</v>
      </c>
      <c r="F82" s="5" t="s">
        <v>430</v>
      </c>
      <c r="G82" s="5" t="s">
        <v>13</v>
      </c>
      <c r="H82" s="5" t="s">
        <v>431</v>
      </c>
      <c r="I82" s="5">
        <v>2</v>
      </c>
      <c r="K82" s="6">
        <v>44200.757013888891</v>
      </c>
      <c r="L82" s="5" t="s">
        <v>6954</v>
      </c>
      <c r="M82" s="5">
        <f t="shared" si="4"/>
        <v>1</v>
      </c>
      <c r="N82" s="5">
        <f t="shared" si="5"/>
        <v>0</v>
      </c>
      <c r="O82" s="7">
        <v>44200</v>
      </c>
    </row>
    <row r="83" spans="1:15" x14ac:dyDescent="0.25">
      <c r="A83" s="5">
        <v>133</v>
      </c>
      <c r="B83" s="5" t="s">
        <v>432</v>
      </c>
      <c r="C83" s="5" t="s">
        <v>11</v>
      </c>
      <c r="D83" s="5">
        <v>37</v>
      </c>
      <c r="E83" s="5">
        <v>0.95</v>
      </c>
      <c r="F83" s="5" t="s">
        <v>433</v>
      </c>
      <c r="G83" s="5" t="s">
        <v>13</v>
      </c>
      <c r="H83" s="5" t="s">
        <v>434</v>
      </c>
      <c r="I83" s="5">
        <v>3</v>
      </c>
      <c r="K83" s="6">
        <v>44200.761805555558</v>
      </c>
      <c r="L83" s="5" t="s">
        <v>7029</v>
      </c>
      <c r="M83" s="5">
        <f t="shared" si="4"/>
        <v>1</v>
      </c>
      <c r="N83" s="5">
        <f t="shared" si="5"/>
        <v>0</v>
      </c>
      <c r="O83" s="7">
        <v>44200</v>
      </c>
    </row>
    <row r="84" spans="1:15" x14ac:dyDescent="0.25">
      <c r="A84" s="5">
        <v>134</v>
      </c>
      <c r="B84" s="5" t="s">
        <v>435</v>
      </c>
      <c r="C84" s="5" t="s">
        <v>11</v>
      </c>
      <c r="D84" s="5">
        <v>259</v>
      </c>
      <c r="E84" s="5">
        <v>0.97</v>
      </c>
      <c r="F84" s="5" t="s">
        <v>436</v>
      </c>
      <c r="G84" s="5" t="s">
        <v>13</v>
      </c>
      <c r="H84" s="5" t="s">
        <v>437</v>
      </c>
      <c r="I84" s="5">
        <v>19</v>
      </c>
      <c r="K84" s="6">
        <v>44200.76321759259</v>
      </c>
      <c r="L84" s="5" t="s">
        <v>7030</v>
      </c>
      <c r="M84" s="5">
        <f t="shared" si="4"/>
        <v>0</v>
      </c>
      <c r="N84" s="5">
        <f t="shared" si="5"/>
        <v>1</v>
      </c>
      <c r="O84" s="7">
        <v>44200</v>
      </c>
    </row>
    <row r="85" spans="1:15" x14ac:dyDescent="0.25">
      <c r="A85" s="5">
        <v>135</v>
      </c>
      <c r="B85" s="5" t="s">
        <v>438</v>
      </c>
      <c r="C85" s="5" t="s">
        <v>80</v>
      </c>
      <c r="D85" s="5">
        <v>24</v>
      </c>
      <c r="E85" s="5">
        <v>0.88</v>
      </c>
      <c r="F85" s="5" t="s">
        <v>439</v>
      </c>
      <c r="G85" s="5" t="s">
        <v>13</v>
      </c>
      <c r="H85" s="5" t="s">
        <v>440</v>
      </c>
      <c r="I85" s="5">
        <v>20</v>
      </c>
      <c r="K85" s="6">
        <v>44200.764074074075</v>
      </c>
      <c r="L85" s="5" t="s">
        <v>7031</v>
      </c>
      <c r="M85" s="5">
        <f t="shared" si="4"/>
        <v>0</v>
      </c>
      <c r="N85" s="5">
        <f t="shared" si="5"/>
        <v>1</v>
      </c>
      <c r="O85" s="7">
        <v>44200</v>
      </c>
    </row>
    <row r="86" spans="1:15" x14ac:dyDescent="0.25">
      <c r="A86" s="5">
        <v>137</v>
      </c>
      <c r="B86" s="5" t="s">
        <v>444</v>
      </c>
      <c r="C86" s="5" t="s">
        <v>80</v>
      </c>
      <c r="D86" s="5">
        <v>3</v>
      </c>
      <c r="E86" s="5">
        <v>0.8</v>
      </c>
      <c r="F86" s="5" t="s">
        <v>445</v>
      </c>
      <c r="G86" s="5" t="s">
        <v>13</v>
      </c>
      <c r="H86" s="5" t="s">
        <v>446</v>
      </c>
      <c r="I86" s="5">
        <v>4</v>
      </c>
      <c r="K86" s="6">
        <v>44200.785115740742</v>
      </c>
      <c r="L86" s="5" t="s">
        <v>6966</v>
      </c>
      <c r="M86" s="5">
        <f t="shared" si="4"/>
        <v>0</v>
      </c>
      <c r="N86" s="5">
        <f t="shared" si="5"/>
        <v>1</v>
      </c>
      <c r="O86" s="7">
        <v>44200</v>
      </c>
    </row>
    <row r="87" spans="1:15" x14ac:dyDescent="0.25">
      <c r="A87" s="5">
        <v>138</v>
      </c>
      <c r="B87" s="5" t="s">
        <v>447</v>
      </c>
      <c r="C87" s="5" t="s">
        <v>11</v>
      </c>
      <c r="D87" s="5">
        <v>5</v>
      </c>
      <c r="E87" s="5">
        <v>0.86</v>
      </c>
      <c r="F87" s="5" t="s">
        <v>448</v>
      </c>
      <c r="G87" s="5" t="s">
        <v>13</v>
      </c>
      <c r="H87" s="5" t="s">
        <v>449</v>
      </c>
      <c r="I87" s="5">
        <v>1</v>
      </c>
      <c r="K87" s="6">
        <v>44200.788032407407</v>
      </c>
      <c r="L87" s="5" t="s">
        <v>7033</v>
      </c>
      <c r="M87" s="5">
        <f t="shared" si="4"/>
        <v>0</v>
      </c>
      <c r="N87" s="5">
        <f t="shared" si="5"/>
        <v>1</v>
      </c>
      <c r="O87" s="7">
        <v>44200</v>
      </c>
    </row>
    <row r="88" spans="1:15" x14ac:dyDescent="0.25">
      <c r="A88" s="5">
        <v>139</v>
      </c>
      <c r="B88" s="5" t="s">
        <v>450</v>
      </c>
      <c r="C88" s="5" t="s">
        <v>80</v>
      </c>
      <c r="D88" s="5">
        <v>83</v>
      </c>
      <c r="E88" s="5">
        <v>0.93</v>
      </c>
      <c r="F88" s="5" t="s">
        <v>451</v>
      </c>
      <c r="G88" s="5" t="s">
        <v>13</v>
      </c>
      <c r="H88" s="5" t="s">
        <v>452</v>
      </c>
      <c r="I88" s="5">
        <v>32</v>
      </c>
      <c r="K88" s="6">
        <v>44200.789953703701</v>
      </c>
      <c r="L88" s="5" t="s">
        <v>7034</v>
      </c>
      <c r="M88" s="5">
        <f t="shared" si="4"/>
        <v>1</v>
      </c>
      <c r="N88" s="5">
        <f t="shared" si="5"/>
        <v>0</v>
      </c>
      <c r="O88" s="7">
        <v>44200</v>
      </c>
    </row>
    <row r="89" spans="1:15" x14ac:dyDescent="0.25">
      <c r="A89" s="5">
        <v>141</v>
      </c>
      <c r="B89" s="5" t="s">
        <v>453</v>
      </c>
      <c r="C89" s="5" t="s">
        <v>454</v>
      </c>
      <c r="D89" s="5">
        <v>395</v>
      </c>
      <c r="E89" s="5">
        <v>0.92</v>
      </c>
      <c r="F89" s="5" t="s">
        <v>458</v>
      </c>
      <c r="G89" s="5" t="s">
        <v>13</v>
      </c>
      <c r="H89" s="5" t="s">
        <v>459</v>
      </c>
      <c r="I89" s="5">
        <v>25064</v>
      </c>
      <c r="J89" s="5" t="s">
        <v>457</v>
      </c>
      <c r="K89" s="6">
        <v>44200.791886574072</v>
      </c>
      <c r="L89" s="5" t="s">
        <v>7035</v>
      </c>
      <c r="M89" s="5">
        <f t="shared" si="4"/>
        <v>0</v>
      </c>
      <c r="N89" s="5">
        <f t="shared" si="5"/>
        <v>1</v>
      </c>
      <c r="O89" s="7">
        <v>44200</v>
      </c>
    </row>
    <row r="90" spans="1:15" x14ac:dyDescent="0.25">
      <c r="A90" s="5">
        <v>142</v>
      </c>
      <c r="B90" s="5" t="s">
        <v>460</v>
      </c>
      <c r="C90" s="5" t="s">
        <v>11</v>
      </c>
      <c r="D90" s="5">
        <v>9</v>
      </c>
      <c r="E90" s="5">
        <v>0.92</v>
      </c>
      <c r="F90" s="5" t="s">
        <v>461</v>
      </c>
      <c r="G90" s="5" t="s">
        <v>13</v>
      </c>
      <c r="H90" s="5" t="s">
        <v>462</v>
      </c>
      <c r="I90" s="5">
        <v>1</v>
      </c>
      <c r="K90" s="6">
        <v>44200.794166666667</v>
      </c>
      <c r="L90" s="5" t="s">
        <v>7036</v>
      </c>
      <c r="M90" s="5">
        <f t="shared" si="4"/>
        <v>0</v>
      </c>
      <c r="N90" s="5">
        <f t="shared" si="5"/>
        <v>1</v>
      </c>
      <c r="O90" s="7">
        <v>44200</v>
      </c>
    </row>
    <row r="91" spans="1:15" x14ac:dyDescent="0.25">
      <c r="A91" s="5">
        <v>144</v>
      </c>
      <c r="B91" s="5" t="s">
        <v>466</v>
      </c>
      <c r="C91" s="5" t="s">
        <v>11</v>
      </c>
      <c r="D91" s="5">
        <v>1128</v>
      </c>
      <c r="E91" s="5">
        <v>0.97</v>
      </c>
      <c r="F91" s="5" t="s">
        <v>467</v>
      </c>
      <c r="G91" s="5" t="s">
        <v>13</v>
      </c>
      <c r="H91" s="5" t="s">
        <v>468</v>
      </c>
      <c r="I91" s="5">
        <v>39</v>
      </c>
      <c r="K91" s="6">
        <v>44200.823784722219</v>
      </c>
      <c r="L91" s="5" t="s">
        <v>7038</v>
      </c>
      <c r="M91" s="5">
        <f t="shared" si="4"/>
        <v>0</v>
      </c>
      <c r="N91" s="5">
        <f t="shared" si="5"/>
        <v>1</v>
      </c>
      <c r="O91" s="7">
        <v>44200</v>
      </c>
    </row>
    <row r="92" spans="1:15" x14ac:dyDescent="0.25">
      <c r="A92" s="5">
        <v>145</v>
      </c>
      <c r="B92" s="5" t="s">
        <v>469</v>
      </c>
      <c r="C92" s="5" t="s">
        <v>11</v>
      </c>
      <c r="D92" s="5">
        <v>628</v>
      </c>
      <c r="E92" s="5">
        <v>0.93</v>
      </c>
      <c r="F92" s="5" t="s">
        <v>470</v>
      </c>
      <c r="G92" s="5" t="s">
        <v>13</v>
      </c>
      <c r="H92" s="5" t="s">
        <v>471</v>
      </c>
      <c r="I92" s="5">
        <v>147</v>
      </c>
      <c r="K92" s="6">
        <v>44200.824872685182</v>
      </c>
      <c r="L92" s="5" t="s">
        <v>7039</v>
      </c>
      <c r="M92" s="5">
        <f t="shared" si="4"/>
        <v>0</v>
      </c>
      <c r="N92" s="5">
        <f t="shared" si="5"/>
        <v>1</v>
      </c>
      <c r="O92" s="7">
        <v>44200</v>
      </c>
    </row>
    <row r="93" spans="1:15" x14ac:dyDescent="0.25">
      <c r="A93" s="5">
        <v>146</v>
      </c>
      <c r="B93" s="5" t="s">
        <v>472</v>
      </c>
      <c r="C93" s="5" t="s">
        <v>80</v>
      </c>
      <c r="D93" s="5">
        <v>749</v>
      </c>
      <c r="E93" s="5">
        <v>0.94</v>
      </c>
      <c r="F93" s="5" t="s">
        <v>473</v>
      </c>
      <c r="G93" s="5" t="s">
        <v>13</v>
      </c>
      <c r="H93" s="5" t="s">
        <v>474</v>
      </c>
      <c r="I93" s="5">
        <v>159</v>
      </c>
      <c r="J93" s="5" t="s">
        <v>475</v>
      </c>
      <c r="K93" s="6">
        <v>44200.834317129629</v>
      </c>
      <c r="L93" s="5" t="s">
        <v>7040</v>
      </c>
      <c r="M93" s="5">
        <f t="shared" si="4"/>
        <v>1</v>
      </c>
      <c r="N93" s="5">
        <f t="shared" si="5"/>
        <v>0</v>
      </c>
      <c r="O93" s="7">
        <v>44200</v>
      </c>
    </row>
    <row r="94" spans="1:15" x14ac:dyDescent="0.25">
      <c r="A94" s="5">
        <v>147</v>
      </c>
      <c r="B94" s="5" t="s">
        <v>476</v>
      </c>
      <c r="C94" s="5" t="s">
        <v>11</v>
      </c>
      <c r="D94" s="5">
        <v>152</v>
      </c>
      <c r="E94" s="5">
        <v>0.92</v>
      </c>
      <c r="F94" s="5" t="s">
        <v>477</v>
      </c>
      <c r="G94" s="5" t="s">
        <v>13</v>
      </c>
      <c r="H94" s="5" t="s">
        <v>478</v>
      </c>
      <c r="I94" s="5">
        <v>27</v>
      </c>
      <c r="K94" s="6">
        <v>44200.837280092594</v>
      </c>
      <c r="L94" s="5" t="s">
        <v>7041</v>
      </c>
      <c r="M94" s="5">
        <f t="shared" si="4"/>
        <v>1</v>
      </c>
      <c r="N94" s="5">
        <f t="shared" si="5"/>
        <v>0</v>
      </c>
      <c r="O94" s="7">
        <v>44200</v>
      </c>
    </row>
    <row r="95" spans="1:15" x14ac:dyDescent="0.25">
      <c r="A95" s="5">
        <v>150</v>
      </c>
      <c r="B95" s="5" t="s">
        <v>485</v>
      </c>
      <c r="C95" s="5" t="s">
        <v>80</v>
      </c>
      <c r="D95" s="5">
        <v>34</v>
      </c>
      <c r="E95" s="5">
        <v>0.93</v>
      </c>
      <c r="F95" s="5" t="s">
        <v>486</v>
      </c>
      <c r="G95" s="5" t="s">
        <v>13</v>
      </c>
      <c r="H95" s="5" t="s">
        <v>487</v>
      </c>
      <c r="I95" s="5">
        <v>7</v>
      </c>
      <c r="K95" s="6">
        <v>44200.863819444443</v>
      </c>
      <c r="L95" s="5" t="s">
        <v>7044</v>
      </c>
      <c r="M95" s="5">
        <f t="shared" si="4"/>
        <v>1</v>
      </c>
      <c r="N95" s="5">
        <f t="shared" si="5"/>
        <v>0</v>
      </c>
      <c r="O95" s="7">
        <v>44200</v>
      </c>
    </row>
    <row r="96" spans="1:15" x14ac:dyDescent="0.25">
      <c r="A96" s="5">
        <v>151</v>
      </c>
      <c r="B96" s="5" t="s">
        <v>488</v>
      </c>
      <c r="C96" s="5" t="s">
        <v>80</v>
      </c>
      <c r="D96" s="5">
        <v>2</v>
      </c>
      <c r="E96" s="5">
        <v>1</v>
      </c>
      <c r="F96" s="5" t="s">
        <v>489</v>
      </c>
      <c r="G96" s="5" t="s">
        <v>13</v>
      </c>
      <c r="H96" s="5" t="s">
        <v>490</v>
      </c>
      <c r="I96" s="5">
        <v>0</v>
      </c>
      <c r="K96" s="6">
        <v>44200.864791666667</v>
      </c>
      <c r="L96" s="5" t="s">
        <v>7045</v>
      </c>
      <c r="M96" s="5">
        <f t="shared" si="4"/>
        <v>1</v>
      </c>
      <c r="N96" s="5">
        <f t="shared" si="5"/>
        <v>0</v>
      </c>
      <c r="O96" s="7">
        <v>44200</v>
      </c>
    </row>
    <row r="97" spans="1:15" x14ac:dyDescent="0.25">
      <c r="A97" s="5">
        <v>153</v>
      </c>
      <c r="B97" s="5" t="s">
        <v>494</v>
      </c>
      <c r="C97" s="5" t="s">
        <v>11</v>
      </c>
      <c r="D97" s="5">
        <v>7</v>
      </c>
      <c r="E97" s="5">
        <v>0.9</v>
      </c>
      <c r="F97" s="5" t="s">
        <v>495</v>
      </c>
      <c r="G97" s="5" t="s">
        <v>13</v>
      </c>
      <c r="H97" s="5" t="s">
        <v>496</v>
      </c>
      <c r="I97" s="5">
        <v>1</v>
      </c>
      <c r="K97" s="6">
        <v>44200.87939814815</v>
      </c>
      <c r="L97" s="5" t="s">
        <v>7046</v>
      </c>
      <c r="M97" s="5">
        <f t="shared" si="4"/>
        <v>1</v>
      </c>
      <c r="N97" s="5">
        <f t="shared" si="5"/>
        <v>0</v>
      </c>
      <c r="O97" s="7">
        <v>44200</v>
      </c>
    </row>
    <row r="98" spans="1:15" x14ac:dyDescent="0.25">
      <c r="A98" s="5">
        <v>154</v>
      </c>
      <c r="B98" s="5" t="s">
        <v>497</v>
      </c>
      <c r="C98" s="5" t="s">
        <v>11</v>
      </c>
      <c r="D98" s="5">
        <v>3396</v>
      </c>
      <c r="E98" s="5">
        <v>0.98</v>
      </c>
      <c r="F98" s="5" t="s">
        <v>498</v>
      </c>
      <c r="G98" s="5" t="s">
        <v>13</v>
      </c>
      <c r="H98" s="5" t="s">
        <v>499</v>
      </c>
      <c r="I98" s="5">
        <v>173</v>
      </c>
      <c r="K98" s="6">
        <v>44200.88140046296</v>
      </c>
      <c r="L98" s="5" t="s">
        <v>7047</v>
      </c>
      <c r="M98" s="5">
        <f t="shared" si="4"/>
        <v>1</v>
      </c>
      <c r="N98" s="5">
        <f t="shared" si="5"/>
        <v>0</v>
      </c>
      <c r="O98" s="7">
        <v>44200</v>
      </c>
    </row>
    <row r="99" spans="1:15" x14ac:dyDescent="0.25">
      <c r="A99" s="5">
        <v>156</v>
      </c>
      <c r="B99" s="5" t="s">
        <v>503</v>
      </c>
      <c r="C99" s="5" t="s">
        <v>16</v>
      </c>
      <c r="D99" s="5">
        <v>66</v>
      </c>
      <c r="E99" s="5">
        <v>0.9</v>
      </c>
      <c r="F99" s="5" t="s">
        <v>504</v>
      </c>
      <c r="G99" s="5" t="s">
        <v>13</v>
      </c>
      <c r="H99" s="5" t="s">
        <v>505</v>
      </c>
      <c r="I99" s="5">
        <v>25</v>
      </c>
      <c r="J99" s="5" t="s">
        <v>506</v>
      </c>
      <c r="K99" s="6">
        <v>44200.882997685185</v>
      </c>
      <c r="L99" s="5" t="s">
        <v>7048</v>
      </c>
      <c r="M99" s="5">
        <f t="shared" si="4"/>
        <v>1</v>
      </c>
      <c r="N99" s="5">
        <f t="shared" si="5"/>
        <v>0</v>
      </c>
      <c r="O99" s="7">
        <v>44200</v>
      </c>
    </row>
    <row r="100" spans="1:15" x14ac:dyDescent="0.25">
      <c r="A100" s="5">
        <v>161</v>
      </c>
      <c r="B100" s="5" t="s">
        <v>518</v>
      </c>
      <c r="C100" s="5" t="s">
        <v>11</v>
      </c>
      <c r="D100" s="5">
        <v>2</v>
      </c>
      <c r="E100" s="5">
        <v>1</v>
      </c>
      <c r="F100" s="5" t="s">
        <v>519</v>
      </c>
      <c r="G100" s="5" t="s">
        <v>13</v>
      </c>
      <c r="H100" s="5" t="s">
        <v>520</v>
      </c>
      <c r="I100" s="5">
        <v>0</v>
      </c>
      <c r="K100" s="6">
        <v>44200.90351851852</v>
      </c>
      <c r="L100" s="5" t="s">
        <v>7052</v>
      </c>
      <c r="M100" s="5">
        <f t="shared" si="4"/>
        <v>1</v>
      </c>
      <c r="N100" s="5">
        <f t="shared" si="5"/>
        <v>0</v>
      </c>
      <c r="O100" s="7">
        <v>44200</v>
      </c>
    </row>
    <row r="101" spans="1:15" x14ac:dyDescent="0.25">
      <c r="A101" s="5">
        <v>162</v>
      </c>
      <c r="B101" s="5" t="s">
        <v>521</v>
      </c>
      <c r="C101" s="5" t="s">
        <v>80</v>
      </c>
      <c r="D101" s="5">
        <v>4</v>
      </c>
      <c r="E101" s="5">
        <v>0.83</v>
      </c>
      <c r="F101" s="5" t="s">
        <v>522</v>
      </c>
      <c r="G101" s="5" t="s">
        <v>13</v>
      </c>
      <c r="H101" s="5" t="s">
        <v>523</v>
      </c>
      <c r="I101" s="5">
        <v>2</v>
      </c>
      <c r="K101" s="6">
        <v>44200.905462962961</v>
      </c>
      <c r="L101" s="5" t="s">
        <v>6948</v>
      </c>
      <c r="M101" s="5">
        <f t="shared" si="4"/>
        <v>0</v>
      </c>
      <c r="N101" s="5">
        <f t="shared" si="5"/>
        <v>1</v>
      </c>
      <c r="O101" s="7">
        <v>44200</v>
      </c>
    </row>
    <row r="102" spans="1:15" x14ac:dyDescent="0.25">
      <c r="A102" s="5">
        <v>165</v>
      </c>
      <c r="B102" s="5" t="s">
        <v>530</v>
      </c>
      <c r="C102" s="5" t="s">
        <v>32</v>
      </c>
      <c r="D102" s="5">
        <v>2</v>
      </c>
      <c r="E102" s="5">
        <v>1</v>
      </c>
      <c r="F102" s="5" t="s">
        <v>531</v>
      </c>
      <c r="G102" s="5" t="s">
        <v>13</v>
      </c>
      <c r="H102" s="5" t="s">
        <v>532</v>
      </c>
      <c r="I102" s="5">
        <v>0</v>
      </c>
      <c r="K102" s="6">
        <v>44200.915196759262</v>
      </c>
      <c r="L102" s="5" t="s">
        <v>7055</v>
      </c>
      <c r="M102" s="5">
        <f t="shared" si="4"/>
        <v>1</v>
      </c>
      <c r="N102" s="5">
        <f t="shared" si="5"/>
        <v>0</v>
      </c>
      <c r="O102" s="7">
        <v>44200</v>
      </c>
    </row>
    <row r="103" spans="1:15" x14ac:dyDescent="0.25">
      <c r="A103" s="5">
        <v>167</v>
      </c>
      <c r="B103" s="5" t="s">
        <v>536</v>
      </c>
      <c r="C103" s="5" t="s">
        <v>80</v>
      </c>
      <c r="D103" s="5">
        <v>7</v>
      </c>
      <c r="E103" s="5">
        <v>0.9</v>
      </c>
      <c r="F103" s="5" t="s">
        <v>537</v>
      </c>
      <c r="G103" s="5" t="s">
        <v>13</v>
      </c>
      <c r="H103" s="5" t="s">
        <v>538</v>
      </c>
      <c r="I103" s="5">
        <v>2</v>
      </c>
      <c r="K103" s="6">
        <v>44200.919664351852</v>
      </c>
      <c r="L103" s="5" t="s">
        <v>6974</v>
      </c>
      <c r="M103" s="5">
        <f t="shared" si="4"/>
        <v>1</v>
      </c>
      <c r="N103" s="5">
        <f t="shared" si="5"/>
        <v>0</v>
      </c>
      <c r="O103" s="7">
        <v>44200</v>
      </c>
    </row>
    <row r="104" spans="1:15" x14ac:dyDescent="0.25">
      <c r="A104" s="5">
        <v>169</v>
      </c>
      <c r="B104" s="5" t="s">
        <v>542</v>
      </c>
      <c r="C104" s="5" t="s">
        <v>50</v>
      </c>
      <c r="D104" s="5">
        <v>30</v>
      </c>
      <c r="E104" s="5">
        <v>0.89</v>
      </c>
      <c r="F104" s="5" t="s">
        <v>543</v>
      </c>
      <c r="G104" s="5" t="s">
        <v>13</v>
      </c>
      <c r="H104" s="5" t="s">
        <v>544</v>
      </c>
      <c r="I104" s="5">
        <v>23</v>
      </c>
      <c r="J104" s="5" t="s">
        <v>545</v>
      </c>
      <c r="K104" s="6">
        <v>44200.92428240741</v>
      </c>
      <c r="L104" s="5" t="s">
        <v>7057</v>
      </c>
      <c r="M104" s="5">
        <f t="shared" si="4"/>
        <v>1</v>
      </c>
      <c r="N104" s="5">
        <f t="shared" si="5"/>
        <v>0</v>
      </c>
      <c r="O104" s="7">
        <v>44200</v>
      </c>
    </row>
    <row r="105" spans="1:15" x14ac:dyDescent="0.25">
      <c r="A105" s="5">
        <v>173</v>
      </c>
      <c r="B105" s="5" t="s">
        <v>555</v>
      </c>
      <c r="C105" s="5" t="s">
        <v>11</v>
      </c>
      <c r="D105" s="5">
        <v>14</v>
      </c>
      <c r="E105" s="5">
        <v>0.84</v>
      </c>
      <c r="F105" s="5" t="s">
        <v>556</v>
      </c>
      <c r="G105" s="5" t="s">
        <v>13</v>
      </c>
      <c r="H105" s="5" t="s">
        <v>557</v>
      </c>
      <c r="I105" s="5">
        <v>16</v>
      </c>
      <c r="K105" s="6">
        <v>44201.619062500002</v>
      </c>
      <c r="L105" s="5" t="s">
        <v>6976</v>
      </c>
      <c r="M105" s="5">
        <f t="shared" si="4"/>
        <v>0</v>
      </c>
      <c r="N105" s="5">
        <f t="shared" si="5"/>
        <v>1</v>
      </c>
      <c r="O105" s="7">
        <v>44201</v>
      </c>
    </row>
    <row r="106" spans="1:15" x14ac:dyDescent="0.25">
      <c r="A106" s="5">
        <v>175</v>
      </c>
      <c r="B106" s="5" t="s">
        <v>561</v>
      </c>
      <c r="C106" s="5" t="s">
        <v>50</v>
      </c>
      <c r="D106" s="5">
        <v>12</v>
      </c>
      <c r="E106" s="5">
        <v>0.66</v>
      </c>
      <c r="F106" s="5" t="s">
        <v>562</v>
      </c>
      <c r="G106" s="5" t="s">
        <v>13</v>
      </c>
      <c r="H106" s="5" t="s">
        <v>563</v>
      </c>
      <c r="I106" s="5">
        <v>16</v>
      </c>
      <c r="J106" s="5" t="s">
        <v>564</v>
      </c>
      <c r="K106" s="6">
        <v>44201.634652777779</v>
      </c>
      <c r="L106" s="5" t="s">
        <v>6995</v>
      </c>
      <c r="M106" s="5">
        <f t="shared" si="4"/>
        <v>0</v>
      </c>
      <c r="N106" s="5">
        <f t="shared" si="5"/>
        <v>1</v>
      </c>
      <c r="O106" s="7">
        <v>44201</v>
      </c>
    </row>
    <row r="107" spans="1:15" x14ac:dyDescent="0.25">
      <c r="A107" s="5">
        <v>176</v>
      </c>
      <c r="B107" s="5" t="s">
        <v>565</v>
      </c>
      <c r="C107" s="5" t="s">
        <v>11</v>
      </c>
      <c r="D107" s="5">
        <v>91</v>
      </c>
      <c r="E107" s="5">
        <v>0.92</v>
      </c>
      <c r="F107" s="5" t="s">
        <v>566</v>
      </c>
      <c r="G107" s="5" t="s">
        <v>13</v>
      </c>
      <c r="H107" s="5" t="s">
        <v>567</v>
      </c>
      <c r="I107" s="5">
        <v>5</v>
      </c>
      <c r="K107" s="6">
        <v>44201.637465277781</v>
      </c>
      <c r="L107" s="5" t="s">
        <v>7062</v>
      </c>
      <c r="M107" s="5">
        <f t="shared" si="4"/>
        <v>0</v>
      </c>
      <c r="N107" s="5">
        <f t="shared" si="5"/>
        <v>1</v>
      </c>
      <c r="O107" s="7">
        <v>44201</v>
      </c>
    </row>
    <row r="108" spans="1:15" x14ac:dyDescent="0.25">
      <c r="A108" s="5">
        <v>178</v>
      </c>
      <c r="B108" s="5" t="s">
        <v>571</v>
      </c>
      <c r="C108" s="5" t="s">
        <v>32</v>
      </c>
      <c r="D108" s="5">
        <v>144</v>
      </c>
      <c r="E108" s="5">
        <v>0.92</v>
      </c>
      <c r="F108" s="5" t="s">
        <v>572</v>
      </c>
      <c r="G108" s="5" t="s">
        <v>13</v>
      </c>
      <c r="H108" s="5" t="s">
        <v>573</v>
      </c>
      <c r="I108" s="5">
        <v>58</v>
      </c>
      <c r="K108" s="6">
        <v>44201.650439814817</v>
      </c>
      <c r="L108" s="5" t="s">
        <v>7047</v>
      </c>
      <c r="M108" s="5">
        <f t="shared" si="4"/>
        <v>1</v>
      </c>
      <c r="N108" s="5">
        <f t="shared" si="5"/>
        <v>0</v>
      </c>
      <c r="O108" s="7">
        <v>44201</v>
      </c>
    </row>
    <row r="109" spans="1:15" x14ac:dyDescent="0.25">
      <c r="A109" s="5">
        <v>180</v>
      </c>
      <c r="B109" s="5" t="s">
        <v>577</v>
      </c>
      <c r="C109" s="5" t="s">
        <v>80</v>
      </c>
      <c r="D109" s="5">
        <v>329</v>
      </c>
      <c r="E109" s="5">
        <v>0.96</v>
      </c>
      <c r="F109" s="5" t="s">
        <v>578</v>
      </c>
      <c r="G109" s="5" t="s">
        <v>13</v>
      </c>
      <c r="H109" s="5" t="s">
        <v>579</v>
      </c>
      <c r="I109" s="5">
        <v>87</v>
      </c>
      <c r="K109" s="6">
        <v>44201.66233796296</v>
      </c>
      <c r="L109" s="5" t="s">
        <v>7065</v>
      </c>
      <c r="M109" s="5">
        <f t="shared" si="4"/>
        <v>0</v>
      </c>
      <c r="N109" s="5">
        <f t="shared" si="5"/>
        <v>1</v>
      </c>
      <c r="O109" s="7">
        <v>44201</v>
      </c>
    </row>
    <row r="110" spans="1:15" x14ac:dyDescent="0.25">
      <c r="A110" s="5">
        <v>189</v>
      </c>
      <c r="B110" s="5" t="s">
        <v>603</v>
      </c>
      <c r="C110" s="5" t="s">
        <v>36</v>
      </c>
      <c r="D110" s="5">
        <v>51</v>
      </c>
      <c r="E110" s="5">
        <v>0.76</v>
      </c>
      <c r="F110" s="5" t="s">
        <v>604</v>
      </c>
      <c r="G110" s="5" t="s">
        <v>13</v>
      </c>
      <c r="H110" s="5" t="s">
        <v>605</v>
      </c>
      <c r="I110" s="5">
        <v>56</v>
      </c>
      <c r="K110" s="6">
        <v>44201.718159722222</v>
      </c>
      <c r="L110" s="5" t="s">
        <v>6951</v>
      </c>
      <c r="M110" s="5">
        <f t="shared" si="4"/>
        <v>0</v>
      </c>
      <c r="N110" s="5">
        <f t="shared" si="5"/>
        <v>1</v>
      </c>
      <c r="O110" s="7">
        <v>44201</v>
      </c>
    </row>
    <row r="111" spans="1:15" x14ac:dyDescent="0.25">
      <c r="A111" s="5">
        <v>190</v>
      </c>
      <c r="B111" s="5" t="s">
        <v>606</v>
      </c>
      <c r="C111" s="5" t="s">
        <v>16</v>
      </c>
      <c r="D111" s="5">
        <v>4</v>
      </c>
      <c r="E111" s="5">
        <v>0.64</v>
      </c>
      <c r="F111" s="5" t="s">
        <v>607</v>
      </c>
      <c r="G111" s="5" t="s">
        <v>13</v>
      </c>
      <c r="H111" s="5" t="s">
        <v>608</v>
      </c>
      <c r="I111" s="5">
        <v>9</v>
      </c>
      <c r="J111" s="5" t="s">
        <v>609</v>
      </c>
      <c r="K111" s="6">
        <v>44201.725266203706</v>
      </c>
      <c r="L111" s="5" t="s">
        <v>7072</v>
      </c>
      <c r="M111" s="5">
        <f t="shared" si="4"/>
        <v>0</v>
      </c>
      <c r="N111" s="5">
        <f t="shared" si="5"/>
        <v>1</v>
      </c>
      <c r="O111" s="7">
        <v>44201</v>
      </c>
    </row>
    <row r="112" spans="1:15" x14ac:dyDescent="0.25">
      <c r="A112" s="5">
        <v>193</v>
      </c>
      <c r="B112" s="5" t="s">
        <v>616</v>
      </c>
      <c r="C112" s="5" t="s">
        <v>454</v>
      </c>
      <c r="D112" s="5">
        <v>366</v>
      </c>
      <c r="E112" s="5">
        <v>0.94</v>
      </c>
      <c r="F112" s="5" t="s">
        <v>617</v>
      </c>
      <c r="G112" s="5" t="s">
        <v>13</v>
      </c>
      <c r="H112" s="5" t="s">
        <v>618</v>
      </c>
      <c r="I112" s="5">
        <v>20191</v>
      </c>
      <c r="J112" s="5" t="s">
        <v>457</v>
      </c>
      <c r="K112" s="6">
        <v>44201.791898148149</v>
      </c>
      <c r="L112" s="5" t="s">
        <v>7074</v>
      </c>
      <c r="M112" s="5">
        <f t="shared" ref="M112:M137" si="6">IF(EXACT(LEFT(L112),"P"),1,0)</f>
        <v>0</v>
      </c>
      <c r="N112" s="5">
        <f t="shared" ref="N112:N137" si="7">1-M112</f>
        <v>1</v>
      </c>
      <c r="O112" s="7">
        <v>44201</v>
      </c>
    </row>
    <row r="113" spans="1:15" x14ac:dyDescent="0.25">
      <c r="A113" s="5">
        <v>194</v>
      </c>
      <c r="B113" s="5" t="s">
        <v>619</v>
      </c>
      <c r="C113" s="5" t="s">
        <v>11</v>
      </c>
      <c r="D113" s="5">
        <v>13</v>
      </c>
      <c r="E113" s="5">
        <v>0.79</v>
      </c>
      <c r="F113" s="5" t="s">
        <v>620</v>
      </c>
      <c r="G113" s="5" t="s">
        <v>13</v>
      </c>
      <c r="H113" s="5" t="s">
        <v>621</v>
      </c>
      <c r="I113" s="5">
        <v>3</v>
      </c>
      <c r="K113" s="6">
        <v>44201.824201388888</v>
      </c>
      <c r="L113" s="5" t="s">
        <v>7075</v>
      </c>
      <c r="M113" s="5">
        <f t="shared" si="6"/>
        <v>0</v>
      </c>
      <c r="N113" s="5">
        <f t="shared" si="7"/>
        <v>1</v>
      </c>
      <c r="O113" s="7">
        <v>44201</v>
      </c>
    </row>
    <row r="114" spans="1:15" x14ac:dyDescent="0.25">
      <c r="A114" s="5">
        <v>203</v>
      </c>
      <c r="B114" s="5" t="s">
        <v>646</v>
      </c>
      <c r="C114" s="5" t="s">
        <v>11</v>
      </c>
      <c r="D114" s="5">
        <v>26</v>
      </c>
      <c r="E114" s="5">
        <v>1</v>
      </c>
      <c r="F114" s="5" t="s">
        <v>647</v>
      </c>
      <c r="G114" s="5" t="s">
        <v>13</v>
      </c>
      <c r="H114" s="5" t="s">
        <v>648</v>
      </c>
      <c r="I114" s="5">
        <v>5</v>
      </c>
      <c r="K114" s="6">
        <v>44201.878692129627</v>
      </c>
      <c r="L114" s="5" t="s">
        <v>7083</v>
      </c>
      <c r="M114" s="5">
        <f t="shared" si="6"/>
        <v>0</v>
      </c>
      <c r="N114" s="5">
        <f t="shared" si="7"/>
        <v>1</v>
      </c>
      <c r="O114" s="7">
        <v>44201</v>
      </c>
    </row>
    <row r="115" spans="1:15" x14ac:dyDescent="0.25">
      <c r="A115" s="5">
        <v>204</v>
      </c>
      <c r="B115" s="5" t="s">
        <v>649</v>
      </c>
      <c r="C115" s="5" t="s">
        <v>11</v>
      </c>
      <c r="D115" s="5">
        <v>259</v>
      </c>
      <c r="E115" s="5">
        <v>0.97</v>
      </c>
      <c r="F115" s="5" t="s">
        <v>650</v>
      </c>
      <c r="G115" s="5" t="s">
        <v>13</v>
      </c>
      <c r="H115" s="5" t="s">
        <v>651</v>
      </c>
      <c r="I115" s="5">
        <v>16</v>
      </c>
      <c r="K115" s="6">
        <v>44201.879699074074</v>
      </c>
      <c r="L115" s="5" t="s">
        <v>7084</v>
      </c>
      <c r="M115" s="5">
        <f t="shared" si="6"/>
        <v>1</v>
      </c>
      <c r="N115" s="5">
        <f t="shared" si="7"/>
        <v>0</v>
      </c>
      <c r="O115" s="7">
        <v>44201</v>
      </c>
    </row>
    <row r="116" spans="1:15" x14ac:dyDescent="0.25">
      <c r="A116" s="5">
        <v>217</v>
      </c>
      <c r="B116" s="5" t="s">
        <v>688</v>
      </c>
      <c r="C116" s="5" t="s">
        <v>32</v>
      </c>
      <c r="D116" s="5">
        <v>144</v>
      </c>
      <c r="E116" s="5">
        <v>0.95</v>
      </c>
      <c r="F116" s="5" t="s">
        <v>689</v>
      </c>
      <c r="G116" s="5" t="s">
        <v>13</v>
      </c>
      <c r="H116" s="5" t="s">
        <v>690</v>
      </c>
      <c r="I116" s="5">
        <v>56</v>
      </c>
      <c r="K116" s="6">
        <v>44202.578506944446</v>
      </c>
      <c r="L116" s="5" t="s">
        <v>7092</v>
      </c>
      <c r="M116" s="5">
        <f t="shared" si="6"/>
        <v>1</v>
      </c>
      <c r="N116" s="5">
        <f t="shared" si="7"/>
        <v>0</v>
      </c>
      <c r="O116" s="7">
        <v>44202</v>
      </c>
    </row>
    <row r="117" spans="1:15" x14ac:dyDescent="0.25">
      <c r="A117" s="5">
        <v>219</v>
      </c>
      <c r="B117" s="5" t="s">
        <v>694</v>
      </c>
      <c r="C117" s="5" t="s">
        <v>40</v>
      </c>
      <c r="D117" s="5">
        <v>1359</v>
      </c>
      <c r="E117" s="5">
        <v>0.97</v>
      </c>
      <c r="F117" s="5" t="s">
        <v>695</v>
      </c>
      <c r="G117" s="5" t="s">
        <v>13</v>
      </c>
      <c r="H117" s="5" t="s">
        <v>696</v>
      </c>
      <c r="I117" s="5">
        <v>120</v>
      </c>
      <c r="K117" s="6">
        <v>44202.591631944444</v>
      </c>
      <c r="L117" s="5" t="s">
        <v>7044</v>
      </c>
      <c r="M117" s="5">
        <f t="shared" si="6"/>
        <v>1</v>
      </c>
      <c r="N117" s="5">
        <f t="shared" si="7"/>
        <v>0</v>
      </c>
      <c r="O117" s="7">
        <v>44202</v>
      </c>
    </row>
    <row r="118" spans="1:15" x14ac:dyDescent="0.25">
      <c r="A118" s="5">
        <v>220</v>
      </c>
      <c r="B118" s="5" t="s">
        <v>697</v>
      </c>
      <c r="C118" s="5" t="s">
        <v>36</v>
      </c>
      <c r="D118" s="5">
        <v>61</v>
      </c>
      <c r="E118" s="5">
        <v>0.93</v>
      </c>
      <c r="F118" s="5" t="s">
        <v>698</v>
      </c>
      <c r="G118" s="5" t="s">
        <v>13</v>
      </c>
      <c r="H118" s="5" t="s">
        <v>699</v>
      </c>
      <c r="I118" s="5">
        <v>62</v>
      </c>
      <c r="K118" s="6">
        <v>44202.609606481485</v>
      </c>
      <c r="L118" s="5" t="s">
        <v>7094</v>
      </c>
      <c r="M118" s="5">
        <f t="shared" si="6"/>
        <v>0</v>
      </c>
      <c r="N118" s="5">
        <f t="shared" si="7"/>
        <v>1</v>
      </c>
      <c r="O118" s="7">
        <v>44202</v>
      </c>
    </row>
    <row r="119" spans="1:15" x14ac:dyDescent="0.25">
      <c r="A119" s="5">
        <v>221</v>
      </c>
      <c r="B119" s="5" t="s">
        <v>700</v>
      </c>
      <c r="C119" s="5" t="s">
        <v>36</v>
      </c>
      <c r="D119" s="5">
        <v>24</v>
      </c>
      <c r="E119" s="5">
        <v>0.92</v>
      </c>
      <c r="F119" s="5" t="s">
        <v>701</v>
      </c>
      <c r="G119" s="5" t="s">
        <v>13</v>
      </c>
      <c r="H119" s="5" t="s">
        <v>702</v>
      </c>
      <c r="I119" s="5">
        <v>16</v>
      </c>
      <c r="K119" s="6">
        <v>44202.611226851855</v>
      </c>
      <c r="L119" s="5" t="s">
        <v>7095</v>
      </c>
      <c r="M119" s="5">
        <f t="shared" si="6"/>
        <v>0</v>
      </c>
      <c r="N119" s="5">
        <f t="shared" si="7"/>
        <v>1</v>
      </c>
      <c r="O119" s="7">
        <v>44202</v>
      </c>
    </row>
    <row r="120" spans="1:15" x14ac:dyDescent="0.25">
      <c r="A120" s="5">
        <v>222</v>
      </c>
      <c r="B120" s="5" t="s">
        <v>703</v>
      </c>
      <c r="C120" s="5" t="s">
        <v>40</v>
      </c>
      <c r="D120" s="5">
        <v>72</v>
      </c>
      <c r="E120" s="5">
        <v>0.88</v>
      </c>
      <c r="F120" s="5" t="s">
        <v>704</v>
      </c>
      <c r="G120" s="5" t="s">
        <v>13</v>
      </c>
      <c r="H120" s="5" t="s">
        <v>705</v>
      </c>
      <c r="I120" s="5">
        <v>49</v>
      </c>
      <c r="K120" s="6">
        <v>44202.618680555555</v>
      </c>
      <c r="L120" s="5" t="s">
        <v>7096</v>
      </c>
      <c r="M120" s="5">
        <f t="shared" si="6"/>
        <v>1</v>
      </c>
      <c r="N120" s="5">
        <f t="shared" si="7"/>
        <v>0</v>
      </c>
      <c r="O120" s="7">
        <v>44202</v>
      </c>
    </row>
    <row r="121" spans="1:15" x14ac:dyDescent="0.25">
      <c r="A121" s="5">
        <v>224</v>
      </c>
      <c r="B121" s="5" t="s">
        <v>709</v>
      </c>
      <c r="C121" s="5" t="s">
        <v>11</v>
      </c>
      <c r="D121" s="5">
        <v>67</v>
      </c>
      <c r="E121" s="5">
        <v>0.93</v>
      </c>
      <c r="F121" s="5" t="s">
        <v>710</v>
      </c>
      <c r="G121" s="5" t="s">
        <v>13</v>
      </c>
      <c r="H121" s="5" t="s">
        <v>711</v>
      </c>
      <c r="I121" s="5">
        <v>15</v>
      </c>
      <c r="K121" s="6">
        <v>44202.654594907406</v>
      </c>
      <c r="L121" s="5" t="s">
        <v>7098</v>
      </c>
      <c r="M121" s="5">
        <f t="shared" si="6"/>
        <v>1</v>
      </c>
      <c r="N121" s="5">
        <f t="shared" si="7"/>
        <v>0</v>
      </c>
      <c r="O121" s="7">
        <v>44202</v>
      </c>
    </row>
    <row r="122" spans="1:15" x14ac:dyDescent="0.25">
      <c r="A122" s="5">
        <v>226</v>
      </c>
      <c r="B122" s="5" t="s">
        <v>715</v>
      </c>
      <c r="C122" s="5" t="s">
        <v>11</v>
      </c>
      <c r="D122" s="5">
        <v>125</v>
      </c>
      <c r="E122" s="5">
        <v>0.96</v>
      </c>
      <c r="F122" s="5" t="s">
        <v>716</v>
      </c>
      <c r="G122" s="5" t="s">
        <v>13</v>
      </c>
      <c r="H122" s="5" t="s">
        <v>717</v>
      </c>
      <c r="I122" s="5">
        <v>7</v>
      </c>
      <c r="K122" s="6">
        <v>44202.660833333335</v>
      </c>
      <c r="L122" s="5" t="s">
        <v>7100</v>
      </c>
      <c r="M122" s="5">
        <f t="shared" si="6"/>
        <v>1</v>
      </c>
      <c r="N122" s="5">
        <f t="shared" si="7"/>
        <v>0</v>
      </c>
      <c r="O122" s="7">
        <v>44202</v>
      </c>
    </row>
    <row r="123" spans="1:15" x14ac:dyDescent="0.25">
      <c r="A123" s="5">
        <v>230</v>
      </c>
      <c r="B123" s="5" t="s">
        <v>727</v>
      </c>
      <c r="C123" s="5" t="s">
        <v>16</v>
      </c>
      <c r="D123" s="5">
        <v>19</v>
      </c>
      <c r="E123" s="5">
        <v>0.86</v>
      </c>
      <c r="F123" s="5" t="s">
        <v>728</v>
      </c>
      <c r="G123" s="5" t="s">
        <v>13</v>
      </c>
      <c r="H123" s="5" t="s">
        <v>729</v>
      </c>
      <c r="I123" s="5">
        <v>51</v>
      </c>
      <c r="K123" s="6">
        <v>44202.72215277778</v>
      </c>
      <c r="L123" s="5" t="s">
        <v>7102</v>
      </c>
      <c r="M123" s="5">
        <f t="shared" si="6"/>
        <v>1</v>
      </c>
      <c r="N123" s="5">
        <f t="shared" si="7"/>
        <v>0</v>
      </c>
      <c r="O123" s="7">
        <v>44202</v>
      </c>
    </row>
    <row r="124" spans="1:15" x14ac:dyDescent="0.25">
      <c r="A124" s="5">
        <v>233</v>
      </c>
      <c r="B124" s="5" t="s">
        <v>736</v>
      </c>
      <c r="C124" s="5" t="s">
        <v>16</v>
      </c>
      <c r="D124" s="5">
        <v>36</v>
      </c>
      <c r="E124" s="5">
        <v>0.84</v>
      </c>
      <c r="F124" s="5" t="s">
        <v>737</v>
      </c>
      <c r="G124" s="5" t="s">
        <v>13</v>
      </c>
      <c r="H124" s="5" t="s">
        <v>738</v>
      </c>
      <c r="I124" s="5">
        <v>52</v>
      </c>
      <c r="J124" s="5" t="s">
        <v>739</v>
      </c>
      <c r="K124" s="6">
        <v>44202.745787037034</v>
      </c>
      <c r="L124" s="5" t="s">
        <v>7104</v>
      </c>
      <c r="M124" s="5">
        <f t="shared" si="6"/>
        <v>0</v>
      </c>
      <c r="N124" s="5">
        <f t="shared" si="7"/>
        <v>1</v>
      </c>
      <c r="O124" s="7">
        <v>44202</v>
      </c>
    </row>
    <row r="125" spans="1:15" x14ac:dyDescent="0.25">
      <c r="A125" s="5">
        <v>234</v>
      </c>
      <c r="B125" s="5" t="s">
        <v>740</v>
      </c>
      <c r="C125" s="5" t="s">
        <v>11</v>
      </c>
      <c r="D125" s="5">
        <v>26869</v>
      </c>
      <c r="E125" s="5">
        <v>0.9</v>
      </c>
      <c r="F125" s="5" t="s">
        <v>741</v>
      </c>
      <c r="G125" s="5" t="s">
        <v>13</v>
      </c>
      <c r="H125" s="5" t="s">
        <v>742</v>
      </c>
      <c r="I125" s="5">
        <v>353</v>
      </c>
      <c r="K125" s="6">
        <v>44202.759745370371</v>
      </c>
      <c r="L125" s="5" t="s">
        <v>7105</v>
      </c>
      <c r="M125" s="5">
        <f t="shared" si="6"/>
        <v>0</v>
      </c>
      <c r="N125" s="5">
        <f t="shared" si="7"/>
        <v>1</v>
      </c>
      <c r="O125" s="7">
        <v>44202</v>
      </c>
    </row>
    <row r="126" spans="1:15" x14ac:dyDescent="0.25">
      <c r="A126" s="5">
        <v>235</v>
      </c>
      <c r="B126" s="5" t="s">
        <v>743</v>
      </c>
      <c r="C126" s="5" t="s">
        <v>80</v>
      </c>
      <c r="D126" s="5">
        <v>2</v>
      </c>
      <c r="E126" s="5">
        <v>1</v>
      </c>
      <c r="F126" s="5" t="s">
        <v>744</v>
      </c>
      <c r="G126" s="5" t="s">
        <v>13</v>
      </c>
      <c r="H126" s="5" t="s">
        <v>745</v>
      </c>
      <c r="I126" s="5">
        <v>5</v>
      </c>
      <c r="K126" s="6">
        <v>44202.784953703704</v>
      </c>
      <c r="L126" s="5" t="s">
        <v>7106</v>
      </c>
      <c r="M126" s="5">
        <f t="shared" si="6"/>
        <v>0</v>
      </c>
      <c r="N126" s="5">
        <f t="shared" si="7"/>
        <v>1</v>
      </c>
      <c r="O126" s="7">
        <v>44202</v>
      </c>
    </row>
    <row r="127" spans="1:15" x14ac:dyDescent="0.25">
      <c r="A127" s="5">
        <v>236</v>
      </c>
      <c r="B127" s="5" t="s">
        <v>746</v>
      </c>
      <c r="C127" s="5" t="s">
        <v>454</v>
      </c>
      <c r="D127" s="5">
        <v>417</v>
      </c>
      <c r="E127" s="5">
        <v>0.97</v>
      </c>
      <c r="F127" s="5" t="s">
        <v>747</v>
      </c>
      <c r="G127" s="5" t="s">
        <v>13</v>
      </c>
      <c r="H127" s="5" t="s">
        <v>748</v>
      </c>
      <c r="I127" s="5">
        <v>32094</v>
      </c>
      <c r="J127" s="5" t="s">
        <v>457</v>
      </c>
      <c r="K127" s="6">
        <v>44202.791817129626</v>
      </c>
      <c r="L127" s="5" t="s">
        <v>7107</v>
      </c>
      <c r="M127" s="5">
        <f t="shared" si="6"/>
        <v>0</v>
      </c>
      <c r="N127" s="5">
        <f t="shared" si="7"/>
        <v>1</v>
      </c>
      <c r="O127" s="7">
        <v>44202</v>
      </c>
    </row>
    <row r="128" spans="1:15" x14ac:dyDescent="0.25">
      <c r="A128" s="5">
        <v>237</v>
      </c>
      <c r="B128" s="5" t="s">
        <v>749</v>
      </c>
      <c r="C128" s="5" t="s">
        <v>16</v>
      </c>
      <c r="D128" s="5">
        <v>6</v>
      </c>
      <c r="E128" s="5">
        <v>0.8</v>
      </c>
      <c r="F128" s="5" t="s">
        <v>750</v>
      </c>
      <c r="G128" s="5" t="s">
        <v>13</v>
      </c>
      <c r="H128" s="5" t="s">
        <v>751</v>
      </c>
      <c r="I128" s="5">
        <v>2</v>
      </c>
      <c r="K128" s="6">
        <v>44202.813032407408</v>
      </c>
      <c r="L128" s="5" t="s">
        <v>7108</v>
      </c>
      <c r="M128" s="5">
        <f t="shared" si="6"/>
        <v>1</v>
      </c>
      <c r="N128" s="5">
        <f t="shared" si="7"/>
        <v>0</v>
      </c>
      <c r="O128" s="7">
        <v>44202</v>
      </c>
    </row>
    <row r="129" spans="1:15" x14ac:dyDescent="0.25">
      <c r="A129" s="5">
        <v>238</v>
      </c>
      <c r="B129" s="5" t="s">
        <v>752</v>
      </c>
      <c r="C129" s="5" t="s">
        <v>11</v>
      </c>
      <c r="D129" s="5">
        <v>409</v>
      </c>
      <c r="E129" s="5">
        <v>0.97</v>
      </c>
      <c r="F129" s="5" t="s">
        <v>753</v>
      </c>
      <c r="G129" s="5" t="s">
        <v>13</v>
      </c>
      <c r="H129" s="5" t="s">
        <v>754</v>
      </c>
      <c r="I129" s="5">
        <v>42</v>
      </c>
      <c r="K129" s="6">
        <v>44202.82230324074</v>
      </c>
      <c r="L129" s="5" t="s">
        <v>7109</v>
      </c>
      <c r="M129" s="5">
        <f t="shared" si="6"/>
        <v>0</v>
      </c>
      <c r="N129" s="5">
        <f t="shared" si="7"/>
        <v>1</v>
      </c>
      <c r="O129" s="7">
        <v>44202</v>
      </c>
    </row>
    <row r="130" spans="1:15" x14ac:dyDescent="0.25">
      <c r="A130" s="5">
        <v>241</v>
      </c>
      <c r="B130" s="5" t="s">
        <v>761</v>
      </c>
      <c r="C130" s="5" t="s">
        <v>80</v>
      </c>
      <c r="D130" s="5">
        <v>20</v>
      </c>
      <c r="E130" s="5">
        <v>0.86</v>
      </c>
      <c r="F130" s="5" t="s">
        <v>762</v>
      </c>
      <c r="G130" s="5" t="s">
        <v>13</v>
      </c>
      <c r="H130" s="5" t="s">
        <v>763</v>
      </c>
      <c r="I130" s="5">
        <v>8</v>
      </c>
      <c r="K130" s="6">
        <v>44203.495868055557</v>
      </c>
      <c r="L130" s="5" t="s">
        <v>7111</v>
      </c>
      <c r="M130" s="5">
        <f t="shared" si="6"/>
        <v>0</v>
      </c>
      <c r="N130" s="5">
        <f t="shared" si="7"/>
        <v>1</v>
      </c>
      <c r="O130" s="7">
        <v>44203</v>
      </c>
    </row>
    <row r="131" spans="1:15" x14ac:dyDescent="0.25">
      <c r="A131" s="5">
        <v>242</v>
      </c>
      <c r="B131" s="5" t="s">
        <v>764</v>
      </c>
      <c r="C131" s="5" t="s">
        <v>80</v>
      </c>
      <c r="D131" s="5">
        <v>2</v>
      </c>
      <c r="E131" s="5">
        <v>1</v>
      </c>
      <c r="F131" s="5" t="s">
        <v>765</v>
      </c>
      <c r="G131" s="5" t="s">
        <v>13</v>
      </c>
      <c r="H131" s="5" t="s">
        <v>766</v>
      </c>
      <c r="I131" s="5">
        <v>8</v>
      </c>
      <c r="K131" s="6">
        <v>44203.502303240741</v>
      </c>
      <c r="L131" s="5" t="s">
        <v>7112</v>
      </c>
      <c r="M131" s="5">
        <f t="shared" si="6"/>
        <v>0</v>
      </c>
      <c r="N131" s="5">
        <f t="shared" si="7"/>
        <v>1</v>
      </c>
      <c r="O131" s="7">
        <v>44203</v>
      </c>
    </row>
    <row r="132" spans="1:15" x14ac:dyDescent="0.25">
      <c r="A132" s="5">
        <v>243</v>
      </c>
      <c r="B132" s="5" t="s">
        <v>767</v>
      </c>
      <c r="C132" s="5" t="s">
        <v>11</v>
      </c>
      <c r="D132" s="5">
        <v>19</v>
      </c>
      <c r="E132" s="5">
        <v>0.95</v>
      </c>
      <c r="F132" s="5" t="s">
        <v>768</v>
      </c>
      <c r="G132" s="5" t="s">
        <v>13</v>
      </c>
      <c r="H132" s="5" t="s">
        <v>769</v>
      </c>
      <c r="I132" s="5">
        <v>6</v>
      </c>
      <c r="K132" s="6">
        <v>44203.505023148151</v>
      </c>
      <c r="L132" s="5" t="s">
        <v>7113</v>
      </c>
      <c r="M132" s="5">
        <f t="shared" si="6"/>
        <v>1</v>
      </c>
      <c r="N132" s="5">
        <f t="shared" si="7"/>
        <v>0</v>
      </c>
      <c r="O132" s="7">
        <v>44203</v>
      </c>
    </row>
    <row r="133" spans="1:15" x14ac:dyDescent="0.25">
      <c r="A133" s="5">
        <v>250</v>
      </c>
      <c r="B133" s="5" t="s">
        <v>788</v>
      </c>
      <c r="C133" s="5" t="s">
        <v>16</v>
      </c>
      <c r="D133" s="5">
        <v>5</v>
      </c>
      <c r="E133" s="5">
        <v>0.78</v>
      </c>
      <c r="F133" s="5" t="s">
        <v>789</v>
      </c>
      <c r="G133" s="5" t="s">
        <v>13</v>
      </c>
      <c r="H133" s="5" t="s">
        <v>790</v>
      </c>
      <c r="I133" s="5">
        <v>17</v>
      </c>
      <c r="K133" s="6">
        <v>44203.528240740743</v>
      </c>
      <c r="L133" s="5" t="s">
        <v>7104</v>
      </c>
      <c r="M133" s="5">
        <f t="shared" si="6"/>
        <v>0</v>
      </c>
      <c r="N133" s="5">
        <f t="shared" si="7"/>
        <v>1</v>
      </c>
      <c r="O133" s="7">
        <v>44203</v>
      </c>
    </row>
    <row r="134" spans="1:15" x14ac:dyDescent="0.25">
      <c r="A134" s="5">
        <v>253</v>
      </c>
      <c r="B134" s="5" t="s">
        <v>797</v>
      </c>
      <c r="C134" s="5" t="s">
        <v>40</v>
      </c>
      <c r="D134" s="5">
        <v>2</v>
      </c>
      <c r="E134" s="5">
        <v>0.76</v>
      </c>
      <c r="F134" s="5" t="s">
        <v>798</v>
      </c>
      <c r="G134" s="5" t="s">
        <v>13</v>
      </c>
      <c r="H134" s="5" t="s">
        <v>799</v>
      </c>
      <c r="I134" s="5">
        <v>1</v>
      </c>
      <c r="K134" s="6">
        <v>44203.546597222223</v>
      </c>
      <c r="L134" s="5" t="s">
        <v>7122</v>
      </c>
      <c r="M134" s="5">
        <f t="shared" si="6"/>
        <v>1</v>
      </c>
      <c r="N134" s="5">
        <f t="shared" si="7"/>
        <v>0</v>
      </c>
      <c r="O134" s="7">
        <v>44203</v>
      </c>
    </row>
    <row r="135" spans="1:15" x14ac:dyDescent="0.25">
      <c r="A135" s="5">
        <v>254</v>
      </c>
      <c r="B135" s="5" t="s">
        <v>800</v>
      </c>
      <c r="C135" s="5" t="s">
        <v>11</v>
      </c>
      <c r="D135" s="5">
        <v>166</v>
      </c>
      <c r="E135" s="5">
        <v>0.93</v>
      </c>
      <c r="F135" s="5" t="s">
        <v>801</v>
      </c>
      <c r="G135" s="5" t="s">
        <v>13</v>
      </c>
      <c r="H135" s="5" t="s">
        <v>802</v>
      </c>
      <c r="I135" s="5">
        <v>27</v>
      </c>
      <c r="K135" s="6">
        <v>44203.553252314814</v>
      </c>
      <c r="L135" s="5" t="s">
        <v>6968</v>
      </c>
      <c r="M135" s="5">
        <f t="shared" si="6"/>
        <v>0</v>
      </c>
      <c r="N135" s="5">
        <f t="shared" si="7"/>
        <v>1</v>
      </c>
      <c r="O135" s="7">
        <v>44203</v>
      </c>
    </row>
    <row r="136" spans="1:15" x14ac:dyDescent="0.25">
      <c r="A136" s="5">
        <v>255</v>
      </c>
      <c r="B136" s="5" t="s">
        <v>803</v>
      </c>
      <c r="C136" s="5" t="s">
        <v>11</v>
      </c>
      <c r="D136" s="5">
        <v>2</v>
      </c>
      <c r="E136" s="5">
        <v>0.54</v>
      </c>
      <c r="F136" s="5" t="s">
        <v>804</v>
      </c>
      <c r="G136" s="5" t="s">
        <v>13</v>
      </c>
      <c r="H136" s="5" t="s">
        <v>805</v>
      </c>
      <c r="I136" s="5">
        <v>9</v>
      </c>
      <c r="K136" s="6">
        <v>44203.554363425923</v>
      </c>
      <c r="L136" s="5" t="s">
        <v>7123</v>
      </c>
      <c r="M136" s="5">
        <f t="shared" si="6"/>
        <v>0</v>
      </c>
      <c r="N136" s="5">
        <f t="shared" si="7"/>
        <v>1</v>
      </c>
      <c r="O136" s="7">
        <v>44203</v>
      </c>
    </row>
    <row r="137" spans="1:15" x14ac:dyDescent="0.25">
      <c r="A137" s="5">
        <v>256</v>
      </c>
      <c r="B137" s="5" t="s">
        <v>806</v>
      </c>
      <c r="C137" s="5" t="s">
        <v>40</v>
      </c>
      <c r="D137" s="5">
        <v>48</v>
      </c>
      <c r="E137" s="5">
        <v>0.86</v>
      </c>
      <c r="F137" s="5" t="s">
        <v>807</v>
      </c>
      <c r="G137" s="5" t="s">
        <v>13</v>
      </c>
      <c r="H137" s="5" t="s">
        <v>808</v>
      </c>
      <c r="I137" s="5">
        <v>11</v>
      </c>
      <c r="K137" s="6">
        <v>44203.556759259256</v>
      </c>
      <c r="L137" s="5" t="s">
        <v>7124</v>
      </c>
      <c r="M137" s="5">
        <f t="shared" si="6"/>
        <v>1</v>
      </c>
      <c r="N137" s="5">
        <f t="shared" si="7"/>
        <v>0</v>
      </c>
      <c r="O137" s="7">
        <v>44203</v>
      </c>
    </row>
    <row r="138" spans="1:15" x14ac:dyDescent="0.25">
      <c r="A138" s="5">
        <v>257</v>
      </c>
      <c r="B138" s="5" t="s">
        <v>809</v>
      </c>
      <c r="C138" s="5" t="s">
        <v>80</v>
      </c>
      <c r="D138" s="5">
        <v>386</v>
      </c>
      <c r="E138" s="5">
        <v>0.98</v>
      </c>
      <c r="F138" s="5" t="s">
        <v>810</v>
      </c>
      <c r="G138" s="5" t="s">
        <v>13</v>
      </c>
      <c r="H138" s="5" t="s">
        <v>811</v>
      </c>
      <c r="I138" s="5">
        <v>85</v>
      </c>
      <c r="K138" s="6">
        <v>44203.565706018519</v>
      </c>
      <c r="L138" s="5" t="s">
        <v>7125</v>
      </c>
      <c r="M138" s="5">
        <f t="shared" ref="M138:M161" si="8">IF(EXACT(LEFT(L138),"P"),1,0)</f>
        <v>0</v>
      </c>
      <c r="N138" s="5">
        <f t="shared" ref="N138:N161" si="9">1-M138</f>
        <v>1</v>
      </c>
      <c r="O138" s="7">
        <v>44203</v>
      </c>
    </row>
    <row r="139" spans="1:15" x14ac:dyDescent="0.25">
      <c r="A139" s="5">
        <v>258</v>
      </c>
      <c r="B139" s="5" t="s">
        <v>812</v>
      </c>
      <c r="C139" s="5" t="s">
        <v>28</v>
      </c>
      <c r="D139" s="5">
        <v>108</v>
      </c>
      <c r="E139" s="5">
        <v>0.97</v>
      </c>
      <c r="F139" s="5" t="s">
        <v>813</v>
      </c>
      <c r="G139" s="5" t="s">
        <v>13</v>
      </c>
      <c r="H139" s="5" t="s">
        <v>814</v>
      </c>
      <c r="I139" s="5">
        <v>36</v>
      </c>
      <c r="K139" s="6">
        <v>44203.577164351853</v>
      </c>
      <c r="L139" s="5" t="s">
        <v>7126</v>
      </c>
      <c r="M139" s="5">
        <f t="shared" si="8"/>
        <v>0</v>
      </c>
      <c r="N139" s="5">
        <f t="shared" si="9"/>
        <v>1</v>
      </c>
      <c r="O139" s="7">
        <v>44203</v>
      </c>
    </row>
    <row r="140" spans="1:15" x14ac:dyDescent="0.25">
      <c r="A140" s="5">
        <v>262</v>
      </c>
      <c r="B140" s="5" t="s">
        <v>824</v>
      </c>
      <c r="C140" s="5" t="s">
        <v>11</v>
      </c>
      <c r="D140" s="5">
        <v>673</v>
      </c>
      <c r="E140" s="5">
        <v>0.98</v>
      </c>
      <c r="F140" s="5" t="s">
        <v>825</v>
      </c>
      <c r="G140" s="5" t="s">
        <v>13</v>
      </c>
      <c r="H140" s="5" t="s">
        <v>826</v>
      </c>
      <c r="I140" s="5">
        <v>43</v>
      </c>
      <c r="K140" s="6">
        <v>44203.602719907409</v>
      </c>
      <c r="L140" s="5" t="s">
        <v>7130</v>
      </c>
      <c r="M140" s="5">
        <f t="shared" si="8"/>
        <v>0</v>
      </c>
      <c r="N140" s="5">
        <f t="shared" si="9"/>
        <v>1</v>
      </c>
      <c r="O140" s="7">
        <v>44203</v>
      </c>
    </row>
    <row r="141" spans="1:15" x14ac:dyDescent="0.25">
      <c r="A141" s="5">
        <v>265</v>
      </c>
      <c r="B141" s="5" t="s">
        <v>833</v>
      </c>
      <c r="C141" s="5" t="s">
        <v>11</v>
      </c>
      <c r="D141" s="5">
        <v>31</v>
      </c>
      <c r="E141" s="5">
        <v>0.86</v>
      </c>
      <c r="F141" s="5" t="s">
        <v>834</v>
      </c>
      <c r="G141" s="5" t="s">
        <v>13</v>
      </c>
      <c r="H141" s="5" t="s">
        <v>835</v>
      </c>
      <c r="I141" s="5">
        <v>14</v>
      </c>
      <c r="K141" s="6">
        <v>44203.605208333334</v>
      </c>
      <c r="L141" s="5" t="s">
        <v>6951</v>
      </c>
      <c r="M141" s="5">
        <f t="shared" si="8"/>
        <v>0</v>
      </c>
      <c r="N141" s="5">
        <f t="shared" si="9"/>
        <v>1</v>
      </c>
      <c r="O141" s="7">
        <v>44203</v>
      </c>
    </row>
    <row r="142" spans="1:15" x14ac:dyDescent="0.25">
      <c r="A142" s="5">
        <v>281</v>
      </c>
      <c r="B142" s="5" t="s">
        <v>876</v>
      </c>
      <c r="C142" s="5" t="s">
        <v>11</v>
      </c>
      <c r="D142" s="5">
        <v>28</v>
      </c>
      <c r="E142" s="5">
        <v>0.87</v>
      </c>
      <c r="F142" s="5" t="s">
        <v>877</v>
      </c>
      <c r="G142" s="5" t="s">
        <v>13</v>
      </c>
      <c r="H142" s="5" t="s">
        <v>878</v>
      </c>
      <c r="I142" s="5">
        <v>5</v>
      </c>
      <c r="K142" s="6">
        <v>44203.728726851848</v>
      </c>
      <c r="L142" s="5" t="s">
        <v>7118</v>
      </c>
      <c r="M142" s="5">
        <f t="shared" si="8"/>
        <v>1</v>
      </c>
      <c r="N142" s="5">
        <f t="shared" si="9"/>
        <v>0</v>
      </c>
      <c r="O142" s="7">
        <v>44203</v>
      </c>
    </row>
    <row r="143" spans="1:15" x14ac:dyDescent="0.25">
      <c r="A143" s="5">
        <v>282</v>
      </c>
      <c r="B143" s="5" t="s">
        <v>879</v>
      </c>
      <c r="C143" s="5" t="s">
        <v>11</v>
      </c>
      <c r="D143" s="5">
        <v>134</v>
      </c>
      <c r="E143" s="5">
        <v>0.94</v>
      </c>
      <c r="F143" s="5" t="s">
        <v>880</v>
      </c>
      <c r="G143" s="5" t="s">
        <v>13</v>
      </c>
      <c r="H143" s="5" t="s">
        <v>881</v>
      </c>
      <c r="I143" s="5">
        <v>8</v>
      </c>
      <c r="K143" s="6">
        <v>44203.737453703703</v>
      </c>
      <c r="L143" s="5" t="s">
        <v>7141</v>
      </c>
      <c r="M143" s="5">
        <f t="shared" si="8"/>
        <v>0</v>
      </c>
      <c r="N143" s="5">
        <f t="shared" si="9"/>
        <v>1</v>
      </c>
      <c r="O143" s="7">
        <v>44203</v>
      </c>
    </row>
    <row r="144" spans="1:15" x14ac:dyDescent="0.25">
      <c r="A144" s="5">
        <v>285</v>
      </c>
      <c r="B144" s="5" t="s">
        <v>888</v>
      </c>
      <c r="C144" s="5" t="s">
        <v>11</v>
      </c>
      <c r="D144" s="5">
        <v>15</v>
      </c>
      <c r="E144" s="5">
        <v>1</v>
      </c>
      <c r="F144" s="5" t="s">
        <v>889</v>
      </c>
      <c r="G144" s="5" t="s">
        <v>13</v>
      </c>
      <c r="H144" s="5" t="s">
        <v>890</v>
      </c>
      <c r="I144" s="5">
        <v>4</v>
      </c>
      <c r="K144" s="6">
        <v>44204.412951388891</v>
      </c>
      <c r="L144" s="5" t="s">
        <v>7143</v>
      </c>
      <c r="M144" s="5">
        <f t="shared" si="8"/>
        <v>0</v>
      </c>
      <c r="N144" s="5">
        <f t="shared" si="9"/>
        <v>1</v>
      </c>
      <c r="O144" s="7">
        <v>44204</v>
      </c>
    </row>
    <row r="145" spans="1:15" x14ac:dyDescent="0.25">
      <c r="A145" s="5">
        <v>286</v>
      </c>
      <c r="B145" s="5" t="s">
        <v>891</v>
      </c>
      <c r="C145" s="5" t="s">
        <v>40</v>
      </c>
      <c r="D145" s="5">
        <v>494</v>
      </c>
      <c r="E145" s="5">
        <v>0.94</v>
      </c>
      <c r="F145" s="5" t="s">
        <v>892</v>
      </c>
      <c r="G145" s="5" t="s">
        <v>13</v>
      </c>
      <c r="H145" s="5" t="s">
        <v>893</v>
      </c>
      <c r="I145" s="5">
        <v>112</v>
      </c>
      <c r="K145" s="6">
        <v>44204.413530092592</v>
      </c>
      <c r="L145" s="5" t="s">
        <v>7144</v>
      </c>
      <c r="M145" s="5">
        <f t="shared" si="8"/>
        <v>1</v>
      </c>
      <c r="N145" s="5">
        <f t="shared" si="9"/>
        <v>0</v>
      </c>
      <c r="O145" s="7">
        <v>44204</v>
      </c>
    </row>
    <row r="146" spans="1:15" x14ac:dyDescent="0.25">
      <c r="A146" s="5">
        <v>288</v>
      </c>
      <c r="B146" s="5" t="s">
        <v>897</v>
      </c>
      <c r="C146" s="5" t="s">
        <v>11</v>
      </c>
      <c r="D146" s="5">
        <v>56</v>
      </c>
      <c r="E146" s="5">
        <v>0.92</v>
      </c>
      <c r="F146" s="5" t="s">
        <v>898</v>
      </c>
      <c r="G146" s="5" t="s">
        <v>13</v>
      </c>
      <c r="H146" s="5" t="s">
        <v>899</v>
      </c>
      <c r="I146" s="5">
        <v>0</v>
      </c>
      <c r="K146" s="6">
        <v>44204.415833333333</v>
      </c>
      <c r="L146" s="5" t="s">
        <v>7145</v>
      </c>
      <c r="M146" s="5">
        <f t="shared" si="8"/>
        <v>1</v>
      </c>
      <c r="N146" s="5">
        <f t="shared" si="9"/>
        <v>0</v>
      </c>
      <c r="O146" s="7">
        <v>44204</v>
      </c>
    </row>
    <row r="147" spans="1:15" x14ac:dyDescent="0.25">
      <c r="A147" s="5">
        <v>293</v>
      </c>
      <c r="B147" s="5" t="s">
        <v>912</v>
      </c>
      <c r="C147" s="5" t="s">
        <v>16</v>
      </c>
      <c r="D147" s="5">
        <v>73</v>
      </c>
      <c r="E147" s="5">
        <v>0.94</v>
      </c>
      <c r="F147" s="5" t="s">
        <v>913</v>
      </c>
      <c r="G147" s="5" t="s">
        <v>13</v>
      </c>
      <c r="H147" s="5" t="s">
        <v>914</v>
      </c>
      <c r="I147" s="5">
        <v>84</v>
      </c>
      <c r="J147" s="5" t="s">
        <v>915</v>
      </c>
      <c r="K147" s="6">
        <v>44204.430474537039</v>
      </c>
      <c r="L147" s="5" t="s">
        <v>7149</v>
      </c>
      <c r="M147" s="5">
        <f t="shared" si="8"/>
        <v>0</v>
      </c>
      <c r="N147" s="5">
        <f t="shared" si="9"/>
        <v>1</v>
      </c>
      <c r="O147" s="7">
        <v>44204</v>
      </c>
    </row>
    <row r="148" spans="1:15" x14ac:dyDescent="0.25">
      <c r="A148" s="5">
        <v>297</v>
      </c>
      <c r="B148" s="5" t="s">
        <v>925</v>
      </c>
      <c r="C148" s="5" t="s">
        <v>16</v>
      </c>
      <c r="D148" s="5">
        <v>10</v>
      </c>
      <c r="E148" s="5">
        <v>0.75</v>
      </c>
      <c r="F148" s="5" t="s">
        <v>926</v>
      </c>
      <c r="G148" s="5" t="s">
        <v>13</v>
      </c>
      <c r="H148" s="5" t="s">
        <v>927</v>
      </c>
      <c r="I148" s="5">
        <v>3</v>
      </c>
      <c r="K148" s="6">
        <v>44204.439432870371</v>
      </c>
      <c r="L148" s="5" t="s">
        <v>7152</v>
      </c>
      <c r="M148" s="5">
        <f t="shared" si="8"/>
        <v>1</v>
      </c>
      <c r="N148" s="5">
        <f t="shared" si="9"/>
        <v>0</v>
      </c>
      <c r="O148" s="7">
        <v>44204</v>
      </c>
    </row>
    <row r="149" spans="1:15" x14ac:dyDescent="0.25">
      <c r="A149" s="5">
        <v>298</v>
      </c>
      <c r="B149" s="5" t="s">
        <v>928</v>
      </c>
      <c r="C149" s="5" t="s">
        <v>50</v>
      </c>
      <c r="D149" s="5">
        <v>101</v>
      </c>
      <c r="E149" s="5">
        <v>0.89</v>
      </c>
      <c r="F149" s="5" t="s">
        <v>929</v>
      </c>
      <c r="G149" s="5" t="s">
        <v>13</v>
      </c>
      <c r="H149" s="5" t="s">
        <v>930</v>
      </c>
      <c r="I149" s="5">
        <v>118</v>
      </c>
      <c r="J149" s="5" t="s">
        <v>931</v>
      </c>
      <c r="K149" s="6">
        <v>44204.442407407405</v>
      </c>
      <c r="L149" s="5" t="s">
        <v>7153</v>
      </c>
      <c r="M149" s="5">
        <f t="shared" si="8"/>
        <v>1</v>
      </c>
      <c r="N149" s="5">
        <f t="shared" si="9"/>
        <v>0</v>
      </c>
      <c r="O149" s="7">
        <v>44204</v>
      </c>
    </row>
    <row r="150" spans="1:15" x14ac:dyDescent="0.25">
      <c r="A150" s="5">
        <v>299</v>
      </c>
      <c r="B150" s="5" t="s">
        <v>932</v>
      </c>
      <c r="C150" s="5" t="s">
        <v>11</v>
      </c>
      <c r="D150" s="5">
        <v>2</v>
      </c>
      <c r="E150" s="5">
        <v>1</v>
      </c>
      <c r="F150" s="5" t="s">
        <v>933</v>
      </c>
      <c r="G150" s="5" t="s">
        <v>13</v>
      </c>
      <c r="H150" s="5" t="s">
        <v>934</v>
      </c>
      <c r="I150" s="5">
        <v>0</v>
      </c>
      <c r="K150" s="6">
        <v>44204.442430555559</v>
      </c>
      <c r="L150" s="5" t="s">
        <v>7154</v>
      </c>
      <c r="M150" s="5">
        <f t="shared" si="8"/>
        <v>1</v>
      </c>
      <c r="N150" s="5">
        <f t="shared" si="9"/>
        <v>0</v>
      </c>
      <c r="O150" s="7">
        <v>44204</v>
      </c>
    </row>
    <row r="151" spans="1:15" x14ac:dyDescent="0.25">
      <c r="A151" s="5">
        <v>300</v>
      </c>
      <c r="B151" s="5" t="s">
        <v>935</v>
      </c>
      <c r="C151" s="5" t="s">
        <v>16</v>
      </c>
      <c r="D151" s="5">
        <v>216</v>
      </c>
      <c r="E151" s="5">
        <v>0.97</v>
      </c>
      <c r="F151" s="5" t="s">
        <v>936</v>
      </c>
      <c r="G151" s="5" t="s">
        <v>13</v>
      </c>
      <c r="H151" s="5" t="s">
        <v>937</v>
      </c>
      <c r="I151" s="5">
        <v>142</v>
      </c>
      <c r="K151" s="6">
        <v>44204.455625000002</v>
      </c>
      <c r="L151" s="5" t="s">
        <v>7155</v>
      </c>
      <c r="M151" s="5">
        <f t="shared" si="8"/>
        <v>1</v>
      </c>
      <c r="N151" s="5">
        <f t="shared" si="9"/>
        <v>0</v>
      </c>
      <c r="O151" s="7">
        <v>44204</v>
      </c>
    </row>
    <row r="152" spans="1:15" x14ac:dyDescent="0.25">
      <c r="A152" s="5">
        <v>302</v>
      </c>
      <c r="B152" s="5" t="s">
        <v>941</v>
      </c>
      <c r="C152" s="5" t="s">
        <v>40</v>
      </c>
      <c r="D152" s="5">
        <v>32</v>
      </c>
      <c r="E152" s="5">
        <v>0.92</v>
      </c>
      <c r="F152" s="5" t="s">
        <v>942</v>
      </c>
      <c r="G152" s="5" t="s">
        <v>13</v>
      </c>
      <c r="H152" s="5" t="s">
        <v>943</v>
      </c>
      <c r="I152" s="5">
        <v>3</v>
      </c>
      <c r="K152" s="6">
        <v>44204.468495370369</v>
      </c>
      <c r="L152" s="5" t="s">
        <v>7157</v>
      </c>
      <c r="M152" s="5">
        <f t="shared" si="8"/>
        <v>1</v>
      </c>
      <c r="N152" s="5">
        <f t="shared" si="9"/>
        <v>0</v>
      </c>
      <c r="O152" s="7">
        <v>44204</v>
      </c>
    </row>
    <row r="153" spans="1:15" x14ac:dyDescent="0.25">
      <c r="A153" s="5">
        <v>304</v>
      </c>
      <c r="B153" s="5" t="s">
        <v>947</v>
      </c>
      <c r="C153" s="5" t="s">
        <v>80</v>
      </c>
      <c r="D153" s="5">
        <v>59</v>
      </c>
      <c r="E153" s="5">
        <v>0.83</v>
      </c>
      <c r="F153" s="5" t="s">
        <v>948</v>
      </c>
      <c r="G153" s="5" t="s">
        <v>13</v>
      </c>
      <c r="H153" s="5" t="s">
        <v>949</v>
      </c>
      <c r="I153" s="5">
        <v>37</v>
      </c>
      <c r="K153" s="6">
        <v>44204.47142361111</v>
      </c>
      <c r="L153" s="5" t="s">
        <v>7040</v>
      </c>
      <c r="M153" s="5">
        <f t="shared" si="8"/>
        <v>1</v>
      </c>
      <c r="N153" s="5">
        <f t="shared" si="9"/>
        <v>0</v>
      </c>
      <c r="O153" s="7">
        <v>44204</v>
      </c>
    </row>
    <row r="154" spans="1:15" x14ac:dyDescent="0.25">
      <c r="A154" s="5">
        <v>305</v>
      </c>
      <c r="B154" s="5" t="s">
        <v>950</v>
      </c>
      <c r="C154" s="5" t="s">
        <v>16</v>
      </c>
      <c r="D154" s="5">
        <v>32</v>
      </c>
      <c r="E154" s="5">
        <v>0.88</v>
      </c>
      <c r="F154" s="5" t="s">
        <v>951</v>
      </c>
      <c r="G154" s="5" t="s">
        <v>13</v>
      </c>
      <c r="H154" s="5" t="s">
        <v>952</v>
      </c>
      <c r="I154" s="5">
        <v>54</v>
      </c>
      <c r="K154" s="6">
        <v>44204.472337962965</v>
      </c>
      <c r="L154" s="5" t="s">
        <v>7159</v>
      </c>
      <c r="M154" s="5">
        <f t="shared" si="8"/>
        <v>0</v>
      </c>
      <c r="N154" s="5">
        <f t="shared" si="9"/>
        <v>1</v>
      </c>
      <c r="O154" s="7">
        <v>44204</v>
      </c>
    </row>
    <row r="155" spans="1:15" x14ac:dyDescent="0.25">
      <c r="A155" s="5">
        <v>306</v>
      </c>
      <c r="B155" s="5" t="s">
        <v>953</v>
      </c>
      <c r="C155" s="5" t="s">
        <v>40</v>
      </c>
      <c r="D155" s="5">
        <v>2</v>
      </c>
      <c r="E155" s="5">
        <v>1</v>
      </c>
      <c r="F155" s="5" t="s">
        <v>954</v>
      </c>
      <c r="G155" s="5" t="s">
        <v>13</v>
      </c>
      <c r="H155" s="5" t="s">
        <v>955</v>
      </c>
      <c r="I155" s="5">
        <v>0</v>
      </c>
      <c r="K155" s="6">
        <v>44204.474780092591</v>
      </c>
      <c r="L155" s="5" t="s">
        <v>7160</v>
      </c>
      <c r="M155" s="5">
        <f t="shared" si="8"/>
        <v>0</v>
      </c>
      <c r="N155" s="5">
        <f t="shared" si="9"/>
        <v>1</v>
      </c>
      <c r="O155" s="7">
        <v>44204</v>
      </c>
    </row>
    <row r="156" spans="1:15" x14ac:dyDescent="0.25">
      <c r="A156" s="5">
        <v>308</v>
      </c>
      <c r="B156" s="5" t="s">
        <v>959</v>
      </c>
      <c r="C156" s="5" t="s">
        <v>16</v>
      </c>
      <c r="D156" s="5">
        <v>5</v>
      </c>
      <c r="E156" s="5">
        <v>0.64</v>
      </c>
      <c r="F156" s="5" t="s">
        <v>960</v>
      </c>
      <c r="G156" s="5" t="s">
        <v>13</v>
      </c>
      <c r="H156" s="5" t="s">
        <v>961</v>
      </c>
      <c r="I156" s="5">
        <v>17</v>
      </c>
      <c r="J156" s="5" t="s">
        <v>962</v>
      </c>
      <c r="K156" s="6">
        <v>44204.476261574076</v>
      </c>
      <c r="L156" s="5" t="s">
        <v>7162</v>
      </c>
      <c r="M156" s="5">
        <f t="shared" si="8"/>
        <v>0</v>
      </c>
      <c r="N156" s="5">
        <f t="shared" si="9"/>
        <v>1</v>
      </c>
      <c r="O156" s="7">
        <v>44204</v>
      </c>
    </row>
    <row r="157" spans="1:15" x14ac:dyDescent="0.25">
      <c r="A157" s="5">
        <v>309</v>
      </c>
      <c r="B157" s="5" t="s">
        <v>963</v>
      </c>
      <c r="C157" s="5" t="s">
        <v>80</v>
      </c>
      <c r="D157" s="5">
        <v>16</v>
      </c>
      <c r="E157" s="5">
        <v>0.9</v>
      </c>
      <c r="F157" s="5" t="s">
        <v>964</v>
      </c>
      <c r="G157" s="5" t="s">
        <v>13</v>
      </c>
      <c r="H157" s="5" t="s">
        <v>965</v>
      </c>
      <c r="I157" s="5">
        <v>14</v>
      </c>
      <c r="K157" s="6">
        <v>44204.476423611108</v>
      </c>
      <c r="L157" s="5" t="s">
        <v>7163</v>
      </c>
      <c r="M157" s="5">
        <f t="shared" si="8"/>
        <v>0</v>
      </c>
      <c r="N157" s="5">
        <f t="shared" si="9"/>
        <v>1</v>
      </c>
      <c r="O157" s="7">
        <v>44204</v>
      </c>
    </row>
    <row r="158" spans="1:15" x14ac:dyDescent="0.25">
      <c r="A158" s="5">
        <v>312</v>
      </c>
      <c r="B158" s="5" t="s">
        <v>972</v>
      </c>
      <c r="C158" s="5" t="s">
        <v>11</v>
      </c>
      <c r="D158" s="5">
        <v>1197</v>
      </c>
      <c r="E158" s="5">
        <v>0.98</v>
      </c>
      <c r="F158" s="5" t="s">
        <v>973</v>
      </c>
      <c r="G158" s="5" t="s">
        <v>13</v>
      </c>
      <c r="H158" s="5" t="s">
        <v>974</v>
      </c>
      <c r="I158" s="5">
        <v>21</v>
      </c>
      <c r="K158" s="6">
        <v>44204.482719907406</v>
      </c>
      <c r="L158" s="5" t="s">
        <v>7165</v>
      </c>
      <c r="M158" s="5">
        <f t="shared" si="8"/>
        <v>0</v>
      </c>
      <c r="N158" s="5">
        <f t="shared" si="9"/>
        <v>1</v>
      </c>
      <c r="O158" s="7">
        <v>44204</v>
      </c>
    </row>
    <row r="159" spans="1:15" x14ac:dyDescent="0.25">
      <c r="A159" s="5">
        <v>313</v>
      </c>
      <c r="B159" s="5" t="s">
        <v>975</v>
      </c>
      <c r="C159" s="5" t="s">
        <v>80</v>
      </c>
      <c r="D159" s="5">
        <v>135</v>
      </c>
      <c r="E159" s="5">
        <v>0.98</v>
      </c>
      <c r="F159" s="5" t="s">
        <v>976</v>
      </c>
      <c r="G159" s="5" t="s">
        <v>13</v>
      </c>
      <c r="H159" s="5" t="s">
        <v>977</v>
      </c>
      <c r="I159" s="5">
        <v>176</v>
      </c>
      <c r="K159" s="6">
        <v>44204.488761574074</v>
      </c>
      <c r="L159" s="5" t="s">
        <v>7166</v>
      </c>
      <c r="M159" s="5">
        <f t="shared" si="8"/>
        <v>0</v>
      </c>
      <c r="N159" s="5">
        <f t="shared" si="9"/>
        <v>1</v>
      </c>
      <c r="O159" s="7">
        <v>44204</v>
      </c>
    </row>
    <row r="160" spans="1:15" x14ac:dyDescent="0.25">
      <c r="A160" s="5">
        <v>318</v>
      </c>
      <c r="B160" s="5" t="s">
        <v>990</v>
      </c>
      <c r="C160" s="5" t="s">
        <v>11</v>
      </c>
      <c r="D160" s="5">
        <v>198</v>
      </c>
      <c r="E160" s="5">
        <v>0.98</v>
      </c>
      <c r="F160" s="5" t="s">
        <v>991</v>
      </c>
      <c r="G160" s="5" t="s">
        <v>13</v>
      </c>
      <c r="H160" s="5" t="s">
        <v>992</v>
      </c>
      <c r="I160" s="5">
        <v>20</v>
      </c>
      <c r="K160" s="6">
        <v>44204.506874999999</v>
      </c>
      <c r="L160" s="5" t="s">
        <v>7170</v>
      </c>
      <c r="M160" s="5">
        <f t="shared" si="8"/>
        <v>1</v>
      </c>
      <c r="N160" s="5">
        <f t="shared" si="9"/>
        <v>0</v>
      </c>
      <c r="O160" s="7">
        <v>44204</v>
      </c>
    </row>
    <row r="161" spans="1:15" x14ac:dyDescent="0.25">
      <c r="A161" s="5">
        <v>320</v>
      </c>
      <c r="B161" s="5" t="s">
        <v>995</v>
      </c>
      <c r="C161" s="5" t="s">
        <v>16</v>
      </c>
      <c r="D161" s="5">
        <v>105</v>
      </c>
      <c r="E161" s="5">
        <v>0.92</v>
      </c>
      <c r="F161" s="5" t="s">
        <v>996</v>
      </c>
      <c r="G161" s="5" t="s">
        <v>13</v>
      </c>
      <c r="H161" s="5" t="s">
        <v>997</v>
      </c>
      <c r="I161" s="5">
        <v>40</v>
      </c>
      <c r="K161" s="6">
        <v>44205.17596064815</v>
      </c>
      <c r="L161" s="5" t="s">
        <v>7171</v>
      </c>
      <c r="M161" s="5">
        <f t="shared" si="8"/>
        <v>0</v>
      </c>
      <c r="N161" s="5">
        <f t="shared" si="9"/>
        <v>1</v>
      </c>
      <c r="O161" s="7">
        <v>44205</v>
      </c>
    </row>
    <row r="162" spans="1:15" x14ac:dyDescent="0.25">
      <c r="A162" s="5">
        <v>321</v>
      </c>
      <c r="B162" s="5" t="s">
        <v>998</v>
      </c>
      <c r="C162" s="5" t="s">
        <v>36</v>
      </c>
      <c r="D162" s="5">
        <v>19</v>
      </c>
      <c r="E162" s="5">
        <v>0.81</v>
      </c>
      <c r="F162" s="5" t="s">
        <v>999</v>
      </c>
      <c r="G162" s="5" t="s">
        <v>13</v>
      </c>
      <c r="H162" s="5" t="s">
        <v>1000</v>
      </c>
      <c r="I162" s="5">
        <v>24</v>
      </c>
      <c r="K162" s="6">
        <v>44205.177453703705</v>
      </c>
      <c r="L162" s="5" t="s">
        <v>7172</v>
      </c>
      <c r="M162" s="5">
        <f t="shared" ref="M162:M198" si="10">IF(EXACT(LEFT(L162),"P"),1,0)</f>
        <v>0</v>
      </c>
      <c r="N162" s="5">
        <f t="shared" ref="N162:N198" si="11">1-M162</f>
        <v>1</v>
      </c>
      <c r="O162" s="7">
        <v>44205</v>
      </c>
    </row>
    <row r="163" spans="1:15" x14ac:dyDescent="0.25">
      <c r="A163" s="5">
        <v>322</v>
      </c>
      <c r="B163" s="5" t="s">
        <v>1001</v>
      </c>
      <c r="C163" s="5" t="s">
        <v>16</v>
      </c>
      <c r="D163" s="5">
        <v>58</v>
      </c>
      <c r="E163" s="5">
        <v>0.77</v>
      </c>
      <c r="F163" s="5" t="s">
        <v>1002</v>
      </c>
      <c r="G163" s="5" t="s">
        <v>13</v>
      </c>
      <c r="H163" s="5" t="s">
        <v>1003</v>
      </c>
      <c r="I163" s="5">
        <v>80</v>
      </c>
      <c r="J163" s="5" t="s">
        <v>1004</v>
      </c>
      <c r="K163" s="6">
        <v>44205.178425925929</v>
      </c>
      <c r="L163" s="5" t="s">
        <v>7106</v>
      </c>
      <c r="M163" s="5">
        <f t="shared" si="10"/>
        <v>0</v>
      </c>
      <c r="N163" s="5">
        <f t="shared" si="11"/>
        <v>1</v>
      </c>
      <c r="O163" s="7">
        <v>44205</v>
      </c>
    </row>
    <row r="164" spans="1:15" x14ac:dyDescent="0.25">
      <c r="A164" s="5">
        <v>323</v>
      </c>
      <c r="B164" s="5" t="s">
        <v>1005</v>
      </c>
      <c r="C164" s="5" t="s">
        <v>16</v>
      </c>
      <c r="D164" s="5">
        <v>19</v>
      </c>
      <c r="E164" s="5">
        <v>0.75</v>
      </c>
      <c r="F164" s="5" t="s">
        <v>1006</v>
      </c>
      <c r="G164" s="5" t="s">
        <v>13</v>
      </c>
      <c r="H164" s="5" t="s">
        <v>1007</v>
      </c>
      <c r="I164" s="5">
        <v>26</v>
      </c>
      <c r="J164" s="5" t="s">
        <v>1008</v>
      </c>
      <c r="K164" s="6">
        <v>44205.178460648145</v>
      </c>
      <c r="L164" s="5" t="s">
        <v>7173</v>
      </c>
      <c r="M164" s="5">
        <f t="shared" si="10"/>
        <v>0</v>
      </c>
      <c r="N164" s="5">
        <f t="shared" si="11"/>
        <v>1</v>
      </c>
      <c r="O164" s="7">
        <v>44205</v>
      </c>
    </row>
    <row r="165" spans="1:15" x14ac:dyDescent="0.25">
      <c r="A165" s="5">
        <v>326</v>
      </c>
      <c r="B165" s="5" t="s">
        <v>1015</v>
      </c>
      <c r="C165" s="5" t="s">
        <v>16</v>
      </c>
      <c r="D165" s="5">
        <v>12</v>
      </c>
      <c r="E165" s="5">
        <v>0.84</v>
      </c>
      <c r="F165" s="5" t="s">
        <v>1016</v>
      </c>
      <c r="G165" s="5" t="s">
        <v>13</v>
      </c>
      <c r="H165" s="5" t="s">
        <v>1017</v>
      </c>
      <c r="I165" s="5">
        <v>4</v>
      </c>
      <c r="J165" s="5" t="s">
        <v>1018</v>
      </c>
      <c r="K165" s="6">
        <v>44205.184212962966</v>
      </c>
      <c r="L165" s="5" t="s">
        <v>6971</v>
      </c>
      <c r="M165" s="5">
        <f t="shared" si="10"/>
        <v>0</v>
      </c>
      <c r="N165" s="5">
        <f t="shared" si="11"/>
        <v>1</v>
      </c>
      <c r="O165" s="7">
        <v>44205</v>
      </c>
    </row>
    <row r="166" spans="1:15" x14ac:dyDescent="0.25">
      <c r="A166" s="5">
        <v>327</v>
      </c>
      <c r="B166" s="5" t="s">
        <v>1019</v>
      </c>
      <c r="C166" s="5" t="s">
        <v>80</v>
      </c>
      <c r="D166" s="5">
        <v>42</v>
      </c>
      <c r="E166" s="5">
        <v>0.9</v>
      </c>
      <c r="F166" s="5" t="s">
        <v>1020</v>
      </c>
      <c r="G166" s="5" t="s">
        <v>13</v>
      </c>
      <c r="H166" s="5" t="s">
        <v>1021</v>
      </c>
      <c r="I166" s="5">
        <v>33</v>
      </c>
      <c r="K166" s="6">
        <v>44205.186782407407</v>
      </c>
      <c r="L166" s="5" t="s">
        <v>7126</v>
      </c>
      <c r="M166" s="5">
        <f t="shared" si="10"/>
        <v>0</v>
      </c>
      <c r="N166" s="5">
        <f t="shared" si="11"/>
        <v>1</v>
      </c>
      <c r="O166" s="7">
        <v>44205</v>
      </c>
    </row>
    <row r="167" spans="1:15" x14ac:dyDescent="0.25">
      <c r="A167" s="5">
        <v>329</v>
      </c>
      <c r="B167" s="5" t="s">
        <v>1025</v>
      </c>
      <c r="C167" s="5" t="s">
        <v>11</v>
      </c>
      <c r="D167" s="5">
        <v>147</v>
      </c>
      <c r="E167" s="5">
        <v>0.94</v>
      </c>
      <c r="F167" s="5" t="s">
        <v>1026</v>
      </c>
      <c r="G167" s="5" t="s">
        <v>13</v>
      </c>
      <c r="H167" s="5" t="s">
        <v>1027</v>
      </c>
      <c r="I167" s="5">
        <v>14</v>
      </c>
      <c r="K167" s="6">
        <v>44205.188842592594</v>
      </c>
      <c r="L167" s="5" t="s">
        <v>7177</v>
      </c>
      <c r="M167" s="5">
        <f t="shared" si="10"/>
        <v>1</v>
      </c>
      <c r="N167" s="5">
        <f t="shared" si="11"/>
        <v>0</v>
      </c>
      <c r="O167" s="7">
        <v>44205</v>
      </c>
    </row>
    <row r="168" spans="1:15" x14ac:dyDescent="0.25">
      <c r="A168" s="5">
        <v>330</v>
      </c>
      <c r="B168" s="5" t="s">
        <v>1028</v>
      </c>
      <c r="C168" s="5" t="s">
        <v>80</v>
      </c>
      <c r="D168" s="5">
        <v>3495</v>
      </c>
      <c r="E168" s="5">
        <v>0.99</v>
      </c>
      <c r="F168" s="5" t="s">
        <v>1029</v>
      </c>
      <c r="G168" s="5" t="s">
        <v>13</v>
      </c>
      <c r="H168" s="5" t="s">
        <v>1030</v>
      </c>
      <c r="I168" s="5">
        <v>153</v>
      </c>
      <c r="K168" s="6">
        <v>44205.189270833333</v>
      </c>
      <c r="L168" s="5" t="s">
        <v>7178</v>
      </c>
      <c r="M168" s="5">
        <f t="shared" si="10"/>
        <v>0</v>
      </c>
      <c r="N168" s="5">
        <f t="shared" si="11"/>
        <v>1</v>
      </c>
      <c r="O168" s="7">
        <v>44205</v>
      </c>
    </row>
    <row r="169" spans="1:15" x14ac:dyDescent="0.25">
      <c r="A169" s="5">
        <v>331</v>
      </c>
      <c r="B169" s="5" t="s">
        <v>1031</v>
      </c>
      <c r="C169" s="5" t="s">
        <v>36</v>
      </c>
      <c r="D169" s="5">
        <v>6</v>
      </c>
      <c r="E169" s="5">
        <v>0.66</v>
      </c>
      <c r="F169" s="5" t="s">
        <v>1032</v>
      </c>
      <c r="G169" s="5" t="s">
        <v>13</v>
      </c>
      <c r="H169" s="5" t="s">
        <v>1033</v>
      </c>
      <c r="I169" s="5">
        <v>6</v>
      </c>
      <c r="K169" s="6">
        <v>44205.191979166666</v>
      </c>
      <c r="L169" s="5" t="s">
        <v>7179</v>
      </c>
      <c r="M169" s="5">
        <f t="shared" si="10"/>
        <v>0</v>
      </c>
      <c r="N169" s="5">
        <f t="shared" si="11"/>
        <v>1</v>
      </c>
      <c r="O169" s="7">
        <v>44205</v>
      </c>
    </row>
    <row r="170" spans="1:15" x14ac:dyDescent="0.25">
      <c r="A170" s="5">
        <v>334</v>
      </c>
      <c r="B170" s="5" t="s">
        <v>1040</v>
      </c>
      <c r="C170" s="5" t="s">
        <v>40</v>
      </c>
      <c r="D170" s="5">
        <v>62</v>
      </c>
      <c r="E170" s="5">
        <v>0.93</v>
      </c>
      <c r="F170" s="5" t="s">
        <v>1041</v>
      </c>
      <c r="G170" s="5" t="s">
        <v>13</v>
      </c>
      <c r="H170" s="5" t="s">
        <v>1042</v>
      </c>
      <c r="I170" s="5">
        <v>14</v>
      </c>
      <c r="K170" s="6">
        <v>44205.195648148147</v>
      </c>
      <c r="L170" s="5" t="s">
        <v>7104</v>
      </c>
      <c r="M170" s="5">
        <f t="shared" si="10"/>
        <v>0</v>
      </c>
      <c r="N170" s="5">
        <f t="shared" si="11"/>
        <v>1</v>
      </c>
      <c r="O170" s="7">
        <v>44205</v>
      </c>
    </row>
    <row r="171" spans="1:15" x14ac:dyDescent="0.25">
      <c r="A171" s="5">
        <v>335</v>
      </c>
      <c r="B171" s="5" t="s">
        <v>1043</v>
      </c>
      <c r="C171" s="5" t="s">
        <v>40</v>
      </c>
      <c r="D171" s="5">
        <v>14</v>
      </c>
      <c r="E171" s="5">
        <v>0.69</v>
      </c>
      <c r="F171" s="5" t="s">
        <v>1044</v>
      </c>
      <c r="G171" s="5" t="s">
        <v>13</v>
      </c>
      <c r="H171" s="5" t="s">
        <v>1045</v>
      </c>
      <c r="I171" s="5">
        <v>14</v>
      </c>
      <c r="K171" s="6">
        <v>44205.195960648147</v>
      </c>
      <c r="L171" s="5" t="s">
        <v>7152</v>
      </c>
      <c r="M171" s="5">
        <f t="shared" si="10"/>
        <v>1</v>
      </c>
      <c r="N171" s="5">
        <f t="shared" si="11"/>
        <v>0</v>
      </c>
      <c r="O171" s="7">
        <v>44205</v>
      </c>
    </row>
    <row r="172" spans="1:15" x14ac:dyDescent="0.25">
      <c r="A172" s="5">
        <v>337</v>
      </c>
      <c r="B172" s="5" t="s">
        <v>1049</v>
      </c>
      <c r="C172" s="5" t="s">
        <v>28</v>
      </c>
      <c r="D172" s="5">
        <v>21</v>
      </c>
      <c r="E172" s="5">
        <v>1</v>
      </c>
      <c r="F172" s="5" t="s">
        <v>1050</v>
      </c>
      <c r="G172" s="5" t="s">
        <v>13</v>
      </c>
      <c r="H172" s="5" t="s">
        <v>1051</v>
      </c>
      <c r="I172" s="5">
        <v>4</v>
      </c>
      <c r="K172" s="6">
        <v>44205.196469907409</v>
      </c>
      <c r="L172" s="5" t="s">
        <v>7181</v>
      </c>
      <c r="M172" s="5">
        <f t="shared" si="10"/>
        <v>0</v>
      </c>
      <c r="N172" s="5">
        <f t="shared" si="11"/>
        <v>1</v>
      </c>
      <c r="O172" s="7">
        <v>44205</v>
      </c>
    </row>
    <row r="173" spans="1:15" x14ac:dyDescent="0.25">
      <c r="A173" s="5">
        <v>338</v>
      </c>
      <c r="B173" s="5" t="s">
        <v>1052</v>
      </c>
      <c r="C173" s="5" t="s">
        <v>16</v>
      </c>
      <c r="D173" s="5">
        <v>44</v>
      </c>
      <c r="E173" s="5">
        <v>0.79</v>
      </c>
      <c r="F173" s="5" t="s">
        <v>1053</v>
      </c>
      <c r="G173" s="5" t="s">
        <v>13</v>
      </c>
      <c r="H173" s="5" t="s">
        <v>1054</v>
      </c>
      <c r="I173" s="5">
        <v>44</v>
      </c>
      <c r="J173" s="5" t="s">
        <v>1055</v>
      </c>
      <c r="K173" s="6">
        <v>44205.196643518517</v>
      </c>
      <c r="L173" s="5" t="s">
        <v>7101</v>
      </c>
      <c r="M173" s="5">
        <f t="shared" si="10"/>
        <v>1</v>
      </c>
      <c r="N173" s="5">
        <f t="shared" si="11"/>
        <v>0</v>
      </c>
      <c r="O173" s="7">
        <v>44205</v>
      </c>
    </row>
    <row r="174" spans="1:15" x14ac:dyDescent="0.25">
      <c r="A174" s="5">
        <v>342</v>
      </c>
      <c r="B174" s="5" t="s">
        <v>1064</v>
      </c>
      <c r="C174" s="5" t="s">
        <v>11</v>
      </c>
      <c r="D174" s="5">
        <v>1975</v>
      </c>
      <c r="E174" s="5">
        <v>0.99</v>
      </c>
      <c r="F174" s="5" t="s">
        <v>1065</v>
      </c>
      <c r="G174" s="5" t="s">
        <v>13</v>
      </c>
      <c r="H174" s="5" t="s">
        <v>1066</v>
      </c>
      <c r="I174" s="5">
        <v>73</v>
      </c>
      <c r="K174" s="6">
        <v>44205.206493055557</v>
      </c>
      <c r="L174" s="5" t="s">
        <v>7085</v>
      </c>
      <c r="M174" s="5">
        <f t="shared" si="10"/>
        <v>0</v>
      </c>
      <c r="N174" s="5">
        <f t="shared" si="11"/>
        <v>1</v>
      </c>
      <c r="O174" s="7">
        <v>44205</v>
      </c>
    </row>
    <row r="175" spans="1:15" x14ac:dyDescent="0.25">
      <c r="A175" s="5">
        <v>344</v>
      </c>
      <c r="B175" s="5" t="s">
        <v>1070</v>
      </c>
      <c r="C175" s="5" t="s">
        <v>40</v>
      </c>
      <c r="D175" s="5">
        <v>5</v>
      </c>
      <c r="E175" s="5">
        <v>0.63</v>
      </c>
      <c r="F175" s="5" t="s">
        <v>1071</v>
      </c>
      <c r="G175" s="5" t="s">
        <v>13</v>
      </c>
      <c r="H175" s="5" t="s">
        <v>1072</v>
      </c>
      <c r="I175" s="5">
        <v>4</v>
      </c>
      <c r="K175" s="6">
        <v>44205.207291666666</v>
      </c>
      <c r="L175" s="5" t="s">
        <v>7184</v>
      </c>
      <c r="M175" s="5">
        <f t="shared" si="10"/>
        <v>1</v>
      </c>
      <c r="N175" s="5">
        <f t="shared" si="11"/>
        <v>0</v>
      </c>
      <c r="O175" s="7">
        <v>44205</v>
      </c>
    </row>
    <row r="176" spans="1:15" x14ac:dyDescent="0.25">
      <c r="A176" s="5">
        <v>345</v>
      </c>
      <c r="B176" s="5" t="s">
        <v>1073</v>
      </c>
      <c r="C176" s="5" t="s">
        <v>1074</v>
      </c>
      <c r="D176" s="5">
        <v>658</v>
      </c>
      <c r="E176" s="5">
        <v>0.95</v>
      </c>
      <c r="F176" s="5" t="s">
        <v>1075</v>
      </c>
      <c r="G176" s="5" t="s">
        <v>13</v>
      </c>
      <c r="H176" s="5" t="s">
        <v>1076</v>
      </c>
      <c r="I176" s="5">
        <v>45020</v>
      </c>
      <c r="J176" s="5" t="s">
        <v>1077</v>
      </c>
      <c r="K176" s="6">
        <v>44205.208553240744</v>
      </c>
      <c r="L176" s="5" t="s">
        <v>7185</v>
      </c>
      <c r="M176" s="5">
        <f t="shared" si="10"/>
        <v>1</v>
      </c>
      <c r="N176" s="5">
        <f t="shared" si="11"/>
        <v>0</v>
      </c>
      <c r="O176" s="7">
        <v>44205</v>
      </c>
    </row>
    <row r="177" spans="1:15" x14ac:dyDescent="0.25">
      <c r="A177" s="5">
        <v>346</v>
      </c>
      <c r="B177" s="5" t="s">
        <v>1078</v>
      </c>
      <c r="C177" s="5" t="s">
        <v>50</v>
      </c>
      <c r="D177" s="5">
        <v>17</v>
      </c>
      <c r="E177" s="5">
        <v>0.76</v>
      </c>
      <c r="F177" s="5" t="s">
        <v>1079</v>
      </c>
      <c r="G177" s="5" t="s">
        <v>13</v>
      </c>
      <c r="H177" s="5" t="s">
        <v>1080</v>
      </c>
      <c r="I177" s="5">
        <v>7</v>
      </c>
      <c r="J177" s="5" t="s">
        <v>1081</v>
      </c>
      <c r="K177" s="6">
        <v>44205.21025462963</v>
      </c>
      <c r="L177" s="5" t="s">
        <v>7186</v>
      </c>
      <c r="M177" s="5">
        <f t="shared" si="10"/>
        <v>1</v>
      </c>
      <c r="N177" s="5">
        <f t="shared" si="11"/>
        <v>0</v>
      </c>
      <c r="O177" s="7">
        <v>44205</v>
      </c>
    </row>
    <row r="178" spans="1:15" x14ac:dyDescent="0.25">
      <c r="A178" s="5">
        <v>348</v>
      </c>
      <c r="B178" s="5" t="s">
        <v>1085</v>
      </c>
      <c r="D178" s="5">
        <v>67</v>
      </c>
      <c r="E178" s="5">
        <v>0.88</v>
      </c>
      <c r="F178" s="5" t="s">
        <v>1086</v>
      </c>
      <c r="G178" s="5" t="s">
        <v>13</v>
      </c>
      <c r="H178" s="5" t="s">
        <v>1087</v>
      </c>
      <c r="I178" s="5">
        <v>19</v>
      </c>
      <c r="J178" s="5" t="s">
        <v>1088</v>
      </c>
      <c r="K178" s="6">
        <v>44205.213194444441</v>
      </c>
      <c r="L178" s="5" t="s">
        <v>7188</v>
      </c>
      <c r="M178" s="5">
        <f t="shared" si="10"/>
        <v>1</v>
      </c>
      <c r="N178" s="5">
        <f t="shared" si="11"/>
        <v>0</v>
      </c>
      <c r="O178" s="7">
        <v>44205</v>
      </c>
    </row>
    <row r="179" spans="1:15" x14ac:dyDescent="0.25">
      <c r="A179" s="5">
        <v>349</v>
      </c>
      <c r="B179" s="5" t="s">
        <v>1089</v>
      </c>
      <c r="C179" s="5" t="s">
        <v>36</v>
      </c>
      <c r="D179" s="5">
        <v>22</v>
      </c>
      <c r="E179" s="5">
        <v>0.8</v>
      </c>
      <c r="F179" s="5" t="s">
        <v>1090</v>
      </c>
      <c r="G179" s="5" t="s">
        <v>13</v>
      </c>
      <c r="H179" s="5" t="s">
        <v>1091</v>
      </c>
      <c r="I179" s="5">
        <v>9</v>
      </c>
      <c r="K179" s="6">
        <v>44205.213275462964</v>
      </c>
      <c r="L179" s="5" t="s">
        <v>7189</v>
      </c>
      <c r="M179" s="5">
        <f t="shared" si="10"/>
        <v>0</v>
      </c>
      <c r="N179" s="5">
        <f t="shared" si="11"/>
        <v>1</v>
      </c>
      <c r="O179" s="7">
        <v>44205</v>
      </c>
    </row>
    <row r="180" spans="1:15" x14ac:dyDescent="0.25">
      <c r="A180" s="5">
        <v>351</v>
      </c>
      <c r="B180" s="5" t="s">
        <v>1095</v>
      </c>
      <c r="C180" s="5" t="s">
        <v>50</v>
      </c>
      <c r="D180" s="5">
        <v>291</v>
      </c>
      <c r="E180" s="5">
        <v>0.93</v>
      </c>
      <c r="F180" s="5" t="s">
        <v>1096</v>
      </c>
      <c r="G180" s="5" t="s">
        <v>13</v>
      </c>
      <c r="H180" s="5" t="s">
        <v>1097</v>
      </c>
      <c r="I180" s="5">
        <v>62</v>
      </c>
      <c r="J180" s="5" t="s">
        <v>1098</v>
      </c>
      <c r="K180" s="6">
        <v>44205.214386574073</v>
      </c>
      <c r="L180" s="5" t="s">
        <v>6968</v>
      </c>
      <c r="M180" s="5">
        <f t="shared" si="10"/>
        <v>0</v>
      </c>
      <c r="N180" s="5">
        <f t="shared" si="11"/>
        <v>1</v>
      </c>
      <c r="O180" s="7">
        <v>44205</v>
      </c>
    </row>
    <row r="181" spans="1:15" x14ac:dyDescent="0.25">
      <c r="A181" s="5">
        <v>352</v>
      </c>
      <c r="B181" s="5" t="s">
        <v>1099</v>
      </c>
      <c r="C181" s="5" t="s">
        <v>80</v>
      </c>
      <c r="D181" s="5">
        <v>197</v>
      </c>
      <c r="E181" s="5">
        <v>0.96</v>
      </c>
      <c r="F181" s="5" t="s">
        <v>1100</v>
      </c>
      <c r="G181" s="5" t="s">
        <v>13</v>
      </c>
      <c r="H181" s="5" t="s">
        <v>1101</v>
      </c>
      <c r="I181" s="5">
        <v>30</v>
      </c>
      <c r="J181" s="5" t="s">
        <v>1102</v>
      </c>
      <c r="K181" s="6">
        <v>44205.215914351851</v>
      </c>
      <c r="L181" s="5" t="s">
        <v>7191</v>
      </c>
      <c r="M181" s="5">
        <f t="shared" si="10"/>
        <v>1</v>
      </c>
      <c r="N181" s="5">
        <f t="shared" si="11"/>
        <v>0</v>
      </c>
      <c r="O181" s="7">
        <v>44205</v>
      </c>
    </row>
    <row r="182" spans="1:15" x14ac:dyDescent="0.25">
      <c r="A182" s="5">
        <v>354</v>
      </c>
      <c r="B182" s="5" t="s">
        <v>1106</v>
      </c>
      <c r="C182" s="5" t="s">
        <v>28</v>
      </c>
      <c r="D182" s="5">
        <v>14</v>
      </c>
      <c r="E182" s="5">
        <v>0.85</v>
      </c>
      <c r="F182" s="5" t="s">
        <v>1107</v>
      </c>
      <c r="G182" s="5" t="s">
        <v>13</v>
      </c>
      <c r="H182" s="5" t="s">
        <v>1108</v>
      </c>
      <c r="I182" s="5">
        <v>4</v>
      </c>
      <c r="K182" s="6">
        <v>44205.216574074075</v>
      </c>
      <c r="L182" s="5" t="s">
        <v>7193</v>
      </c>
      <c r="M182" s="5">
        <f t="shared" si="10"/>
        <v>0</v>
      </c>
      <c r="N182" s="5">
        <f t="shared" si="11"/>
        <v>1</v>
      </c>
      <c r="O182" s="7">
        <v>44205</v>
      </c>
    </row>
    <row r="183" spans="1:15" x14ac:dyDescent="0.25">
      <c r="A183" s="5">
        <v>355</v>
      </c>
      <c r="B183" s="5" t="s">
        <v>1109</v>
      </c>
      <c r="C183" s="5" t="s">
        <v>40</v>
      </c>
      <c r="D183" s="5">
        <v>84</v>
      </c>
      <c r="E183" s="5">
        <v>0.91</v>
      </c>
      <c r="F183" s="5" t="s">
        <v>1110</v>
      </c>
      <c r="G183" s="5" t="s">
        <v>13</v>
      </c>
      <c r="H183" s="5" t="s">
        <v>1111</v>
      </c>
      <c r="I183" s="5">
        <v>18</v>
      </c>
      <c r="K183" s="6">
        <v>44205.219537037039</v>
      </c>
      <c r="L183" s="5" t="s">
        <v>7194</v>
      </c>
      <c r="M183" s="5">
        <f t="shared" si="10"/>
        <v>0</v>
      </c>
      <c r="N183" s="5">
        <f t="shared" si="11"/>
        <v>1</v>
      </c>
      <c r="O183" s="7">
        <v>44205</v>
      </c>
    </row>
    <row r="184" spans="1:15" x14ac:dyDescent="0.25">
      <c r="A184" s="5">
        <v>360</v>
      </c>
      <c r="B184" s="5" t="s">
        <v>1124</v>
      </c>
      <c r="C184" s="5" t="s">
        <v>16</v>
      </c>
      <c r="D184" s="5">
        <v>44</v>
      </c>
      <c r="E184" s="5">
        <v>0.85</v>
      </c>
      <c r="F184" s="5" t="s">
        <v>1125</v>
      </c>
      <c r="G184" s="5" t="s">
        <v>13</v>
      </c>
      <c r="H184" s="5" t="s">
        <v>1126</v>
      </c>
      <c r="I184" s="5">
        <v>55</v>
      </c>
      <c r="J184" s="5" t="s">
        <v>1127</v>
      </c>
      <c r="K184" s="6">
        <v>44205.228946759256</v>
      </c>
      <c r="L184" s="5" t="s">
        <v>6948</v>
      </c>
      <c r="M184" s="5">
        <f t="shared" si="10"/>
        <v>0</v>
      </c>
      <c r="N184" s="5">
        <f t="shared" si="11"/>
        <v>1</v>
      </c>
      <c r="O184" s="7">
        <v>44205</v>
      </c>
    </row>
    <row r="185" spans="1:15" x14ac:dyDescent="0.25">
      <c r="A185" s="5">
        <v>361</v>
      </c>
      <c r="B185" s="5" t="s">
        <v>1128</v>
      </c>
      <c r="C185" s="5" t="s">
        <v>50</v>
      </c>
      <c r="D185" s="5">
        <v>14</v>
      </c>
      <c r="E185" s="5">
        <v>0.65</v>
      </c>
      <c r="F185" s="5" t="s">
        <v>1129</v>
      </c>
      <c r="G185" s="5" t="s">
        <v>13</v>
      </c>
      <c r="H185" s="5" t="s">
        <v>1130</v>
      </c>
      <c r="I185" s="5">
        <v>16</v>
      </c>
      <c r="J185" s="5" t="s">
        <v>1131</v>
      </c>
      <c r="K185" s="6">
        <v>44205.229074074072</v>
      </c>
      <c r="L185" s="5" t="s">
        <v>7083</v>
      </c>
      <c r="M185" s="5">
        <f t="shared" si="10"/>
        <v>0</v>
      </c>
      <c r="N185" s="5">
        <f t="shared" si="11"/>
        <v>1</v>
      </c>
      <c r="O185" s="7">
        <v>44205</v>
      </c>
    </row>
    <row r="186" spans="1:15" x14ac:dyDescent="0.25">
      <c r="A186" s="5">
        <v>362</v>
      </c>
      <c r="B186" s="5" t="s">
        <v>1132</v>
      </c>
      <c r="C186" s="5" t="s">
        <v>36</v>
      </c>
      <c r="D186" s="5">
        <v>19</v>
      </c>
      <c r="E186" s="5">
        <v>0.84</v>
      </c>
      <c r="F186" s="5" t="s">
        <v>1133</v>
      </c>
      <c r="G186" s="5" t="s">
        <v>13</v>
      </c>
      <c r="H186" s="5" t="s">
        <v>1134</v>
      </c>
      <c r="I186" s="5">
        <v>25</v>
      </c>
      <c r="K186" s="6">
        <v>44205.231550925928</v>
      </c>
      <c r="L186" s="5" t="s">
        <v>7197</v>
      </c>
      <c r="M186" s="5">
        <f t="shared" si="10"/>
        <v>0</v>
      </c>
      <c r="N186" s="5">
        <f t="shared" si="11"/>
        <v>1</v>
      </c>
      <c r="O186" s="7">
        <v>44205</v>
      </c>
    </row>
    <row r="187" spans="1:15" x14ac:dyDescent="0.25">
      <c r="A187" s="5">
        <v>365</v>
      </c>
      <c r="B187" s="5" t="s">
        <v>1141</v>
      </c>
      <c r="C187" s="5" t="s">
        <v>40</v>
      </c>
      <c r="D187" s="5">
        <v>2</v>
      </c>
      <c r="E187" s="5">
        <v>0.62</v>
      </c>
      <c r="F187" s="5" t="s">
        <v>1142</v>
      </c>
      <c r="G187" s="5" t="s">
        <v>13</v>
      </c>
      <c r="H187" s="5" t="s">
        <v>1143</v>
      </c>
      <c r="I187" s="5">
        <v>2</v>
      </c>
      <c r="K187" s="6">
        <v>44205.237060185187</v>
      </c>
      <c r="L187" s="5" t="s">
        <v>7199</v>
      </c>
      <c r="M187" s="5">
        <f t="shared" si="10"/>
        <v>0</v>
      </c>
      <c r="N187" s="5">
        <f t="shared" si="11"/>
        <v>1</v>
      </c>
      <c r="O187" s="7">
        <v>44205</v>
      </c>
    </row>
    <row r="188" spans="1:15" x14ac:dyDescent="0.25">
      <c r="A188" s="5">
        <v>369</v>
      </c>
      <c r="B188" s="5" t="s">
        <v>1153</v>
      </c>
      <c r="C188" s="5" t="s">
        <v>80</v>
      </c>
      <c r="D188" s="5">
        <v>6</v>
      </c>
      <c r="E188" s="5">
        <v>0.8</v>
      </c>
      <c r="F188" s="5" t="s">
        <v>1154</v>
      </c>
      <c r="G188" s="5" t="s">
        <v>13</v>
      </c>
      <c r="H188" s="5" t="s">
        <v>1155</v>
      </c>
      <c r="I188" s="5">
        <v>4</v>
      </c>
      <c r="K188" s="6">
        <v>44205.916597222225</v>
      </c>
      <c r="L188" s="5" t="s">
        <v>7203</v>
      </c>
      <c r="M188" s="5">
        <f t="shared" si="10"/>
        <v>0</v>
      </c>
      <c r="N188" s="5">
        <f t="shared" si="11"/>
        <v>1</v>
      </c>
      <c r="O188" s="7">
        <v>44205</v>
      </c>
    </row>
    <row r="189" spans="1:15" x14ac:dyDescent="0.25">
      <c r="A189" s="5">
        <v>371</v>
      </c>
      <c r="B189" s="5" t="s">
        <v>1159</v>
      </c>
      <c r="D189" s="5">
        <v>65</v>
      </c>
      <c r="E189" s="5">
        <v>0.84</v>
      </c>
      <c r="F189" s="5" t="s">
        <v>1160</v>
      </c>
      <c r="G189" s="5" t="s">
        <v>13</v>
      </c>
      <c r="H189" s="5" t="s">
        <v>1161</v>
      </c>
      <c r="I189" s="5">
        <v>21</v>
      </c>
      <c r="K189" s="6">
        <v>44205.918136574073</v>
      </c>
      <c r="L189" s="5" t="s">
        <v>7204</v>
      </c>
      <c r="M189" s="5">
        <f t="shared" si="10"/>
        <v>1</v>
      </c>
      <c r="N189" s="5">
        <f t="shared" si="11"/>
        <v>0</v>
      </c>
      <c r="O189" s="7">
        <v>44205</v>
      </c>
    </row>
    <row r="190" spans="1:15" x14ac:dyDescent="0.25">
      <c r="A190" s="5">
        <v>374</v>
      </c>
      <c r="B190" s="5" t="s">
        <v>1168</v>
      </c>
      <c r="C190" s="5" t="s">
        <v>80</v>
      </c>
      <c r="D190" s="5">
        <v>671</v>
      </c>
      <c r="E190" s="5">
        <v>0.96</v>
      </c>
      <c r="F190" s="5" t="s">
        <v>1169</v>
      </c>
      <c r="G190" s="5" t="s">
        <v>13</v>
      </c>
      <c r="H190" s="5" t="s">
        <v>1170</v>
      </c>
      <c r="I190" s="5">
        <v>189</v>
      </c>
      <c r="K190" s="6">
        <v>44205.941979166666</v>
      </c>
      <c r="L190" s="5" t="s">
        <v>6974</v>
      </c>
      <c r="M190" s="5">
        <f t="shared" si="10"/>
        <v>1</v>
      </c>
      <c r="N190" s="5">
        <f t="shared" si="11"/>
        <v>0</v>
      </c>
      <c r="O190" s="7">
        <v>44205</v>
      </c>
    </row>
    <row r="191" spans="1:15" x14ac:dyDescent="0.25">
      <c r="A191" s="5">
        <v>375</v>
      </c>
      <c r="B191" s="5" t="s">
        <v>1171</v>
      </c>
      <c r="C191" s="5" t="s">
        <v>80</v>
      </c>
      <c r="D191" s="5">
        <v>2</v>
      </c>
      <c r="E191" s="5">
        <v>1</v>
      </c>
      <c r="F191" s="5" t="s">
        <v>1172</v>
      </c>
      <c r="G191" s="5" t="s">
        <v>13</v>
      </c>
      <c r="H191" s="5" t="s">
        <v>1173</v>
      </c>
      <c r="I191" s="5">
        <v>1</v>
      </c>
      <c r="K191" s="6">
        <v>44205.942997685182</v>
      </c>
      <c r="L191" s="5" t="s">
        <v>7207</v>
      </c>
      <c r="M191" s="5">
        <f t="shared" si="10"/>
        <v>0</v>
      </c>
      <c r="N191" s="5">
        <f t="shared" si="11"/>
        <v>1</v>
      </c>
      <c r="O191" s="7">
        <v>44205</v>
      </c>
    </row>
    <row r="192" spans="1:15" x14ac:dyDescent="0.25">
      <c r="A192" s="5">
        <v>377</v>
      </c>
      <c r="B192" s="5" t="s">
        <v>1177</v>
      </c>
      <c r="C192" s="5" t="s">
        <v>40</v>
      </c>
      <c r="D192" s="5">
        <v>1015</v>
      </c>
      <c r="E192" s="5">
        <v>0.95</v>
      </c>
      <c r="F192" s="5" t="s">
        <v>1178</v>
      </c>
      <c r="G192" s="5" t="s">
        <v>13</v>
      </c>
      <c r="H192" s="5" t="s">
        <v>1179</v>
      </c>
      <c r="I192" s="5">
        <v>225</v>
      </c>
      <c r="K192" s="6">
        <v>44205.964814814812</v>
      </c>
      <c r="L192" s="5" t="s">
        <v>7209</v>
      </c>
      <c r="M192" s="5">
        <f t="shared" si="10"/>
        <v>0</v>
      </c>
      <c r="N192" s="5">
        <f t="shared" si="11"/>
        <v>1</v>
      </c>
      <c r="O192" s="7">
        <v>44205</v>
      </c>
    </row>
    <row r="193" spans="1:15" x14ac:dyDescent="0.25">
      <c r="A193" s="5">
        <v>378</v>
      </c>
      <c r="B193" s="5" t="s">
        <v>1180</v>
      </c>
      <c r="C193" s="5" t="s">
        <v>50</v>
      </c>
      <c r="D193" s="5">
        <v>95</v>
      </c>
      <c r="E193" s="5">
        <v>0.78</v>
      </c>
      <c r="F193" s="5" t="s">
        <v>1181</v>
      </c>
      <c r="G193" s="5" t="s">
        <v>13</v>
      </c>
      <c r="H193" s="5" t="s">
        <v>1182</v>
      </c>
      <c r="I193" s="5">
        <v>144</v>
      </c>
      <c r="J193" s="5" t="s">
        <v>1183</v>
      </c>
      <c r="K193" s="6">
        <v>44205.965254629627</v>
      </c>
      <c r="L193" s="5" t="s">
        <v>6995</v>
      </c>
      <c r="M193" s="5">
        <f t="shared" si="10"/>
        <v>0</v>
      </c>
      <c r="N193" s="5">
        <f t="shared" si="11"/>
        <v>1</v>
      </c>
      <c r="O193" s="7">
        <v>44205</v>
      </c>
    </row>
    <row r="194" spans="1:15" x14ac:dyDescent="0.25">
      <c r="A194" s="5">
        <v>379</v>
      </c>
      <c r="B194" s="5" t="s">
        <v>1184</v>
      </c>
      <c r="C194" s="5" t="s">
        <v>11</v>
      </c>
      <c r="D194" s="5">
        <v>7137</v>
      </c>
      <c r="E194" s="5">
        <v>0.99</v>
      </c>
      <c r="F194" s="5" t="s">
        <v>1185</v>
      </c>
      <c r="G194" s="5" t="s">
        <v>13</v>
      </c>
      <c r="H194" s="5" t="s">
        <v>1186</v>
      </c>
      <c r="I194" s="5">
        <v>198</v>
      </c>
      <c r="K194" s="6">
        <v>44205.967847222222</v>
      </c>
      <c r="L194" s="5" t="s">
        <v>6951</v>
      </c>
      <c r="M194" s="5">
        <f t="shared" si="10"/>
        <v>0</v>
      </c>
      <c r="N194" s="5">
        <f t="shared" si="11"/>
        <v>1</v>
      </c>
      <c r="O194" s="7">
        <v>44205</v>
      </c>
    </row>
    <row r="195" spans="1:15" x14ac:dyDescent="0.25">
      <c r="A195" s="5">
        <v>381</v>
      </c>
      <c r="B195" s="5" t="s">
        <v>1190</v>
      </c>
      <c r="C195" s="5" t="s">
        <v>36</v>
      </c>
      <c r="D195" s="5">
        <v>179</v>
      </c>
      <c r="E195" s="5">
        <v>0.97</v>
      </c>
      <c r="F195" s="5" t="s">
        <v>1191</v>
      </c>
      <c r="G195" s="5" t="s">
        <v>13</v>
      </c>
      <c r="H195" s="5" t="s">
        <v>1192</v>
      </c>
      <c r="I195" s="5">
        <v>60</v>
      </c>
      <c r="K195" s="6">
        <v>44205.969560185185</v>
      </c>
      <c r="L195" s="5" t="s">
        <v>7210</v>
      </c>
      <c r="M195" s="5">
        <f t="shared" si="10"/>
        <v>0</v>
      </c>
      <c r="N195" s="5">
        <f t="shared" si="11"/>
        <v>1</v>
      </c>
      <c r="O195" s="7">
        <v>44205</v>
      </c>
    </row>
    <row r="196" spans="1:15" x14ac:dyDescent="0.25">
      <c r="A196" s="5">
        <v>382</v>
      </c>
      <c r="B196" s="5" t="s">
        <v>1193</v>
      </c>
      <c r="C196" s="5" t="s">
        <v>16</v>
      </c>
      <c r="D196" s="5">
        <v>10</v>
      </c>
      <c r="E196" s="5">
        <v>0.75</v>
      </c>
      <c r="F196" s="5" t="s">
        <v>1194</v>
      </c>
      <c r="G196" s="5" t="s">
        <v>13</v>
      </c>
      <c r="H196" s="5" t="s">
        <v>1195</v>
      </c>
      <c r="I196" s="5">
        <v>5</v>
      </c>
      <c r="K196" s="6">
        <v>44205.976527777777</v>
      </c>
      <c r="L196" s="5" t="s">
        <v>7211</v>
      </c>
      <c r="M196" s="5">
        <f t="shared" si="10"/>
        <v>1</v>
      </c>
      <c r="N196" s="5">
        <f t="shared" si="11"/>
        <v>0</v>
      </c>
      <c r="O196" s="7">
        <v>44205</v>
      </c>
    </row>
    <row r="197" spans="1:15" x14ac:dyDescent="0.25">
      <c r="A197" s="5">
        <v>383</v>
      </c>
      <c r="B197" s="5" t="s">
        <v>1196</v>
      </c>
      <c r="C197" s="5" t="s">
        <v>11</v>
      </c>
      <c r="D197" s="5">
        <v>398</v>
      </c>
      <c r="E197" s="5">
        <v>0.97</v>
      </c>
      <c r="F197" s="5" t="s">
        <v>1197</v>
      </c>
      <c r="G197" s="5" t="s">
        <v>13</v>
      </c>
      <c r="H197" s="5" t="s">
        <v>1198</v>
      </c>
      <c r="I197" s="5">
        <v>22</v>
      </c>
      <c r="K197" s="6">
        <v>44205.977037037039</v>
      </c>
      <c r="L197" s="5" t="s">
        <v>7212</v>
      </c>
      <c r="M197" s="5">
        <f t="shared" si="10"/>
        <v>1</v>
      </c>
      <c r="N197" s="5">
        <f t="shared" si="11"/>
        <v>0</v>
      </c>
      <c r="O197" s="7">
        <v>44205</v>
      </c>
    </row>
    <row r="198" spans="1:15" x14ac:dyDescent="0.25">
      <c r="A198" s="5">
        <v>384</v>
      </c>
      <c r="B198" s="5" t="s">
        <v>1199</v>
      </c>
      <c r="C198" s="5" t="s">
        <v>80</v>
      </c>
      <c r="D198" s="5">
        <v>36</v>
      </c>
      <c r="E198" s="5">
        <v>0.92</v>
      </c>
      <c r="F198" s="5" t="s">
        <v>1200</v>
      </c>
      <c r="G198" s="5" t="s">
        <v>13</v>
      </c>
      <c r="H198" s="5" t="s">
        <v>1201</v>
      </c>
      <c r="I198" s="5">
        <v>25</v>
      </c>
      <c r="K198" s="6">
        <v>44205.980115740742</v>
      </c>
      <c r="L198" s="5" t="s">
        <v>7213</v>
      </c>
      <c r="M198" s="5">
        <f t="shared" si="10"/>
        <v>0</v>
      </c>
      <c r="N198" s="5">
        <f t="shared" si="11"/>
        <v>1</v>
      </c>
      <c r="O198" s="7">
        <v>44205</v>
      </c>
    </row>
    <row r="199" spans="1:15" x14ac:dyDescent="0.25">
      <c r="A199" s="5">
        <v>386</v>
      </c>
      <c r="B199" s="5" t="s">
        <v>1205</v>
      </c>
      <c r="C199" s="5" t="s">
        <v>11</v>
      </c>
      <c r="D199" s="5">
        <v>30</v>
      </c>
      <c r="E199" s="5">
        <v>0.96</v>
      </c>
      <c r="F199" s="5" t="s">
        <v>1206</v>
      </c>
      <c r="G199" s="5" t="s">
        <v>13</v>
      </c>
      <c r="H199" s="5" t="s">
        <v>1207</v>
      </c>
      <c r="I199" s="5">
        <v>15</v>
      </c>
      <c r="K199" s="6">
        <v>44205.986562500002</v>
      </c>
      <c r="L199" s="5" t="s">
        <v>7214</v>
      </c>
      <c r="M199" s="5">
        <f t="shared" ref="M199:M228" si="12">IF(EXACT(LEFT(L199),"P"),1,0)</f>
        <v>0</v>
      </c>
      <c r="N199" s="5">
        <f t="shared" ref="N199:N228" si="13">1-M199</f>
        <v>1</v>
      </c>
      <c r="O199" s="7">
        <v>44205</v>
      </c>
    </row>
    <row r="200" spans="1:15" x14ac:dyDescent="0.25">
      <c r="A200" s="5">
        <v>387</v>
      </c>
      <c r="B200" s="5" t="s">
        <v>1208</v>
      </c>
      <c r="C200" s="5" t="s">
        <v>36</v>
      </c>
      <c r="D200" s="5">
        <v>2</v>
      </c>
      <c r="E200" s="5">
        <v>1</v>
      </c>
      <c r="F200" s="5" t="s">
        <v>1209</v>
      </c>
      <c r="G200" s="5" t="s">
        <v>13</v>
      </c>
      <c r="H200" s="5" t="s">
        <v>1210</v>
      </c>
      <c r="I200" s="5">
        <v>1</v>
      </c>
      <c r="K200" s="6">
        <v>44205.987951388888</v>
      </c>
      <c r="L200" s="5" t="s">
        <v>7215</v>
      </c>
      <c r="M200" s="5">
        <f t="shared" si="12"/>
        <v>1</v>
      </c>
      <c r="N200" s="5">
        <f t="shared" si="13"/>
        <v>0</v>
      </c>
      <c r="O200" s="7">
        <v>44205</v>
      </c>
    </row>
    <row r="201" spans="1:15" x14ac:dyDescent="0.25">
      <c r="A201" s="5">
        <v>388</v>
      </c>
      <c r="B201" s="5" t="s">
        <v>1211</v>
      </c>
      <c r="C201" s="5" t="s">
        <v>11</v>
      </c>
      <c r="D201" s="5">
        <v>10</v>
      </c>
      <c r="E201" s="5">
        <v>0.81</v>
      </c>
      <c r="F201" s="5" t="s">
        <v>1212</v>
      </c>
      <c r="G201" s="5" t="s">
        <v>13</v>
      </c>
      <c r="H201" s="5" t="s">
        <v>1213</v>
      </c>
      <c r="I201" s="5">
        <v>3</v>
      </c>
      <c r="K201" s="6">
        <v>44205.99423611111</v>
      </c>
      <c r="L201" s="5" t="s">
        <v>7216</v>
      </c>
      <c r="M201" s="5">
        <f t="shared" si="12"/>
        <v>1</v>
      </c>
      <c r="N201" s="5">
        <f t="shared" si="13"/>
        <v>0</v>
      </c>
      <c r="O201" s="7">
        <v>44205</v>
      </c>
    </row>
    <row r="202" spans="1:15" x14ac:dyDescent="0.25">
      <c r="A202" s="5">
        <v>389</v>
      </c>
      <c r="B202" s="5" t="s">
        <v>1214</v>
      </c>
      <c r="C202" s="5" t="s">
        <v>50</v>
      </c>
      <c r="D202" s="5">
        <v>18</v>
      </c>
      <c r="E202" s="5">
        <v>0.81</v>
      </c>
      <c r="F202" s="5" t="s">
        <v>1215</v>
      </c>
      <c r="G202" s="5" t="s">
        <v>13</v>
      </c>
      <c r="H202" s="5" t="s">
        <v>1216</v>
      </c>
      <c r="I202" s="5">
        <v>18</v>
      </c>
      <c r="J202" s="5" t="s">
        <v>1217</v>
      </c>
      <c r="K202" s="6">
        <v>44205.996874999997</v>
      </c>
      <c r="L202" s="5" t="s">
        <v>7217</v>
      </c>
      <c r="M202" s="5">
        <f t="shared" si="12"/>
        <v>1</v>
      </c>
      <c r="N202" s="5">
        <f t="shared" si="13"/>
        <v>0</v>
      </c>
      <c r="O202" s="7">
        <v>44205</v>
      </c>
    </row>
    <row r="203" spans="1:15" x14ac:dyDescent="0.25">
      <c r="A203" s="5">
        <v>391</v>
      </c>
      <c r="B203" s="5" t="s">
        <v>1221</v>
      </c>
      <c r="C203" s="5" t="s">
        <v>11</v>
      </c>
      <c r="D203" s="5">
        <v>48</v>
      </c>
      <c r="E203" s="5">
        <v>0.9</v>
      </c>
      <c r="F203" s="5" t="s">
        <v>1222</v>
      </c>
      <c r="G203" s="5" t="s">
        <v>13</v>
      </c>
      <c r="H203" s="5" t="s">
        <v>1223</v>
      </c>
      <c r="I203" s="5">
        <v>8</v>
      </c>
      <c r="K203" s="6">
        <v>44206.009085648147</v>
      </c>
      <c r="L203" s="5" t="s">
        <v>7219</v>
      </c>
      <c r="M203" s="5">
        <f t="shared" si="12"/>
        <v>0</v>
      </c>
      <c r="N203" s="5">
        <f t="shared" si="13"/>
        <v>1</v>
      </c>
      <c r="O203" s="7">
        <v>44206</v>
      </c>
    </row>
    <row r="204" spans="1:15" x14ac:dyDescent="0.25">
      <c r="A204" s="5">
        <v>393</v>
      </c>
      <c r="B204" s="5" t="s">
        <v>1227</v>
      </c>
      <c r="C204" s="5" t="s">
        <v>11</v>
      </c>
      <c r="D204" s="5">
        <v>1166</v>
      </c>
      <c r="E204" s="5">
        <v>0.99</v>
      </c>
      <c r="F204" s="5" t="s">
        <v>1228</v>
      </c>
      <c r="G204" s="5" t="s">
        <v>13</v>
      </c>
      <c r="H204" s="5" t="s">
        <v>1229</v>
      </c>
      <c r="I204" s="5">
        <v>87</v>
      </c>
      <c r="K204" s="6">
        <v>44206.013344907406</v>
      </c>
      <c r="L204" s="5" t="s">
        <v>7221</v>
      </c>
      <c r="M204" s="5">
        <f t="shared" si="12"/>
        <v>1</v>
      </c>
      <c r="N204" s="5">
        <f t="shared" si="13"/>
        <v>0</v>
      </c>
      <c r="O204" s="7">
        <v>44206</v>
      </c>
    </row>
    <row r="205" spans="1:15" x14ac:dyDescent="0.25">
      <c r="A205" s="5">
        <v>396</v>
      </c>
      <c r="B205" s="5" t="s">
        <v>1236</v>
      </c>
      <c r="C205" s="5" t="s">
        <v>80</v>
      </c>
      <c r="D205" s="5">
        <v>2</v>
      </c>
      <c r="E205" s="5">
        <v>0.63</v>
      </c>
      <c r="F205" s="5" t="s">
        <v>1237</v>
      </c>
      <c r="G205" s="5" t="s">
        <v>13</v>
      </c>
      <c r="H205" s="5" t="s">
        <v>1238</v>
      </c>
      <c r="I205" s="5">
        <v>25</v>
      </c>
      <c r="K205" s="6">
        <v>44206.019479166665</v>
      </c>
      <c r="L205" s="5" t="s">
        <v>7104</v>
      </c>
      <c r="M205" s="5">
        <f t="shared" si="12"/>
        <v>0</v>
      </c>
      <c r="N205" s="5">
        <f t="shared" si="13"/>
        <v>1</v>
      </c>
      <c r="O205" s="7">
        <v>44206</v>
      </c>
    </row>
    <row r="206" spans="1:15" x14ac:dyDescent="0.25">
      <c r="A206" s="5">
        <v>399</v>
      </c>
      <c r="B206" s="5" t="s">
        <v>1245</v>
      </c>
      <c r="C206" s="5" t="s">
        <v>80</v>
      </c>
      <c r="D206" s="5">
        <v>9</v>
      </c>
      <c r="E206" s="5">
        <v>0.84</v>
      </c>
      <c r="F206" s="5" t="s">
        <v>1246</v>
      </c>
      <c r="G206" s="5" t="s">
        <v>13</v>
      </c>
      <c r="H206" s="5" t="s">
        <v>1247</v>
      </c>
      <c r="I206" s="5">
        <v>6</v>
      </c>
      <c r="K206" s="6">
        <v>44206.039780092593</v>
      </c>
      <c r="L206" s="5" t="s">
        <v>7225</v>
      </c>
      <c r="M206" s="5">
        <f t="shared" si="12"/>
        <v>0</v>
      </c>
      <c r="N206" s="5">
        <f t="shared" si="13"/>
        <v>1</v>
      </c>
      <c r="O206" s="7">
        <v>44206</v>
      </c>
    </row>
    <row r="207" spans="1:15" x14ac:dyDescent="0.25">
      <c r="A207" s="5">
        <v>404</v>
      </c>
      <c r="B207" s="5" t="s">
        <v>1260</v>
      </c>
      <c r="C207" s="5" t="s">
        <v>28</v>
      </c>
      <c r="D207" s="5">
        <v>7</v>
      </c>
      <c r="E207" s="5">
        <v>0.74</v>
      </c>
      <c r="F207" s="5" t="s">
        <v>1261</v>
      </c>
      <c r="G207" s="5" t="s">
        <v>13</v>
      </c>
      <c r="H207" s="5" t="s">
        <v>1262</v>
      </c>
      <c r="I207" s="5">
        <v>6</v>
      </c>
      <c r="K207" s="6">
        <v>44206.806990740741</v>
      </c>
      <c r="L207" s="5" t="s">
        <v>7228</v>
      </c>
      <c r="M207" s="5">
        <f t="shared" si="12"/>
        <v>0</v>
      </c>
      <c r="N207" s="5">
        <f t="shared" si="13"/>
        <v>1</v>
      </c>
      <c r="O207" s="7">
        <v>44206</v>
      </c>
    </row>
    <row r="208" spans="1:15" x14ac:dyDescent="0.25">
      <c r="A208" s="5">
        <v>406</v>
      </c>
      <c r="B208" s="5" t="s">
        <v>1266</v>
      </c>
      <c r="C208" s="5" t="s">
        <v>80</v>
      </c>
      <c r="D208" s="5">
        <v>83</v>
      </c>
      <c r="E208" s="5">
        <v>0.98</v>
      </c>
      <c r="F208" s="5" t="s">
        <v>1267</v>
      </c>
      <c r="G208" s="5" t="s">
        <v>13</v>
      </c>
      <c r="H208" s="5" t="s">
        <v>1268</v>
      </c>
      <c r="I208" s="5">
        <v>7</v>
      </c>
      <c r="K208" s="6">
        <v>44206.846805555557</v>
      </c>
      <c r="L208" s="5" t="s">
        <v>7229</v>
      </c>
      <c r="M208" s="5">
        <f t="shared" si="12"/>
        <v>0</v>
      </c>
      <c r="N208" s="5">
        <f t="shared" si="13"/>
        <v>1</v>
      </c>
      <c r="O208" s="7">
        <v>44206</v>
      </c>
    </row>
    <row r="209" spans="1:15" x14ac:dyDescent="0.25">
      <c r="A209" s="5">
        <v>408</v>
      </c>
      <c r="B209" s="5" t="s">
        <v>1272</v>
      </c>
      <c r="C209" s="5" t="s">
        <v>80</v>
      </c>
      <c r="D209" s="5">
        <v>76</v>
      </c>
      <c r="E209" s="5">
        <v>0.93</v>
      </c>
      <c r="F209" s="5" t="s">
        <v>1273</v>
      </c>
      <c r="G209" s="5" t="s">
        <v>13</v>
      </c>
      <c r="H209" s="5" t="s">
        <v>1274</v>
      </c>
      <c r="I209" s="5">
        <v>3</v>
      </c>
      <c r="K209" s="6">
        <v>44206.852418981478</v>
      </c>
      <c r="L209" s="5" t="s">
        <v>7231</v>
      </c>
      <c r="M209" s="5">
        <f t="shared" si="12"/>
        <v>0</v>
      </c>
      <c r="N209" s="5">
        <f t="shared" si="13"/>
        <v>1</v>
      </c>
      <c r="O209" s="7">
        <v>44206</v>
      </c>
    </row>
    <row r="210" spans="1:15" x14ac:dyDescent="0.25">
      <c r="A210" s="5">
        <v>411</v>
      </c>
      <c r="B210" s="5" t="s">
        <v>1281</v>
      </c>
      <c r="C210" s="5" t="s">
        <v>50</v>
      </c>
      <c r="D210" s="5">
        <v>603</v>
      </c>
      <c r="E210" s="5">
        <v>0.92</v>
      </c>
      <c r="F210" s="5" t="s">
        <v>1282</v>
      </c>
      <c r="G210" s="5" t="s">
        <v>13</v>
      </c>
      <c r="H210" s="5" t="s">
        <v>1283</v>
      </c>
      <c r="I210" s="5">
        <v>326</v>
      </c>
      <c r="J210" s="5" t="s">
        <v>1284</v>
      </c>
      <c r="K210" s="6">
        <v>44206.885648148149</v>
      </c>
      <c r="L210" s="5" t="s">
        <v>7071</v>
      </c>
      <c r="M210" s="5">
        <f t="shared" si="12"/>
        <v>0</v>
      </c>
      <c r="N210" s="5">
        <f t="shared" si="13"/>
        <v>1</v>
      </c>
      <c r="O210" s="7">
        <v>44206</v>
      </c>
    </row>
    <row r="211" spans="1:15" x14ac:dyDescent="0.25">
      <c r="A211" s="5">
        <v>412</v>
      </c>
      <c r="B211" s="5" t="s">
        <v>1285</v>
      </c>
      <c r="C211" s="5" t="s">
        <v>36</v>
      </c>
      <c r="D211" s="5">
        <v>2</v>
      </c>
      <c r="E211" s="5">
        <v>1</v>
      </c>
      <c r="F211" s="5" t="s">
        <v>1286</v>
      </c>
      <c r="G211" s="5" t="s">
        <v>13</v>
      </c>
      <c r="H211" s="5" t="s">
        <v>1287</v>
      </c>
      <c r="I211" s="5">
        <v>1</v>
      </c>
      <c r="K211" s="6">
        <v>44206.900717592594</v>
      </c>
      <c r="L211" s="5" t="s">
        <v>7087</v>
      </c>
      <c r="M211" s="5">
        <f t="shared" si="12"/>
        <v>1</v>
      </c>
      <c r="N211" s="5">
        <f t="shared" si="13"/>
        <v>0</v>
      </c>
      <c r="O211" s="7">
        <v>44206</v>
      </c>
    </row>
    <row r="212" spans="1:15" x14ac:dyDescent="0.25">
      <c r="A212" s="5">
        <v>416</v>
      </c>
      <c r="B212" s="5" t="s">
        <v>1297</v>
      </c>
      <c r="C212" s="5" t="s">
        <v>11</v>
      </c>
      <c r="D212" s="5">
        <v>1751</v>
      </c>
      <c r="E212" s="5">
        <v>0.98</v>
      </c>
      <c r="F212" s="5" t="s">
        <v>1298</v>
      </c>
      <c r="G212" s="5" t="s">
        <v>13</v>
      </c>
      <c r="H212" s="5" t="s">
        <v>1299</v>
      </c>
      <c r="I212" s="5">
        <v>30</v>
      </c>
      <c r="K212" s="6">
        <v>44206.939259259256</v>
      </c>
      <c r="L212" s="5" t="s">
        <v>7236</v>
      </c>
      <c r="M212" s="5">
        <f t="shared" si="12"/>
        <v>1</v>
      </c>
      <c r="N212" s="5">
        <f t="shared" si="13"/>
        <v>0</v>
      </c>
      <c r="O212" s="7">
        <v>44206</v>
      </c>
    </row>
    <row r="213" spans="1:15" x14ac:dyDescent="0.25">
      <c r="A213" s="5">
        <v>418</v>
      </c>
      <c r="B213" s="5" t="s">
        <v>1303</v>
      </c>
      <c r="C213" s="5" t="s">
        <v>16</v>
      </c>
      <c r="D213" s="5">
        <v>26</v>
      </c>
      <c r="E213" s="5">
        <v>0.79</v>
      </c>
      <c r="F213" s="5" t="s">
        <v>1304</v>
      </c>
      <c r="G213" s="5" t="s">
        <v>13</v>
      </c>
      <c r="H213" s="5" t="s">
        <v>1305</v>
      </c>
      <c r="I213" s="5">
        <v>41</v>
      </c>
      <c r="J213" s="5" t="s">
        <v>1306</v>
      </c>
      <c r="K213" s="6">
        <v>44206.948750000003</v>
      </c>
      <c r="L213" s="5" t="s">
        <v>7238</v>
      </c>
      <c r="M213" s="5">
        <f t="shared" si="12"/>
        <v>1</v>
      </c>
      <c r="N213" s="5">
        <f t="shared" si="13"/>
        <v>0</v>
      </c>
      <c r="O213" s="7">
        <v>44206</v>
      </c>
    </row>
    <row r="214" spans="1:15" x14ac:dyDescent="0.25">
      <c r="A214" s="5">
        <v>419</v>
      </c>
      <c r="B214" s="5" t="s">
        <v>1307</v>
      </c>
      <c r="C214" s="5" t="s">
        <v>80</v>
      </c>
      <c r="D214" s="5">
        <v>1376</v>
      </c>
      <c r="E214" s="5">
        <v>0.98</v>
      </c>
      <c r="F214" s="5" t="s">
        <v>1308</v>
      </c>
      <c r="G214" s="5" t="s">
        <v>13</v>
      </c>
      <c r="H214" s="5" t="s">
        <v>1309</v>
      </c>
      <c r="I214" s="5">
        <v>422</v>
      </c>
      <c r="K214" s="6">
        <v>44206.948877314811</v>
      </c>
      <c r="L214" s="5" t="s">
        <v>7239</v>
      </c>
      <c r="M214" s="5">
        <f t="shared" si="12"/>
        <v>1</v>
      </c>
      <c r="N214" s="5">
        <f t="shared" si="13"/>
        <v>0</v>
      </c>
      <c r="O214" s="7">
        <v>44206</v>
      </c>
    </row>
    <row r="215" spans="1:15" x14ac:dyDescent="0.25">
      <c r="A215" s="5">
        <v>421</v>
      </c>
      <c r="B215" s="5" t="s">
        <v>1313</v>
      </c>
      <c r="C215" s="5" t="s">
        <v>11</v>
      </c>
      <c r="D215" s="5">
        <v>3104</v>
      </c>
      <c r="E215" s="5">
        <v>0.98</v>
      </c>
      <c r="F215" s="5" t="s">
        <v>1314</v>
      </c>
      <c r="G215" s="5" t="s">
        <v>13</v>
      </c>
      <c r="H215" s="5" t="s">
        <v>1315</v>
      </c>
      <c r="I215" s="5">
        <v>74</v>
      </c>
      <c r="K215" s="6">
        <v>44206.958738425928</v>
      </c>
      <c r="L215" s="5" t="s">
        <v>7240</v>
      </c>
      <c r="M215" s="5">
        <f t="shared" si="12"/>
        <v>1</v>
      </c>
      <c r="N215" s="5">
        <f t="shared" si="13"/>
        <v>0</v>
      </c>
      <c r="O215" s="7">
        <v>44206</v>
      </c>
    </row>
    <row r="216" spans="1:15" x14ac:dyDescent="0.25">
      <c r="A216" s="5">
        <v>422</v>
      </c>
      <c r="B216" s="5" t="s">
        <v>1316</v>
      </c>
      <c r="C216" s="5" t="s">
        <v>40</v>
      </c>
      <c r="D216" s="5">
        <v>268</v>
      </c>
      <c r="E216" s="5">
        <v>0.93</v>
      </c>
      <c r="F216" s="5" t="s">
        <v>1317</v>
      </c>
      <c r="G216" s="5" t="s">
        <v>13</v>
      </c>
      <c r="H216" s="5" t="s">
        <v>1318</v>
      </c>
      <c r="I216" s="5">
        <v>187</v>
      </c>
      <c r="K216" s="6">
        <v>44206.961770833332</v>
      </c>
      <c r="L216" s="5" t="s">
        <v>6966</v>
      </c>
      <c r="M216" s="5">
        <f t="shared" si="12"/>
        <v>0</v>
      </c>
      <c r="N216" s="5">
        <f t="shared" si="13"/>
        <v>1</v>
      </c>
      <c r="O216" s="7">
        <v>44206</v>
      </c>
    </row>
    <row r="217" spans="1:15" x14ac:dyDescent="0.25">
      <c r="A217" s="5">
        <v>426</v>
      </c>
      <c r="B217" s="5" t="s">
        <v>1328</v>
      </c>
      <c r="C217" s="5" t="s">
        <v>40</v>
      </c>
      <c r="D217" s="5">
        <v>66</v>
      </c>
      <c r="E217" s="5">
        <v>0.94</v>
      </c>
      <c r="F217" s="5" t="s">
        <v>1329</v>
      </c>
      <c r="G217" s="5" t="s">
        <v>13</v>
      </c>
      <c r="H217" s="5" t="s">
        <v>1330</v>
      </c>
      <c r="I217" s="5">
        <v>22</v>
      </c>
      <c r="K217" s="6">
        <v>44206.97991898148</v>
      </c>
      <c r="L217" s="5" t="s">
        <v>7243</v>
      </c>
      <c r="M217" s="5">
        <f t="shared" si="12"/>
        <v>1</v>
      </c>
      <c r="N217" s="5">
        <f t="shared" si="13"/>
        <v>0</v>
      </c>
      <c r="O217" s="7">
        <v>44206</v>
      </c>
    </row>
    <row r="218" spans="1:15" x14ac:dyDescent="0.25">
      <c r="A218" s="5">
        <v>428</v>
      </c>
      <c r="B218" s="5" t="s">
        <v>1334</v>
      </c>
      <c r="C218" s="5" t="s">
        <v>28</v>
      </c>
      <c r="D218" s="5">
        <v>86</v>
      </c>
      <c r="E218" s="5">
        <v>0.94</v>
      </c>
      <c r="F218" s="5" t="s">
        <v>1335</v>
      </c>
      <c r="G218" s="5" t="s">
        <v>13</v>
      </c>
      <c r="H218" s="5" t="s">
        <v>1336</v>
      </c>
      <c r="I218" s="5">
        <v>56</v>
      </c>
      <c r="J218" s="5" t="s">
        <v>1337</v>
      </c>
      <c r="K218" s="6">
        <v>44206.997442129628</v>
      </c>
      <c r="L218" s="5" t="s">
        <v>6984</v>
      </c>
      <c r="M218" s="5">
        <f t="shared" si="12"/>
        <v>0</v>
      </c>
      <c r="N218" s="5">
        <f t="shared" si="13"/>
        <v>1</v>
      </c>
      <c r="O218" s="7">
        <v>44206</v>
      </c>
    </row>
    <row r="219" spans="1:15" x14ac:dyDescent="0.25">
      <c r="A219" s="5">
        <v>431</v>
      </c>
      <c r="B219" s="5" t="s">
        <v>1344</v>
      </c>
      <c r="C219" s="5" t="s">
        <v>16</v>
      </c>
      <c r="D219" s="5">
        <v>4</v>
      </c>
      <c r="E219" s="5">
        <v>0.63</v>
      </c>
      <c r="F219" s="5" t="s">
        <v>1345</v>
      </c>
      <c r="G219" s="5" t="s">
        <v>13</v>
      </c>
      <c r="H219" s="5" t="s">
        <v>1346</v>
      </c>
      <c r="I219" s="5">
        <v>23</v>
      </c>
      <c r="J219" s="5" t="s">
        <v>1347</v>
      </c>
      <c r="K219" s="6">
        <v>44207.006597222222</v>
      </c>
      <c r="L219" s="5" t="s">
        <v>7247</v>
      </c>
      <c r="M219" s="5">
        <f t="shared" si="12"/>
        <v>0</v>
      </c>
      <c r="N219" s="5">
        <f t="shared" si="13"/>
        <v>1</v>
      </c>
      <c r="O219" s="7">
        <v>44207</v>
      </c>
    </row>
    <row r="220" spans="1:15" x14ac:dyDescent="0.25">
      <c r="A220" s="5">
        <v>433</v>
      </c>
      <c r="B220" s="5" t="s">
        <v>1351</v>
      </c>
      <c r="C220" s="5" t="s">
        <v>16</v>
      </c>
      <c r="D220" s="5">
        <v>863</v>
      </c>
      <c r="E220" s="5">
        <v>0.96</v>
      </c>
      <c r="F220" s="5" t="s">
        <v>1352</v>
      </c>
      <c r="G220" s="5" t="s">
        <v>13</v>
      </c>
      <c r="H220" s="5" t="s">
        <v>1353</v>
      </c>
      <c r="I220" s="5">
        <v>192</v>
      </c>
      <c r="J220" s="5" t="s">
        <v>1354</v>
      </c>
      <c r="K220" s="6">
        <v>44207.011701388888</v>
      </c>
      <c r="L220" s="5" t="s">
        <v>7248</v>
      </c>
      <c r="M220" s="5">
        <f t="shared" si="12"/>
        <v>1</v>
      </c>
      <c r="N220" s="5">
        <f t="shared" si="13"/>
        <v>0</v>
      </c>
      <c r="O220" s="7">
        <v>44207</v>
      </c>
    </row>
    <row r="221" spans="1:15" x14ac:dyDescent="0.25">
      <c r="A221" s="5">
        <v>435</v>
      </c>
      <c r="B221" s="5" t="s">
        <v>1358</v>
      </c>
      <c r="C221" s="5" t="s">
        <v>11</v>
      </c>
      <c r="D221" s="5">
        <v>265</v>
      </c>
      <c r="E221" s="5">
        <v>0.97</v>
      </c>
      <c r="F221" s="5" t="s">
        <v>1359</v>
      </c>
      <c r="G221" s="5" t="s">
        <v>13</v>
      </c>
      <c r="H221" s="5" t="s">
        <v>1360</v>
      </c>
      <c r="I221" s="5">
        <v>16</v>
      </c>
      <c r="K221" s="6">
        <v>44207.686342592591</v>
      </c>
      <c r="L221" s="5" t="s">
        <v>7187</v>
      </c>
      <c r="M221" s="5">
        <f t="shared" si="12"/>
        <v>1</v>
      </c>
      <c r="N221" s="5">
        <f t="shared" si="13"/>
        <v>0</v>
      </c>
      <c r="O221" s="7">
        <v>44207</v>
      </c>
    </row>
    <row r="222" spans="1:15" x14ac:dyDescent="0.25">
      <c r="A222" s="5">
        <v>440</v>
      </c>
      <c r="B222" s="5" t="s">
        <v>1373</v>
      </c>
      <c r="C222" s="5" t="s">
        <v>16</v>
      </c>
      <c r="D222" s="5">
        <v>31</v>
      </c>
      <c r="E222" s="5">
        <v>0.65</v>
      </c>
      <c r="F222" s="5" t="s">
        <v>1374</v>
      </c>
      <c r="G222" s="5" t="s">
        <v>13</v>
      </c>
      <c r="H222" s="5" t="s">
        <v>1375</v>
      </c>
      <c r="I222" s="5">
        <v>97</v>
      </c>
      <c r="J222" s="5" t="s">
        <v>1376</v>
      </c>
      <c r="K222" s="6">
        <v>44207.716782407406</v>
      </c>
      <c r="L222" s="5" t="s">
        <v>7252</v>
      </c>
      <c r="M222" s="5">
        <f t="shared" si="12"/>
        <v>1</v>
      </c>
      <c r="N222" s="5">
        <f t="shared" si="13"/>
        <v>0</v>
      </c>
      <c r="O222" s="7">
        <v>44207</v>
      </c>
    </row>
    <row r="223" spans="1:15" x14ac:dyDescent="0.25">
      <c r="A223" s="5">
        <v>442</v>
      </c>
      <c r="B223" s="5" t="s">
        <v>1380</v>
      </c>
      <c r="C223" s="5" t="s">
        <v>80</v>
      </c>
      <c r="D223" s="5">
        <v>176</v>
      </c>
      <c r="E223" s="5">
        <v>0.95</v>
      </c>
      <c r="F223" s="5" t="s">
        <v>1381</v>
      </c>
      <c r="G223" s="5" t="s">
        <v>13</v>
      </c>
      <c r="H223" s="5" t="s">
        <v>1382</v>
      </c>
      <c r="I223" s="5">
        <v>48</v>
      </c>
      <c r="K223" s="6">
        <v>44207.736620370371</v>
      </c>
      <c r="L223" s="5" t="s">
        <v>7254</v>
      </c>
      <c r="M223" s="5">
        <f t="shared" si="12"/>
        <v>0</v>
      </c>
      <c r="N223" s="5">
        <f t="shared" si="13"/>
        <v>1</v>
      </c>
      <c r="O223" s="7">
        <v>44207</v>
      </c>
    </row>
    <row r="224" spans="1:15" x14ac:dyDescent="0.25">
      <c r="A224" s="5">
        <v>443</v>
      </c>
      <c r="B224" s="5" t="s">
        <v>1383</v>
      </c>
      <c r="C224" s="5" t="s">
        <v>11</v>
      </c>
      <c r="D224" s="5">
        <v>1411</v>
      </c>
      <c r="E224" s="5">
        <v>0.98</v>
      </c>
      <c r="F224" s="5" t="s">
        <v>1384</v>
      </c>
      <c r="G224" s="5" t="s">
        <v>13</v>
      </c>
      <c r="H224" s="5" t="s">
        <v>1385</v>
      </c>
      <c r="I224" s="5">
        <v>93</v>
      </c>
      <c r="K224" s="6">
        <v>44207.742835648147</v>
      </c>
      <c r="L224" s="5" t="s">
        <v>7255</v>
      </c>
      <c r="M224" s="5">
        <f t="shared" si="12"/>
        <v>1</v>
      </c>
      <c r="N224" s="5">
        <f t="shared" si="13"/>
        <v>0</v>
      </c>
      <c r="O224" s="7">
        <v>44207</v>
      </c>
    </row>
    <row r="225" spans="1:15" x14ac:dyDescent="0.25">
      <c r="A225" s="5">
        <v>444</v>
      </c>
      <c r="B225" s="5" t="s">
        <v>1386</v>
      </c>
      <c r="C225" s="5" t="s">
        <v>16</v>
      </c>
      <c r="D225" s="5">
        <v>200</v>
      </c>
      <c r="E225" s="5">
        <v>0.95</v>
      </c>
      <c r="F225" s="5" t="s">
        <v>1387</v>
      </c>
      <c r="G225" s="5" t="s">
        <v>13</v>
      </c>
      <c r="H225" s="5" t="s">
        <v>1388</v>
      </c>
      <c r="I225" s="5">
        <v>58</v>
      </c>
      <c r="J225" s="5" t="s">
        <v>1389</v>
      </c>
      <c r="K225" s="6">
        <v>44207.748136574075</v>
      </c>
      <c r="L225" s="5" t="s">
        <v>7256</v>
      </c>
      <c r="M225" s="5">
        <f t="shared" si="12"/>
        <v>0</v>
      </c>
      <c r="N225" s="5">
        <f t="shared" si="13"/>
        <v>1</v>
      </c>
      <c r="O225" s="7">
        <v>44207</v>
      </c>
    </row>
    <row r="226" spans="1:15" x14ac:dyDescent="0.25">
      <c r="A226" s="5">
        <v>445</v>
      </c>
      <c r="B226" s="5" t="s">
        <v>1390</v>
      </c>
      <c r="C226" s="5" t="s">
        <v>11</v>
      </c>
      <c r="D226" s="5">
        <v>282</v>
      </c>
      <c r="E226" s="5">
        <v>0.93</v>
      </c>
      <c r="F226" s="5" t="s">
        <v>1391</v>
      </c>
      <c r="G226" s="5" t="s">
        <v>13</v>
      </c>
      <c r="H226" s="5" t="s">
        <v>1392</v>
      </c>
      <c r="I226" s="5">
        <v>33</v>
      </c>
      <c r="K226" s="6">
        <v>44207.749166666668</v>
      </c>
      <c r="L226" s="5" t="s">
        <v>7257</v>
      </c>
      <c r="M226" s="5">
        <f t="shared" si="12"/>
        <v>0</v>
      </c>
      <c r="N226" s="5">
        <f t="shared" si="13"/>
        <v>1</v>
      </c>
      <c r="O226" s="7">
        <v>44207</v>
      </c>
    </row>
    <row r="227" spans="1:15" x14ac:dyDescent="0.25">
      <c r="A227" s="5">
        <v>446</v>
      </c>
      <c r="B227" s="5" t="s">
        <v>1393</v>
      </c>
      <c r="C227" s="5" t="s">
        <v>40</v>
      </c>
      <c r="D227" s="5">
        <v>61</v>
      </c>
      <c r="E227" s="5">
        <v>0.88</v>
      </c>
      <c r="F227" s="5" t="s">
        <v>1394</v>
      </c>
      <c r="G227" s="5" t="s">
        <v>13</v>
      </c>
      <c r="H227" s="5" t="s">
        <v>1395</v>
      </c>
      <c r="I227" s="5">
        <v>25</v>
      </c>
      <c r="K227" s="6">
        <v>44207.756550925929</v>
      </c>
      <c r="L227" s="5" t="s">
        <v>7258</v>
      </c>
      <c r="M227" s="5">
        <f t="shared" si="12"/>
        <v>1</v>
      </c>
      <c r="N227" s="5">
        <f t="shared" si="13"/>
        <v>0</v>
      </c>
      <c r="O227" s="7">
        <v>44207</v>
      </c>
    </row>
    <row r="228" spans="1:15" x14ac:dyDescent="0.25">
      <c r="A228" s="5">
        <v>447</v>
      </c>
      <c r="B228" s="5" t="s">
        <v>1396</v>
      </c>
      <c r="C228" s="5" t="s">
        <v>80</v>
      </c>
      <c r="D228" s="5">
        <v>218</v>
      </c>
      <c r="E228" s="5">
        <v>0.9</v>
      </c>
      <c r="F228" s="5" t="s">
        <v>1397</v>
      </c>
      <c r="G228" s="5" t="s">
        <v>13</v>
      </c>
      <c r="H228" s="5" t="s">
        <v>1398</v>
      </c>
      <c r="I228" s="5">
        <v>40</v>
      </c>
      <c r="K228" s="6">
        <v>44207.75708333333</v>
      </c>
      <c r="L228" s="5" t="s">
        <v>7259</v>
      </c>
      <c r="M228" s="5">
        <f t="shared" si="12"/>
        <v>1</v>
      </c>
      <c r="N228" s="5">
        <f t="shared" si="13"/>
        <v>0</v>
      </c>
      <c r="O228" s="7">
        <v>44207</v>
      </c>
    </row>
    <row r="229" spans="1:15" x14ac:dyDescent="0.25">
      <c r="A229" s="5">
        <v>450</v>
      </c>
      <c r="B229" s="5" t="s">
        <v>1405</v>
      </c>
      <c r="C229" s="5" t="s">
        <v>80</v>
      </c>
      <c r="D229" s="5">
        <v>67</v>
      </c>
      <c r="E229" s="5">
        <v>0.91</v>
      </c>
      <c r="F229" s="5" t="s">
        <v>1406</v>
      </c>
      <c r="G229" s="5" t="s">
        <v>13</v>
      </c>
      <c r="H229" s="5" t="s">
        <v>1407</v>
      </c>
      <c r="I229" s="5">
        <v>29</v>
      </c>
      <c r="K229" s="6">
        <v>44207.790219907409</v>
      </c>
      <c r="L229" s="5" t="s">
        <v>7261</v>
      </c>
      <c r="M229" s="5">
        <f t="shared" ref="M229:M259" si="14">IF(EXACT(LEFT(L229),"P"),1,0)</f>
        <v>0</v>
      </c>
      <c r="N229" s="5">
        <f t="shared" ref="N229:N259" si="15">1-M229</f>
        <v>1</v>
      </c>
      <c r="O229" s="7">
        <v>44207</v>
      </c>
    </row>
    <row r="230" spans="1:15" x14ac:dyDescent="0.25">
      <c r="A230" s="5">
        <v>452</v>
      </c>
      <c r="B230" s="5" t="s">
        <v>1411</v>
      </c>
      <c r="C230" s="5" t="s">
        <v>454</v>
      </c>
      <c r="D230" s="5">
        <v>406</v>
      </c>
      <c r="E230" s="5">
        <v>0.94</v>
      </c>
      <c r="F230" s="5" t="s">
        <v>1412</v>
      </c>
      <c r="G230" s="5" t="s">
        <v>13</v>
      </c>
      <c r="H230" s="5" t="s">
        <v>1413</v>
      </c>
      <c r="I230" s="5">
        <v>29898</v>
      </c>
      <c r="J230" s="5" t="s">
        <v>1414</v>
      </c>
      <c r="K230" s="6">
        <v>44207.791805555556</v>
      </c>
      <c r="L230" s="5" t="s">
        <v>7263</v>
      </c>
      <c r="M230" s="5">
        <f t="shared" si="14"/>
        <v>0</v>
      </c>
      <c r="N230" s="5">
        <f t="shared" si="15"/>
        <v>1</v>
      </c>
      <c r="O230" s="7">
        <v>44207</v>
      </c>
    </row>
    <row r="231" spans="1:15" x14ac:dyDescent="0.25">
      <c r="A231" s="5">
        <v>456</v>
      </c>
      <c r="B231" s="5" t="s">
        <v>1424</v>
      </c>
      <c r="C231" s="5" t="s">
        <v>80</v>
      </c>
      <c r="D231" s="5">
        <v>1886</v>
      </c>
      <c r="E231" s="5">
        <v>0.98</v>
      </c>
      <c r="F231" s="5" t="s">
        <v>1425</v>
      </c>
      <c r="G231" s="5" t="s">
        <v>13</v>
      </c>
      <c r="H231" s="5" t="s">
        <v>1426</v>
      </c>
      <c r="I231" s="5">
        <v>293</v>
      </c>
      <c r="K231" s="6">
        <v>44207.857407407406</v>
      </c>
      <c r="L231" s="5" t="s">
        <v>7047</v>
      </c>
      <c r="M231" s="5">
        <f t="shared" si="14"/>
        <v>1</v>
      </c>
      <c r="N231" s="5">
        <f t="shared" si="15"/>
        <v>0</v>
      </c>
      <c r="O231" s="7">
        <v>44207</v>
      </c>
    </row>
    <row r="232" spans="1:15" x14ac:dyDescent="0.25">
      <c r="A232" s="5">
        <v>457</v>
      </c>
      <c r="B232" s="5" t="s">
        <v>1427</v>
      </c>
      <c r="C232" s="5" t="s">
        <v>80</v>
      </c>
      <c r="D232" s="5">
        <v>116</v>
      </c>
      <c r="E232" s="5">
        <v>0.96</v>
      </c>
      <c r="F232" s="5" t="s">
        <v>1428</v>
      </c>
      <c r="G232" s="5" t="s">
        <v>13</v>
      </c>
      <c r="H232" s="5" t="s">
        <v>1429</v>
      </c>
      <c r="I232" s="5">
        <v>40</v>
      </c>
      <c r="K232" s="6">
        <v>44207.858495370368</v>
      </c>
      <c r="L232" s="5" t="s">
        <v>7252</v>
      </c>
      <c r="M232" s="5">
        <f t="shared" si="14"/>
        <v>1</v>
      </c>
      <c r="N232" s="5">
        <f t="shared" si="15"/>
        <v>0</v>
      </c>
      <c r="O232" s="7">
        <v>44207</v>
      </c>
    </row>
    <row r="233" spans="1:15" x14ac:dyDescent="0.25">
      <c r="A233" s="5">
        <v>458</v>
      </c>
      <c r="B233" s="5" t="s">
        <v>1430</v>
      </c>
      <c r="C233" s="5" t="s">
        <v>80</v>
      </c>
      <c r="D233" s="5">
        <v>58</v>
      </c>
      <c r="E233" s="5">
        <v>0.93</v>
      </c>
      <c r="F233" s="5" t="s">
        <v>1431</v>
      </c>
      <c r="G233" s="5" t="s">
        <v>13</v>
      </c>
      <c r="H233" s="5" t="s">
        <v>1432</v>
      </c>
      <c r="I233" s="5">
        <v>6</v>
      </c>
      <c r="K233" s="6">
        <v>44207.859548611108</v>
      </c>
      <c r="L233" s="5" t="s">
        <v>7266</v>
      </c>
      <c r="M233" s="5">
        <f t="shared" si="14"/>
        <v>1</v>
      </c>
      <c r="N233" s="5">
        <f t="shared" si="15"/>
        <v>0</v>
      </c>
      <c r="O233" s="7">
        <v>44207</v>
      </c>
    </row>
    <row r="234" spans="1:15" x14ac:dyDescent="0.25">
      <c r="A234" s="5">
        <v>460</v>
      </c>
      <c r="B234" s="5" t="s">
        <v>1436</v>
      </c>
      <c r="C234" s="5" t="s">
        <v>11</v>
      </c>
      <c r="D234" s="5">
        <v>296</v>
      </c>
      <c r="E234" s="5">
        <v>0.95</v>
      </c>
      <c r="F234" s="5" t="s">
        <v>1437</v>
      </c>
      <c r="G234" s="5" t="s">
        <v>13</v>
      </c>
      <c r="H234" s="5" t="s">
        <v>1438</v>
      </c>
      <c r="I234" s="5">
        <v>25</v>
      </c>
      <c r="K234" s="6">
        <v>44207.86136574074</v>
      </c>
      <c r="L234" s="5" t="s">
        <v>7267</v>
      </c>
      <c r="M234" s="5">
        <f t="shared" si="14"/>
        <v>1</v>
      </c>
      <c r="N234" s="5">
        <f t="shared" si="15"/>
        <v>0</v>
      </c>
      <c r="O234" s="7">
        <v>44207</v>
      </c>
    </row>
    <row r="235" spans="1:15" x14ac:dyDescent="0.25">
      <c r="A235" s="5">
        <v>461</v>
      </c>
      <c r="B235" s="5" t="s">
        <v>1439</v>
      </c>
      <c r="C235" s="5" t="s">
        <v>80</v>
      </c>
      <c r="D235" s="5">
        <v>74</v>
      </c>
      <c r="E235" s="5">
        <v>0.96</v>
      </c>
      <c r="F235" s="5" t="s">
        <v>1440</v>
      </c>
      <c r="G235" s="5" t="s">
        <v>13</v>
      </c>
      <c r="H235" s="5" t="s">
        <v>1441</v>
      </c>
      <c r="I235" s="5">
        <v>18</v>
      </c>
      <c r="K235" s="6">
        <v>44207.861446759256</v>
      </c>
      <c r="L235" s="5" t="s">
        <v>7187</v>
      </c>
      <c r="M235" s="5">
        <f t="shared" si="14"/>
        <v>1</v>
      </c>
      <c r="N235" s="5">
        <f t="shared" si="15"/>
        <v>0</v>
      </c>
      <c r="O235" s="7">
        <v>44207</v>
      </c>
    </row>
    <row r="236" spans="1:15" x14ac:dyDescent="0.25">
      <c r="A236" s="5">
        <v>462</v>
      </c>
      <c r="B236" s="5" t="s">
        <v>1442</v>
      </c>
      <c r="C236" s="5" t="s">
        <v>80</v>
      </c>
      <c r="D236" s="5">
        <v>77</v>
      </c>
      <c r="E236" s="5">
        <v>0.94</v>
      </c>
      <c r="F236" s="5" t="s">
        <v>1443</v>
      </c>
      <c r="G236" s="5" t="s">
        <v>13</v>
      </c>
      <c r="H236" s="5" t="s">
        <v>1444</v>
      </c>
      <c r="I236" s="5">
        <v>24</v>
      </c>
      <c r="K236" s="6">
        <v>44207.866168981483</v>
      </c>
      <c r="L236" s="5" t="s">
        <v>7268</v>
      </c>
      <c r="M236" s="5">
        <f t="shared" si="14"/>
        <v>1</v>
      </c>
      <c r="N236" s="5">
        <f t="shared" si="15"/>
        <v>0</v>
      </c>
      <c r="O236" s="7">
        <v>44207</v>
      </c>
    </row>
    <row r="237" spans="1:15" x14ac:dyDescent="0.25">
      <c r="A237" s="5">
        <v>464</v>
      </c>
      <c r="B237" s="5" t="s">
        <v>1448</v>
      </c>
      <c r="C237" s="5" t="s">
        <v>16</v>
      </c>
      <c r="D237" s="5">
        <v>115</v>
      </c>
      <c r="E237" s="5">
        <v>0.97</v>
      </c>
      <c r="F237" s="5" t="s">
        <v>1449</v>
      </c>
      <c r="G237" s="5" t="s">
        <v>13</v>
      </c>
      <c r="H237" s="5" t="s">
        <v>1450</v>
      </c>
      <c r="I237" s="5">
        <v>25</v>
      </c>
      <c r="K237" s="6">
        <v>44207.872025462966</v>
      </c>
      <c r="L237" s="5" t="s">
        <v>7184</v>
      </c>
      <c r="M237" s="5">
        <f t="shared" si="14"/>
        <v>1</v>
      </c>
      <c r="N237" s="5">
        <f t="shared" si="15"/>
        <v>0</v>
      </c>
      <c r="O237" s="7">
        <v>44207</v>
      </c>
    </row>
    <row r="238" spans="1:15" x14ac:dyDescent="0.25">
      <c r="A238" s="5">
        <v>465</v>
      </c>
      <c r="B238" s="5" t="s">
        <v>1451</v>
      </c>
      <c r="C238" s="5" t="s">
        <v>16</v>
      </c>
      <c r="D238" s="5">
        <v>27</v>
      </c>
      <c r="E238" s="5">
        <v>0.85</v>
      </c>
      <c r="F238" s="5" t="s">
        <v>1452</v>
      </c>
      <c r="G238" s="5" t="s">
        <v>13</v>
      </c>
      <c r="H238" s="5" t="s">
        <v>1453</v>
      </c>
      <c r="I238" s="5">
        <v>21</v>
      </c>
      <c r="J238" s="5" t="s">
        <v>1454</v>
      </c>
      <c r="K238" s="6">
        <v>44207.87327546296</v>
      </c>
      <c r="L238" s="5" t="s">
        <v>7270</v>
      </c>
      <c r="M238" s="5">
        <f t="shared" si="14"/>
        <v>1</v>
      </c>
      <c r="N238" s="5">
        <f t="shared" si="15"/>
        <v>0</v>
      </c>
      <c r="O238" s="7">
        <v>44207</v>
      </c>
    </row>
    <row r="239" spans="1:15" x14ac:dyDescent="0.25">
      <c r="A239" s="5">
        <v>466</v>
      </c>
      <c r="B239" s="5" t="s">
        <v>1455</v>
      </c>
      <c r="C239" s="5" t="s">
        <v>16</v>
      </c>
      <c r="D239" s="5">
        <v>12</v>
      </c>
      <c r="E239" s="5">
        <v>0.84</v>
      </c>
      <c r="F239" s="5" t="s">
        <v>1456</v>
      </c>
      <c r="G239" s="5" t="s">
        <v>13</v>
      </c>
      <c r="H239" s="5" t="s">
        <v>1457</v>
      </c>
      <c r="I239" s="5">
        <v>10</v>
      </c>
      <c r="J239" s="5" t="s">
        <v>1458</v>
      </c>
      <c r="K239" s="6">
        <v>44207.874814814815</v>
      </c>
      <c r="L239" s="5" t="s">
        <v>7271</v>
      </c>
      <c r="M239" s="5">
        <f t="shared" si="14"/>
        <v>0</v>
      </c>
      <c r="N239" s="5">
        <f t="shared" si="15"/>
        <v>1</v>
      </c>
      <c r="O239" s="7">
        <v>44207</v>
      </c>
    </row>
    <row r="240" spans="1:15" x14ac:dyDescent="0.25">
      <c r="A240" s="5">
        <v>468</v>
      </c>
      <c r="B240" s="5" t="s">
        <v>1462</v>
      </c>
      <c r="C240" s="5" t="s">
        <v>80</v>
      </c>
      <c r="D240" s="5">
        <v>19</v>
      </c>
      <c r="E240" s="5">
        <v>0.95</v>
      </c>
      <c r="F240" s="5" t="s">
        <v>1463</v>
      </c>
      <c r="G240" s="5" t="s">
        <v>13</v>
      </c>
      <c r="H240" s="5" t="s">
        <v>1464</v>
      </c>
      <c r="I240" s="5">
        <v>1</v>
      </c>
      <c r="K240" s="6">
        <v>44207.887060185189</v>
      </c>
      <c r="L240" s="5" t="s">
        <v>7273</v>
      </c>
      <c r="M240" s="5">
        <f t="shared" si="14"/>
        <v>0</v>
      </c>
      <c r="N240" s="5">
        <f t="shared" si="15"/>
        <v>1</v>
      </c>
      <c r="O240" s="7">
        <v>44207</v>
      </c>
    </row>
    <row r="241" spans="1:15" x14ac:dyDescent="0.25">
      <c r="A241" s="5">
        <v>469</v>
      </c>
      <c r="B241" s="5" t="s">
        <v>1465</v>
      </c>
      <c r="C241" s="5" t="s">
        <v>80</v>
      </c>
      <c r="D241" s="5">
        <v>86</v>
      </c>
      <c r="E241" s="5">
        <v>0.92</v>
      </c>
      <c r="F241" s="5" t="s">
        <v>1466</v>
      </c>
      <c r="G241" s="5" t="s">
        <v>13</v>
      </c>
      <c r="H241" s="5" t="s">
        <v>1467</v>
      </c>
      <c r="I241" s="5">
        <v>31</v>
      </c>
      <c r="K241" s="6">
        <v>44208.558993055558</v>
      </c>
      <c r="L241" s="5" t="s">
        <v>7274</v>
      </c>
      <c r="M241" s="5">
        <f t="shared" si="14"/>
        <v>0</v>
      </c>
      <c r="N241" s="5">
        <f t="shared" si="15"/>
        <v>1</v>
      </c>
      <c r="O241" s="7">
        <v>44208</v>
      </c>
    </row>
    <row r="242" spans="1:15" x14ac:dyDescent="0.25">
      <c r="A242" s="5">
        <v>471</v>
      </c>
      <c r="B242" s="5" t="s">
        <v>1471</v>
      </c>
      <c r="C242" s="5" t="s">
        <v>36</v>
      </c>
      <c r="D242" s="5">
        <v>45</v>
      </c>
      <c r="E242" s="5">
        <v>0.95</v>
      </c>
      <c r="F242" s="5" t="s">
        <v>1472</v>
      </c>
      <c r="G242" s="5" t="s">
        <v>13</v>
      </c>
      <c r="H242" s="5" t="s">
        <v>1473</v>
      </c>
      <c r="I242" s="5">
        <v>33</v>
      </c>
      <c r="K242" s="6">
        <v>44208.564965277779</v>
      </c>
      <c r="L242" s="5" t="s">
        <v>6968</v>
      </c>
      <c r="M242" s="5">
        <f t="shared" si="14"/>
        <v>0</v>
      </c>
      <c r="N242" s="5">
        <f t="shared" si="15"/>
        <v>1</v>
      </c>
      <c r="O242" s="7">
        <v>44208</v>
      </c>
    </row>
    <row r="243" spans="1:15" x14ac:dyDescent="0.25">
      <c r="A243" s="5">
        <v>472</v>
      </c>
      <c r="B243" s="5" t="s">
        <v>1474</v>
      </c>
      <c r="C243" s="5" t="s">
        <v>80</v>
      </c>
      <c r="D243" s="5">
        <v>2593</v>
      </c>
      <c r="E243" s="5">
        <v>0.96</v>
      </c>
      <c r="F243" s="5" t="s">
        <v>1475</v>
      </c>
      <c r="G243" s="5" t="s">
        <v>13</v>
      </c>
      <c r="H243" s="5" t="s">
        <v>1476</v>
      </c>
      <c r="I243" s="5">
        <v>359</v>
      </c>
      <c r="K243" s="6">
        <v>44208.578159722223</v>
      </c>
      <c r="L243" s="5" t="s">
        <v>6921</v>
      </c>
      <c r="M243" s="5">
        <f t="shared" si="14"/>
        <v>1</v>
      </c>
      <c r="N243" s="5">
        <f t="shared" si="15"/>
        <v>0</v>
      </c>
      <c r="O243" s="7">
        <v>44208</v>
      </c>
    </row>
    <row r="244" spans="1:15" x14ac:dyDescent="0.25">
      <c r="A244" s="5">
        <v>473</v>
      </c>
      <c r="B244" s="5" t="s">
        <v>1477</v>
      </c>
      <c r="C244" s="5" t="s">
        <v>16</v>
      </c>
      <c r="D244" s="5">
        <v>142</v>
      </c>
      <c r="E244" s="5">
        <v>0.93</v>
      </c>
      <c r="F244" s="5" t="s">
        <v>1478</v>
      </c>
      <c r="G244" s="5" t="s">
        <v>13</v>
      </c>
      <c r="H244" s="5" t="s">
        <v>1479</v>
      </c>
      <c r="I244" s="5">
        <v>58</v>
      </c>
      <c r="J244" s="5" t="s">
        <v>1480</v>
      </c>
      <c r="K244" s="6">
        <v>44208.579085648147</v>
      </c>
      <c r="L244" s="5" t="s">
        <v>7069</v>
      </c>
      <c r="M244" s="5">
        <f t="shared" si="14"/>
        <v>0</v>
      </c>
      <c r="N244" s="5">
        <f t="shared" si="15"/>
        <v>1</v>
      </c>
      <c r="O244" s="7">
        <v>44208</v>
      </c>
    </row>
    <row r="245" spans="1:15" x14ac:dyDescent="0.25">
      <c r="A245" s="5">
        <v>475</v>
      </c>
      <c r="B245" s="5" t="s">
        <v>1484</v>
      </c>
      <c r="C245" s="5" t="s">
        <v>80</v>
      </c>
      <c r="D245" s="5">
        <v>49</v>
      </c>
      <c r="E245" s="5">
        <v>0.88</v>
      </c>
      <c r="F245" s="5" t="s">
        <v>1485</v>
      </c>
      <c r="G245" s="5" t="s">
        <v>13</v>
      </c>
      <c r="H245" s="5" t="s">
        <v>1486</v>
      </c>
      <c r="I245" s="5">
        <v>7</v>
      </c>
      <c r="K245" s="6">
        <v>44208.594456018516</v>
      </c>
      <c r="L245" s="5" t="s">
        <v>7276</v>
      </c>
      <c r="M245" s="5">
        <f t="shared" si="14"/>
        <v>0</v>
      </c>
      <c r="N245" s="5">
        <f t="shared" si="15"/>
        <v>1</v>
      </c>
      <c r="O245" s="7">
        <v>44208</v>
      </c>
    </row>
    <row r="246" spans="1:15" x14ac:dyDescent="0.25">
      <c r="A246" s="5">
        <v>476</v>
      </c>
      <c r="B246" s="5" t="s">
        <v>1487</v>
      </c>
      <c r="C246" s="5" t="s">
        <v>16</v>
      </c>
      <c r="D246" s="5">
        <v>879</v>
      </c>
      <c r="E246" s="5">
        <v>0.97</v>
      </c>
      <c r="F246" s="5" t="s">
        <v>1488</v>
      </c>
      <c r="G246" s="5" t="s">
        <v>13</v>
      </c>
      <c r="H246" s="5" t="s">
        <v>1489</v>
      </c>
      <c r="I246" s="5">
        <v>187</v>
      </c>
      <c r="J246" s="5" t="s">
        <v>1490</v>
      </c>
      <c r="K246" s="6">
        <v>44208.596817129626</v>
      </c>
      <c r="L246" s="5" t="s">
        <v>7277</v>
      </c>
      <c r="M246" s="5">
        <f t="shared" si="14"/>
        <v>0</v>
      </c>
      <c r="N246" s="5">
        <f t="shared" si="15"/>
        <v>1</v>
      </c>
      <c r="O246" s="7">
        <v>44208</v>
      </c>
    </row>
    <row r="247" spans="1:15" x14ac:dyDescent="0.25">
      <c r="A247" s="5">
        <v>478</v>
      </c>
      <c r="B247" s="5" t="s">
        <v>1494</v>
      </c>
      <c r="C247" s="5" t="s">
        <v>80</v>
      </c>
      <c r="D247" s="5">
        <v>9</v>
      </c>
      <c r="E247" s="5">
        <v>0.85</v>
      </c>
      <c r="F247" s="5" t="s">
        <v>1495</v>
      </c>
      <c r="G247" s="5" t="s">
        <v>13</v>
      </c>
      <c r="H247" s="5" t="s">
        <v>1496</v>
      </c>
      <c r="I247" s="5">
        <v>8</v>
      </c>
      <c r="K247" s="6">
        <v>44208.619722222225</v>
      </c>
      <c r="L247" s="5" t="s">
        <v>7278</v>
      </c>
      <c r="M247" s="5">
        <f t="shared" si="14"/>
        <v>1</v>
      </c>
      <c r="N247" s="5">
        <f t="shared" si="15"/>
        <v>0</v>
      </c>
      <c r="O247" s="7">
        <v>44208</v>
      </c>
    </row>
    <row r="248" spans="1:15" x14ac:dyDescent="0.25">
      <c r="A248" s="5">
        <v>482</v>
      </c>
      <c r="B248" s="5" t="s">
        <v>1506</v>
      </c>
      <c r="C248" s="5" t="s">
        <v>32</v>
      </c>
      <c r="D248" s="5">
        <v>50</v>
      </c>
      <c r="E248" s="5">
        <v>0.89</v>
      </c>
      <c r="F248" s="5" t="s">
        <v>1507</v>
      </c>
      <c r="G248" s="5" t="s">
        <v>13</v>
      </c>
      <c r="H248" s="5" t="s">
        <v>1508</v>
      </c>
      <c r="I248" s="5">
        <v>32</v>
      </c>
      <c r="K248" s="6">
        <v>44208.650509259256</v>
      </c>
      <c r="L248" s="5" t="s">
        <v>7277</v>
      </c>
      <c r="M248" s="5">
        <f t="shared" si="14"/>
        <v>0</v>
      </c>
      <c r="N248" s="5">
        <f t="shared" si="15"/>
        <v>1</v>
      </c>
      <c r="O248" s="7">
        <v>44208</v>
      </c>
    </row>
    <row r="249" spans="1:15" x14ac:dyDescent="0.25">
      <c r="A249" s="5">
        <v>483</v>
      </c>
      <c r="B249" s="5" t="s">
        <v>1509</v>
      </c>
      <c r="C249" s="5" t="s">
        <v>80</v>
      </c>
      <c r="D249" s="5">
        <v>12</v>
      </c>
      <c r="E249" s="5">
        <v>0.76</v>
      </c>
      <c r="F249" s="5" t="s">
        <v>1510</v>
      </c>
      <c r="G249" s="5" t="s">
        <v>13</v>
      </c>
      <c r="H249" s="5" t="s">
        <v>1511</v>
      </c>
      <c r="I249" s="5">
        <v>20</v>
      </c>
      <c r="K249" s="6">
        <v>44208.655891203707</v>
      </c>
      <c r="L249" s="5" t="s">
        <v>6968</v>
      </c>
      <c r="M249" s="5">
        <f t="shared" si="14"/>
        <v>0</v>
      </c>
      <c r="N249" s="5">
        <f t="shared" si="15"/>
        <v>1</v>
      </c>
      <c r="O249" s="7">
        <v>44208</v>
      </c>
    </row>
    <row r="250" spans="1:15" x14ac:dyDescent="0.25">
      <c r="A250" s="5">
        <v>491</v>
      </c>
      <c r="B250" s="5" t="s">
        <v>1533</v>
      </c>
      <c r="C250" s="5" t="s">
        <v>50</v>
      </c>
      <c r="D250" s="5">
        <v>228</v>
      </c>
      <c r="E250" s="5">
        <v>0.95</v>
      </c>
      <c r="F250" s="5" t="s">
        <v>1534</v>
      </c>
      <c r="G250" s="5" t="s">
        <v>13</v>
      </c>
      <c r="H250" s="5" t="s">
        <v>1535</v>
      </c>
      <c r="I250" s="5">
        <v>84</v>
      </c>
      <c r="J250" s="5" t="s">
        <v>1536</v>
      </c>
      <c r="K250" s="6">
        <v>44208.717060185183</v>
      </c>
      <c r="L250" s="5" t="s">
        <v>7284</v>
      </c>
      <c r="M250" s="5">
        <f t="shared" si="14"/>
        <v>0</v>
      </c>
      <c r="N250" s="5">
        <f t="shared" si="15"/>
        <v>1</v>
      </c>
      <c r="O250" s="7">
        <v>44208</v>
      </c>
    </row>
    <row r="251" spans="1:15" x14ac:dyDescent="0.25">
      <c r="A251" s="5">
        <v>493</v>
      </c>
      <c r="B251" s="5" t="s">
        <v>1540</v>
      </c>
      <c r="C251" s="5" t="s">
        <v>16</v>
      </c>
      <c r="D251" s="5">
        <v>2</v>
      </c>
      <c r="E251" s="5">
        <v>1</v>
      </c>
      <c r="F251" s="5" t="s">
        <v>1541</v>
      </c>
      <c r="G251" s="5" t="s">
        <v>13</v>
      </c>
      <c r="H251" s="5" t="s">
        <v>1542</v>
      </c>
      <c r="I251" s="5">
        <v>1</v>
      </c>
      <c r="K251" s="6">
        <v>44208.748287037037</v>
      </c>
      <c r="L251" s="5" t="s">
        <v>6966</v>
      </c>
      <c r="M251" s="5">
        <f t="shared" si="14"/>
        <v>0</v>
      </c>
      <c r="N251" s="5">
        <f t="shared" si="15"/>
        <v>1</v>
      </c>
      <c r="O251" s="7">
        <v>44208</v>
      </c>
    </row>
    <row r="252" spans="1:15" x14ac:dyDescent="0.25">
      <c r="A252" s="5">
        <v>495</v>
      </c>
      <c r="B252" s="5" t="s">
        <v>1546</v>
      </c>
      <c r="C252" s="5" t="s">
        <v>80</v>
      </c>
      <c r="D252" s="5">
        <v>531</v>
      </c>
      <c r="E252" s="5">
        <v>0.97</v>
      </c>
      <c r="F252" s="5" t="s">
        <v>1547</v>
      </c>
      <c r="G252" s="5" t="s">
        <v>13</v>
      </c>
      <c r="H252" s="5" t="s">
        <v>1548</v>
      </c>
      <c r="I252" s="5">
        <v>151</v>
      </c>
      <c r="K252" s="6">
        <v>44208.76121527778</v>
      </c>
      <c r="L252" s="5" t="s">
        <v>7286</v>
      </c>
      <c r="M252" s="5">
        <f t="shared" si="14"/>
        <v>0</v>
      </c>
      <c r="N252" s="5">
        <f t="shared" si="15"/>
        <v>1</v>
      </c>
      <c r="O252" s="7">
        <v>44208</v>
      </c>
    </row>
    <row r="253" spans="1:15" x14ac:dyDescent="0.25">
      <c r="A253" s="5">
        <v>496</v>
      </c>
      <c r="B253" s="5" t="s">
        <v>1549</v>
      </c>
      <c r="C253" s="5" t="s">
        <v>16</v>
      </c>
      <c r="D253" s="5">
        <v>18</v>
      </c>
      <c r="E253" s="5">
        <v>0.8</v>
      </c>
      <c r="F253" s="5" t="s">
        <v>1550</v>
      </c>
      <c r="G253" s="5" t="s">
        <v>13</v>
      </c>
      <c r="H253" s="5" t="s">
        <v>1551</v>
      </c>
      <c r="I253" s="5">
        <v>25</v>
      </c>
      <c r="J253" s="5" t="s">
        <v>1552</v>
      </c>
      <c r="K253" s="6">
        <v>44208.77957175926</v>
      </c>
      <c r="L253" s="5" t="s">
        <v>6917</v>
      </c>
      <c r="M253" s="5">
        <f t="shared" si="14"/>
        <v>0</v>
      </c>
      <c r="N253" s="5">
        <f t="shared" si="15"/>
        <v>1</v>
      </c>
      <c r="O253" s="7">
        <v>44208</v>
      </c>
    </row>
    <row r="254" spans="1:15" x14ac:dyDescent="0.25">
      <c r="A254" s="5">
        <v>499</v>
      </c>
      <c r="B254" s="5" t="s">
        <v>1556</v>
      </c>
      <c r="C254" s="5" t="s">
        <v>454</v>
      </c>
      <c r="D254" s="5">
        <v>347</v>
      </c>
      <c r="E254" s="5">
        <v>0.93</v>
      </c>
      <c r="F254" s="5" t="s">
        <v>1559</v>
      </c>
      <c r="G254" s="5" t="s">
        <v>13</v>
      </c>
      <c r="H254" s="5" t="s">
        <v>1560</v>
      </c>
      <c r="I254" s="5">
        <v>27129</v>
      </c>
      <c r="J254" s="5" t="s">
        <v>1414</v>
      </c>
      <c r="K254" s="6">
        <v>44208.791851851849</v>
      </c>
      <c r="L254" s="5" t="s">
        <v>7287</v>
      </c>
      <c r="M254" s="5">
        <f t="shared" si="14"/>
        <v>0</v>
      </c>
      <c r="N254" s="5">
        <f t="shared" si="15"/>
        <v>1</v>
      </c>
      <c r="O254" s="7">
        <v>44208</v>
      </c>
    </row>
    <row r="255" spans="1:15" x14ac:dyDescent="0.25">
      <c r="A255" s="5">
        <v>500</v>
      </c>
      <c r="B255" s="5" t="s">
        <v>1561</v>
      </c>
      <c r="C255" s="5" t="s">
        <v>20</v>
      </c>
      <c r="D255" s="5">
        <v>468</v>
      </c>
      <c r="E255" s="5">
        <v>0.86</v>
      </c>
      <c r="F255" s="5" t="s">
        <v>1562</v>
      </c>
      <c r="G255" s="5" t="s">
        <v>13</v>
      </c>
      <c r="H255" s="5" t="s">
        <v>1563</v>
      </c>
      <c r="I255" s="5">
        <v>38</v>
      </c>
      <c r="J255" s="5" t="s">
        <v>1564</v>
      </c>
      <c r="K255" s="6">
        <v>44208.798611111109</v>
      </c>
      <c r="L255" s="5" t="s">
        <v>7288</v>
      </c>
      <c r="M255" s="5">
        <f t="shared" si="14"/>
        <v>1</v>
      </c>
      <c r="N255" s="5">
        <f t="shared" si="15"/>
        <v>0</v>
      </c>
      <c r="O255" s="7">
        <v>44208</v>
      </c>
    </row>
    <row r="256" spans="1:15" x14ac:dyDescent="0.25">
      <c r="A256" s="5">
        <v>505</v>
      </c>
      <c r="B256" s="5" t="s">
        <v>1576</v>
      </c>
      <c r="C256" s="5" t="s">
        <v>80</v>
      </c>
      <c r="D256" s="5">
        <v>187</v>
      </c>
      <c r="E256" s="5">
        <v>0.96</v>
      </c>
      <c r="F256" s="5" t="s">
        <v>1577</v>
      </c>
      <c r="G256" s="5" t="s">
        <v>13</v>
      </c>
      <c r="H256" s="5" t="s">
        <v>1578</v>
      </c>
      <c r="I256" s="5">
        <v>43</v>
      </c>
      <c r="K256" s="6">
        <v>44209.487430555557</v>
      </c>
      <c r="L256" s="5" t="s">
        <v>7290</v>
      </c>
      <c r="M256" s="5">
        <f t="shared" si="14"/>
        <v>0</v>
      </c>
      <c r="N256" s="5">
        <f t="shared" si="15"/>
        <v>1</v>
      </c>
      <c r="O256" s="7">
        <v>44209</v>
      </c>
    </row>
    <row r="257" spans="1:15" x14ac:dyDescent="0.25">
      <c r="A257" s="5">
        <v>508</v>
      </c>
      <c r="B257" s="5" t="s">
        <v>1585</v>
      </c>
      <c r="C257" s="5" t="s">
        <v>11</v>
      </c>
      <c r="D257" s="5">
        <v>9</v>
      </c>
      <c r="E257" s="5">
        <v>0.65</v>
      </c>
      <c r="F257" s="5" t="s">
        <v>1586</v>
      </c>
      <c r="G257" s="5" t="s">
        <v>13</v>
      </c>
      <c r="H257" s="5" t="s">
        <v>1587</v>
      </c>
      <c r="I257" s="5">
        <v>7</v>
      </c>
      <c r="K257" s="6">
        <v>44209.494953703703</v>
      </c>
      <c r="L257" s="5" t="s">
        <v>7292</v>
      </c>
      <c r="M257" s="5">
        <f t="shared" si="14"/>
        <v>1</v>
      </c>
      <c r="N257" s="5">
        <f t="shared" si="15"/>
        <v>0</v>
      </c>
      <c r="O257" s="7">
        <v>44209</v>
      </c>
    </row>
    <row r="258" spans="1:15" x14ac:dyDescent="0.25">
      <c r="A258" s="5">
        <v>510</v>
      </c>
      <c r="B258" s="5" t="s">
        <v>1590</v>
      </c>
      <c r="C258" s="5" t="s">
        <v>50</v>
      </c>
      <c r="D258" s="5">
        <v>38</v>
      </c>
      <c r="E258" s="5">
        <v>0.85</v>
      </c>
      <c r="F258" s="5" t="s">
        <v>1591</v>
      </c>
      <c r="G258" s="5" t="s">
        <v>13</v>
      </c>
      <c r="H258" s="5" t="s">
        <v>1592</v>
      </c>
      <c r="I258" s="5">
        <v>59</v>
      </c>
      <c r="J258" s="5" t="s">
        <v>1593</v>
      </c>
      <c r="K258" s="6">
        <v>44209.496446759258</v>
      </c>
      <c r="L258" s="5" t="s">
        <v>7293</v>
      </c>
      <c r="M258" s="5">
        <f t="shared" si="14"/>
        <v>0</v>
      </c>
      <c r="N258" s="5">
        <f t="shared" si="15"/>
        <v>1</v>
      </c>
      <c r="O258" s="7">
        <v>44209</v>
      </c>
    </row>
    <row r="259" spans="1:15" x14ac:dyDescent="0.25">
      <c r="A259" s="5">
        <v>512</v>
      </c>
      <c r="B259" s="5" t="s">
        <v>1597</v>
      </c>
      <c r="C259" s="5" t="s">
        <v>40</v>
      </c>
      <c r="D259" s="5">
        <v>90</v>
      </c>
      <c r="E259" s="5">
        <v>0.95</v>
      </c>
      <c r="F259" s="5" t="s">
        <v>1598</v>
      </c>
      <c r="G259" s="5" t="s">
        <v>13</v>
      </c>
      <c r="H259" s="5" t="s">
        <v>1599</v>
      </c>
      <c r="I259" s="5">
        <v>38</v>
      </c>
      <c r="K259" s="6">
        <v>44209.504120370373</v>
      </c>
      <c r="L259" s="5" t="s">
        <v>7295</v>
      </c>
      <c r="M259" s="5">
        <f t="shared" si="14"/>
        <v>1</v>
      </c>
      <c r="N259" s="5">
        <f t="shared" si="15"/>
        <v>0</v>
      </c>
      <c r="O259" s="7">
        <v>44209</v>
      </c>
    </row>
    <row r="260" spans="1:15" x14ac:dyDescent="0.25">
      <c r="A260" s="5">
        <v>517</v>
      </c>
      <c r="B260" s="5" t="s">
        <v>1612</v>
      </c>
      <c r="C260" s="5" t="s">
        <v>40</v>
      </c>
      <c r="D260" s="5">
        <v>2</v>
      </c>
      <c r="E260" s="5">
        <v>1</v>
      </c>
      <c r="F260" s="5" t="s">
        <v>1613</v>
      </c>
      <c r="G260" s="5" t="s">
        <v>13</v>
      </c>
      <c r="H260" s="5" t="s">
        <v>1614</v>
      </c>
      <c r="I260" s="5">
        <v>0</v>
      </c>
      <c r="K260" s="6">
        <v>44209.521493055552</v>
      </c>
      <c r="L260" s="5" t="s">
        <v>7297</v>
      </c>
      <c r="M260" s="5">
        <f t="shared" ref="M260:M288" si="16">IF(EXACT(LEFT(L260),"P"),1,0)</f>
        <v>0</v>
      </c>
      <c r="N260" s="5">
        <f t="shared" ref="N260:N288" si="17">1-M260</f>
        <v>1</v>
      </c>
      <c r="O260" s="7">
        <v>44209</v>
      </c>
    </row>
    <row r="261" spans="1:15" x14ac:dyDescent="0.25">
      <c r="A261" s="5">
        <v>521</v>
      </c>
      <c r="B261" s="5" t="s">
        <v>1624</v>
      </c>
      <c r="C261" s="5" t="s">
        <v>80</v>
      </c>
      <c r="D261" s="5">
        <v>16</v>
      </c>
      <c r="E261" s="5">
        <v>0.84</v>
      </c>
      <c r="F261" s="5" t="s">
        <v>1625</v>
      </c>
      <c r="G261" s="5" t="s">
        <v>13</v>
      </c>
      <c r="H261" s="5" t="s">
        <v>1626</v>
      </c>
      <c r="I261" s="5">
        <v>25</v>
      </c>
      <c r="K261" s="6">
        <v>44209.540844907409</v>
      </c>
      <c r="L261" s="5" t="s">
        <v>7301</v>
      </c>
      <c r="M261" s="5">
        <f t="shared" si="16"/>
        <v>1</v>
      </c>
      <c r="N261" s="5">
        <f t="shared" si="17"/>
        <v>0</v>
      </c>
      <c r="O261" s="7">
        <v>44209</v>
      </c>
    </row>
    <row r="262" spans="1:15" x14ac:dyDescent="0.25">
      <c r="A262" s="5">
        <v>527</v>
      </c>
      <c r="B262" s="5" t="s">
        <v>1642</v>
      </c>
      <c r="C262" s="5" t="s">
        <v>40</v>
      </c>
      <c r="D262" s="5">
        <v>90</v>
      </c>
      <c r="E262" s="5">
        <v>0.95</v>
      </c>
      <c r="F262" s="5" t="s">
        <v>1643</v>
      </c>
      <c r="G262" s="5" t="s">
        <v>13</v>
      </c>
      <c r="H262" s="5" t="s">
        <v>1644</v>
      </c>
      <c r="I262" s="5">
        <v>12</v>
      </c>
      <c r="K262" s="6">
        <v>44209.557245370372</v>
      </c>
      <c r="L262" s="5" t="s">
        <v>7093</v>
      </c>
      <c r="M262" s="5">
        <f t="shared" si="16"/>
        <v>1</v>
      </c>
      <c r="N262" s="5">
        <f t="shared" si="17"/>
        <v>0</v>
      </c>
      <c r="O262" s="7">
        <v>44209</v>
      </c>
    </row>
    <row r="263" spans="1:15" x14ac:dyDescent="0.25">
      <c r="A263" s="5">
        <v>528</v>
      </c>
      <c r="B263" s="5" t="s">
        <v>1645</v>
      </c>
      <c r="C263" s="5" t="s">
        <v>36</v>
      </c>
      <c r="D263" s="5">
        <v>305</v>
      </c>
      <c r="E263" s="5">
        <v>0.97</v>
      </c>
      <c r="F263" s="5" t="s">
        <v>1646</v>
      </c>
      <c r="G263" s="5" t="s">
        <v>13</v>
      </c>
      <c r="H263" s="5" t="s">
        <v>1647</v>
      </c>
      <c r="I263" s="5">
        <v>105</v>
      </c>
      <c r="J263" s="5" t="s">
        <v>1648</v>
      </c>
      <c r="K263" s="6">
        <v>44209.560347222221</v>
      </c>
      <c r="L263" s="5" t="s">
        <v>7307</v>
      </c>
      <c r="M263" s="5">
        <f t="shared" si="16"/>
        <v>0</v>
      </c>
      <c r="N263" s="5">
        <f t="shared" si="17"/>
        <v>1</v>
      </c>
      <c r="O263" s="7">
        <v>44209</v>
      </c>
    </row>
    <row r="264" spans="1:15" x14ac:dyDescent="0.25">
      <c r="A264" s="5">
        <v>529</v>
      </c>
      <c r="B264" s="5" t="s">
        <v>1649</v>
      </c>
      <c r="C264" s="5" t="s">
        <v>11</v>
      </c>
      <c r="D264" s="5">
        <v>2169</v>
      </c>
      <c r="E264" s="5">
        <v>0.99</v>
      </c>
      <c r="F264" s="5" t="s">
        <v>1650</v>
      </c>
      <c r="G264" s="5" t="s">
        <v>13</v>
      </c>
      <c r="H264" s="5" t="s">
        <v>1651</v>
      </c>
      <c r="I264" s="5">
        <v>63</v>
      </c>
      <c r="K264" s="6">
        <v>44209.561967592592</v>
      </c>
      <c r="L264" s="5" t="s">
        <v>7308</v>
      </c>
      <c r="M264" s="5">
        <f t="shared" si="16"/>
        <v>1</v>
      </c>
      <c r="N264" s="5">
        <f t="shared" si="17"/>
        <v>0</v>
      </c>
      <c r="O264" s="7">
        <v>44209</v>
      </c>
    </row>
    <row r="265" spans="1:15" x14ac:dyDescent="0.25">
      <c r="A265" s="5">
        <v>530</v>
      </c>
      <c r="B265" s="5" t="s">
        <v>1652</v>
      </c>
      <c r="C265" s="5" t="s">
        <v>11</v>
      </c>
      <c r="D265" s="5">
        <v>2</v>
      </c>
      <c r="E265" s="5">
        <v>1</v>
      </c>
      <c r="F265" s="5" t="s">
        <v>1653</v>
      </c>
      <c r="G265" s="5" t="s">
        <v>13</v>
      </c>
      <c r="H265" s="5" t="s">
        <v>1654</v>
      </c>
      <c r="I265" s="5">
        <v>0</v>
      </c>
      <c r="K265" s="6">
        <v>44209.562349537038</v>
      </c>
      <c r="L265" s="5" t="s">
        <v>7309</v>
      </c>
      <c r="M265" s="5">
        <f t="shared" si="16"/>
        <v>0</v>
      </c>
      <c r="N265" s="5">
        <f t="shared" si="17"/>
        <v>1</v>
      </c>
      <c r="O265" s="7">
        <v>44209</v>
      </c>
    </row>
    <row r="266" spans="1:15" x14ac:dyDescent="0.25">
      <c r="A266" s="5">
        <v>532</v>
      </c>
      <c r="B266" s="5" t="s">
        <v>1658</v>
      </c>
      <c r="C266" s="5" t="s">
        <v>50</v>
      </c>
      <c r="D266" s="5">
        <v>41</v>
      </c>
      <c r="E266" s="5">
        <v>0.77</v>
      </c>
      <c r="F266" s="5" t="s">
        <v>1659</v>
      </c>
      <c r="G266" s="5" t="s">
        <v>13</v>
      </c>
      <c r="H266" s="5" t="s">
        <v>1660</v>
      </c>
      <c r="I266" s="5">
        <v>90</v>
      </c>
      <c r="J266" s="5" t="s">
        <v>1661</v>
      </c>
      <c r="K266" s="6">
        <v>44209.574606481481</v>
      </c>
      <c r="L266" s="5" t="s">
        <v>7311</v>
      </c>
      <c r="M266" s="5">
        <f t="shared" si="16"/>
        <v>0</v>
      </c>
      <c r="N266" s="5">
        <f t="shared" si="17"/>
        <v>1</v>
      </c>
      <c r="O266" s="7">
        <v>44209</v>
      </c>
    </row>
    <row r="267" spans="1:15" x14ac:dyDescent="0.25">
      <c r="A267" s="5">
        <v>538</v>
      </c>
      <c r="B267" s="5" t="s">
        <v>1677</v>
      </c>
      <c r="C267" s="5" t="s">
        <v>40</v>
      </c>
      <c r="D267" s="5">
        <v>26</v>
      </c>
      <c r="E267" s="5">
        <v>0.87</v>
      </c>
      <c r="F267" s="5" t="s">
        <v>1678</v>
      </c>
      <c r="G267" s="5" t="s">
        <v>13</v>
      </c>
      <c r="H267" s="5" t="s">
        <v>1679</v>
      </c>
      <c r="I267" s="5">
        <v>10</v>
      </c>
      <c r="K267" s="6">
        <v>44210.255532407406</v>
      </c>
      <c r="L267" s="5" t="s">
        <v>7315</v>
      </c>
      <c r="M267" s="5">
        <f t="shared" si="16"/>
        <v>0</v>
      </c>
      <c r="N267" s="5">
        <f t="shared" si="17"/>
        <v>1</v>
      </c>
      <c r="O267" s="7">
        <v>44210</v>
      </c>
    </row>
    <row r="268" spans="1:15" x14ac:dyDescent="0.25">
      <c r="A268" s="5">
        <v>539</v>
      </c>
      <c r="B268" s="5" t="s">
        <v>1680</v>
      </c>
      <c r="C268" s="5" t="s">
        <v>40</v>
      </c>
      <c r="D268" s="5">
        <v>13</v>
      </c>
      <c r="E268" s="5">
        <v>0.73</v>
      </c>
      <c r="F268" s="5" t="s">
        <v>1681</v>
      </c>
      <c r="G268" s="5" t="s">
        <v>13</v>
      </c>
      <c r="H268" s="5" t="s">
        <v>1682</v>
      </c>
      <c r="I268" s="5">
        <v>7</v>
      </c>
      <c r="K268" s="6">
        <v>44210.257569444446</v>
      </c>
      <c r="L268" s="5" t="s">
        <v>7195</v>
      </c>
      <c r="M268" s="5">
        <f t="shared" si="16"/>
        <v>0</v>
      </c>
      <c r="N268" s="5">
        <f t="shared" si="17"/>
        <v>1</v>
      </c>
      <c r="O268" s="7">
        <v>44210</v>
      </c>
    </row>
    <row r="269" spans="1:15" x14ac:dyDescent="0.25">
      <c r="A269" s="5">
        <v>542</v>
      </c>
      <c r="B269" s="5" t="s">
        <v>1689</v>
      </c>
      <c r="C269" s="5" t="s">
        <v>80</v>
      </c>
      <c r="D269" s="5">
        <v>225</v>
      </c>
      <c r="E269" s="5">
        <v>0.99</v>
      </c>
      <c r="F269" s="5" t="s">
        <v>1690</v>
      </c>
      <c r="G269" s="5" t="s">
        <v>13</v>
      </c>
      <c r="H269" s="5" t="s">
        <v>1691</v>
      </c>
      <c r="I269" s="5">
        <v>24</v>
      </c>
      <c r="K269" s="6">
        <v>44210.259814814817</v>
      </c>
      <c r="L269" s="5" t="s">
        <v>7318</v>
      </c>
      <c r="M269" s="5">
        <f t="shared" si="16"/>
        <v>0</v>
      </c>
      <c r="N269" s="5">
        <f t="shared" si="17"/>
        <v>1</v>
      </c>
      <c r="O269" s="7">
        <v>44210</v>
      </c>
    </row>
    <row r="270" spans="1:15" x14ac:dyDescent="0.25">
      <c r="A270" s="5">
        <v>543</v>
      </c>
      <c r="B270" s="5" t="s">
        <v>1692</v>
      </c>
      <c r="C270" s="5" t="s">
        <v>50</v>
      </c>
      <c r="D270" s="5">
        <v>615</v>
      </c>
      <c r="E270" s="5">
        <v>0.97</v>
      </c>
      <c r="F270" s="5" t="s">
        <v>1693</v>
      </c>
      <c r="G270" s="5" t="s">
        <v>13</v>
      </c>
      <c r="H270" s="5" t="s">
        <v>1694</v>
      </c>
      <c r="I270" s="5">
        <v>196</v>
      </c>
      <c r="J270" s="5" t="s">
        <v>1695</v>
      </c>
      <c r="K270" s="6">
        <v>44210.260138888887</v>
      </c>
      <c r="L270" s="5" t="s">
        <v>7319</v>
      </c>
      <c r="M270" s="5">
        <f t="shared" si="16"/>
        <v>1</v>
      </c>
      <c r="N270" s="5">
        <f t="shared" si="17"/>
        <v>0</v>
      </c>
      <c r="O270" s="7">
        <v>44210</v>
      </c>
    </row>
    <row r="271" spans="1:15" x14ac:dyDescent="0.25">
      <c r="A271" s="5">
        <v>544</v>
      </c>
      <c r="B271" s="5" t="s">
        <v>1696</v>
      </c>
      <c r="C271" s="5" t="s">
        <v>28</v>
      </c>
      <c r="D271" s="5">
        <v>142</v>
      </c>
      <c r="E271" s="5">
        <v>0.97</v>
      </c>
      <c r="F271" s="5" t="s">
        <v>1697</v>
      </c>
      <c r="G271" s="5" t="s">
        <v>13</v>
      </c>
      <c r="H271" s="5" t="s">
        <v>1698</v>
      </c>
      <c r="I271" s="5">
        <v>10</v>
      </c>
      <c r="K271" s="6">
        <v>44210.261701388888</v>
      </c>
      <c r="L271" s="5" t="s">
        <v>7320</v>
      </c>
      <c r="M271" s="5">
        <f t="shared" si="16"/>
        <v>1</v>
      </c>
      <c r="N271" s="5">
        <f t="shared" si="17"/>
        <v>0</v>
      </c>
      <c r="O271" s="7">
        <v>44210</v>
      </c>
    </row>
    <row r="272" spans="1:15" x14ac:dyDescent="0.25">
      <c r="A272" s="5">
        <v>546</v>
      </c>
      <c r="B272" s="5" t="s">
        <v>1702</v>
      </c>
      <c r="C272" s="5" t="s">
        <v>40</v>
      </c>
      <c r="D272" s="5">
        <v>7</v>
      </c>
      <c r="E272" s="5">
        <v>1</v>
      </c>
      <c r="F272" s="5" t="s">
        <v>1703</v>
      </c>
      <c r="G272" s="5" t="s">
        <v>13</v>
      </c>
      <c r="H272" s="5" t="s">
        <v>1704</v>
      </c>
      <c r="I272" s="5">
        <v>9</v>
      </c>
      <c r="K272" s="6">
        <v>44210.266516203701</v>
      </c>
      <c r="L272" s="5" t="s">
        <v>7034</v>
      </c>
      <c r="M272" s="5">
        <f t="shared" si="16"/>
        <v>1</v>
      </c>
      <c r="N272" s="5">
        <f t="shared" si="17"/>
        <v>0</v>
      </c>
      <c r="O272" s="7">
        <v>44210</v>
      </c>
    </row>
    <row r="273" spans="1:15" x14ac:dyDescent="0.25">
      <c r="A273" s="5">
        <v>547</v>
      </c>
      <c r="B273" s="5" t="s">
        <v>1705</v>
      </c>
      <c r="C273" s="5" t="s">
        <v>40</v>
      </c>
      <c r="D273" s="5">
        <v>27</v>
      </c>
      <c r="E273" s="5">
        <v>0.88</v>
      </c>
      <c r="F273" s="5" t="s">
        <v>1706</v>
      </c>
      <c r="G273" s="5" t="s">
        <v>13</v>
      </c>
      <c r="H273" s="5" t="s">
        <v>1707</v>
      </c>
      <c r="I273" s="5">
        <v>3</v>
      </c>
      <c r="K273" s="6">
        <v>44210.26667824074</v>
      </c>
      <c r="L273" s="5" t="s">
        <v>6966</v>
      </c>
      <c r="M273" s="5">
        <f t="shared" si="16"/>
        <v>0</v>
      </c>
      <c r="N273" s="5">
        <f t="shared" si="17"/>
        <v>1</v>
      </c>
      <c r="O273" s="7">
        <v>44210</v>
      </c>
    </row>
    <row r="274" spans="1:15" x14ac:dyDescent="0.25">
      <c r="A274" s="5">
        <v>550</v>
      </c>
      <c r="B274" s="5" t="s">
        <v>1713</v>
      </c>
      <c r="C274" s="5" t="s">
        <v>40</v>
      </c>
      <c r="D274" s="5">
        <v>56</v>
      </c>
      <c r="E274" s="5">
        <v>0.96</v>
      </c>
      <c r="F274" s="5" t="s">
        <v>1714</v>
      </c>
      <c r="G274" s="5" t="s">
        <v>13</v>
      </c>
      <c r="H274" s="5" t="s">
        <v>1715</v>
      </c>
      <c r="I274" s="5">
        <v>6</v>
      </c>
      <c r="K274" s="6">
        <v>44210.269837962966</v>
      </c>
      <c r="L274" s="5" t="s">
        <v>7241</v>
      </c>
      <c r="M274" s="5">
        <f t="shared" si="16"/>
        <v>0</v>
      </c>
      <c r="N274" s="5">
        <f t="shared" si="17"/>
        <v>1</v>
      </c>
      <c r="O274" s="7">
        <v>44210</v>
      </c>
    </row>
    <row r="275" spans="1:15" x14ac:dyDescent="0.25">
      <c r="A275" s="5">
        <v>553</v>
      </c>
      <c r="B275" s="5" t="s">
        <v>1722</v>
      </c>
      <c r="C275" s="5" t="s">
        <v>40</v>
      </c>
      <c r="D275" s="5">
        <v>8</v>
      </c>
      <c r="E275" s="5">
        <v>0.64</v>
      </c>
      <c r="F275" s="5" t="s">
        <v>1723</v>
      </c>
      <c r="G275" s="5" t="s">
        <v>13</v>
      </c>
      <c r="H275" s="5" t="s">
        <v>1724</v>
      </c>
      <c r="I275" s="5">
        <v>10</v>
      </c>
      <c r="K275" s="6">
        <v>44210.270636574074</v>
      </c>
      <c r="L275" s="5" t="s">
        <v>7323</v>
      </c>
      <c r="M275" s="5">
        <f t="shared" si="16"/>
        <v>0</v>
      </c>
      <c r="N275" s="5">
        <f t="shared" si="17"/>
        <v>1</v>
      </c>
      <c r="O275" s="7">
        <v>44210</v>
      </c>
    </row>
    <row r="276" spans="1:15" x14ac:dyDescent="0.25">
      <c r="A276" s="5">
        <v>555</v>
      </c>
      <c r="B276" s="5" t="s">
        <v>1727</v>
      </c>
      <c r="C276" s="5" t="s">
        <v>50</v>
      </c>
      <c r="D276" s="5">
        <v>29</v>
      </c>
      <c r="E276" s="5">
        <v>0.79</v>
      </c>
      <c r="F276" s="5" t="s">
        <v>1728</v>
      </c>
      <c r="G276" s="5" t="s">
        <v>13</v>
      </c>
      <c r="H276" s="5" t="s">
        <v>1729</v>
      </c>
      <c r="I276" s="5">
        <v>20</v>
      </c>
      <c r="J276" s="5" t="s">
        <v>1730</v>
      </c>
      <c r="K276" s="6">
        <v>44210.274687500001</v>
      </c>
      <c r="L276" s="5" t="s">
        <v>7088</v>
      </c>
      <c r="M276" s="5">
        <f t="shared" si="16"/>
        <v>1</v>
      </c>
      <c r="N276" s="5">
        <f t="shared" si="17"/>
        <v>0</v>
      </c>
      <c r="O276" s="7">
        <v>44210</v>
      </c>
    </row>
    <row r="277" spans="1:15" x14ac:dyDescent="0.25">
      <c r="A277" s="5">
        <v>556</v>
      </c>
      <c r="B277" s="5" t="s">
        <v>1731</v>
      </c>
      <c r="C277" s="5" t="s">
        <v>80</v>
      </c>
      <c r="D277" s="5">
        <v>2</v>
      </c>
      <c r="E277" s="5">
        <v>1</v>
      </c>
      <c r="F277" s="5" t="s">
        <v>1732</v>
      </c>
      <c r="G277" s="5" t="s">
        <v>13</v>
      </c>
      <c r="H277" s="5" t="s">
        <v>1733</v>
      </c>
      <c r="I277" s="5">
        <v>1</v>
      </c>
      <c r="K277" s="6">
        <v>44210.275185185186</v>
      </c>
      <c r="L277" s="5" t="s">
        <v>7324</v>
      </c>
      <c r="M277" s="5">
        <f t="shared" si="16"/>
        <v>1</v>
      </c>
      <c r="N277" s="5">
        <f t="shared" si="17"/>
        <v>0</v>
      </c>
      <c r="O277" s="7">
        <v>44210</v>
      </c>
    </row>
    <row r="278" spans="1:15" x14ac:dyDescent="0.25">
      <c r="A278" s="5">
        <v>558</v>
      </c>
      <c r="B278" s="5" t="s">
        <v>1737</v>
      </c>
      <c r="C278" s="5" t="s">
        <v>40</v>
      </c>
      <c r="D278" s="5">
        <v>29</v>
      </c>
      <c r="E278" s="5">
        <v>0.87</v>
      </c>
      <c r="F278" s="5" t="s">
        <v>1738</v>
      </c>
      <c r="G278" s="5" t="s">
        <v>13</v>
      </c>
      <c r="H278" s="5" t="s">
        <v>1739</v>
      </c>
      <c r="I278" s="5">
        <v>2</v>
      </c>
      <c r="K278" s="6">
        <v>44210.279236111113</v>
      </c>
      <c r="L278" s="5" t="s">
        <v>7325</v>
      </c>
      <c r="M278" s="5">
        <f t="shared" si="16"/>
        <v>1</v>
      </c>
      <c r="N278" s="5">
        <f t="shared" si="17"/>
        <v>0</v>
      </c>
      <c r="O278" s="7">
        <v>44210</v>
      </c>
    </row>
    <row r="279" spans="1:15" x14ac:dyDescent="0.25">
      <c r="A279" s="5">
        <v>559</v>
      </c>
      <c r="B279" s="5" t="s">
        <v>1740</v>
      </c>
      <c r="C279" s="5" t="s">
        <v>40</v>
      </c>
      <c r="D279" s="5">
        <v>24</v>
      </c>
      <c r="E279" s="5">
        <v>0.89</v>
      </c>
      <c r="F279" s="5" t="s">
        <v>1741</v>
      </c>
      <c r="G279" s="5" t="s">
        <v>13</v>
      </c>
      <c r="H279" s="5" t="s">
        <v>1742</v>
      </c>
      <c r="I279" s="5">
        <v>12</v>
      </c>
      <c r="K279" s="6">
        <v>44210.27957175926</v>
      </c>
      <c r="L279" s="5" t="s">
        <v>7326</v>
      </c>
      <c r="M279" s="5">
        <f t="shared" si="16"/>
        <v>0</v>
      </c>
      <c r="N279" s="5">
        <f t="shared" si="17"/>
        <v>1</v>
      </c>
      <c r="O279" s="7">
        <v>44210</v>
      </c>
    </row>
    <row r="280" spans="1:15" x14ac:dyDescent="0.25">
      <c r="A280" s="5">
        <v>561</v>
      </c>
      <c r="B280" s="5" t="s">
        <v>1745</v>
      </c>
      <c r="C280" s="5" t="s">
        <v>80</v>
      </c>
      <c r="D280" s="5">
        <v>87</v>
      </c>
      <c r="E280" s="5">
        <v>0.97</v>
      </c>
      <c r="F280" s="5" t="s">
        <v>1746</v>
      </c>
      <c r="G280" s="5" t="s">
        <v>13</v>
      </c>
      <c r="H280" s="5" t="s">
        <v>1747</v>
      </c>
      <c r="I280" s="5">
        <v>41</v>
      </c>
      <c r="J280" s="5" t="s">
        <v>1748</v>
      </c>
      <c r="K280" s="6">
        <v>44210.280057870368</v>
      </c>
      <c r="L280" s="5" t="s">
        <v>7327</v>
      </c>
      <c r="M280" s="5">
        <f t="shared" si="16"/>
        <v>1</v>
      </c>
      <c r="N280" s="5">
        <f t="shared" si="17"/>
        <v>0</v>
      </c>
      <c r="O280" s="7">
        <v>44210</v>
      </c>
    </row>
    <row r="281" spans="1:15" x14ac:dyDescent="0.25">
      <c r="A281" s="5">
        <v>564</v>
      </c>
      <c r="B281" s="5" t="s">
        <v>1754</v>
      </c>
      <c r="C281" s="5" t="s">
        <v>28</v>
      </c>
      <c r="D281" s="5">
        <v>26</v>
      </c>
      <c r="E281" s="5">
        <v>0.91</v>
      </c>
      <c r="F281" s="5" t="s">
        <v>1755</v>
      </c>
      <c r="G281" s="5" t="s">
        <v>13</v>
      </c>
      <c r="H281" s="5" t="s">
        <v>1756</v>
      </c>
      <c r="I281" s="5">
        <v>0</v>
      </c>
      <c r="K281" s="6">
        <v>44210.285949074074</v>
      </c>
      <c r="L281" s="5" t="s">
        <v>7328</v>
      </c>
      <c r="M281" s="5">
        <f t="shared" si="16"/>
        <v>1</v>
      </c>
      <c r="N281" s="5">
        <f t="shared" si="17"/>
        <v>0</v>
      </c>
      <c r="O281" s="7">
        <v>44210</v>
      </c>
    </row>
    <row r="282" spans="1:15" x14ac:dyDescent="0.25">
      <c r="A282" s="5">
        <v>565</v>
      </c>
      <c r="B282" s="5" t="s">
        <v>1757</v>
      </c>
      <c r="C282" s="5" t="s">
        <v>50</v>
      </c>
      <c r="D282" s="5">
        <v>192</v>
      </c>
      <c r="E282" s="5">
        <v>0.98</v>
      </c>
      <c r="F282" s="5" t="s">
        <v>1758</v>
      </c>
      <c r="G282" s="5" t="s">
        <v>13</v>
      </c>
      <c r="H282" s="5" t="s">
        <v>1759</v>
      </c>
      <c r="I282" s="5">
        <v>70</v>
      </c>
      <c r="J282" s="5" t="s">
        <v>1760</v>
      </c>
      <c r="K282" s="6">
        <v>44210.287870370368</v>
      </c>
      <c r="L282" s="5" t="s">
        <v>7289</v>
      </c>
      <c r="M282" s="5">
        <f t="shared" si="16"/>
        <v>0</v>
      </c>
      <c r="N282" s="5">
        <f t="shared" si="17"/>
        <v>1</v>
      </c>
      <c r="O282" s="7">
        <v>44210</v>
      </c>
    </row>
    <row r="283" spans="1:15" x14ac:dyDescent="0.25">
      <c r="A283" s="5">
        <v>566</v>
      </c>
      <c r="B283" s="5" t="s">
        <v>1761</v>
      </c>
      <c r="C283" s="5" t="s">
        <v>80</v>
      </c>
      <c r="D283" s="5">
        <v>226</v>
      </c>
      <c r="E283" s="5">
        <v>0.99</v>
      </c>
      <c r="F283" s="5" t="s">
        <v>1762</v>
      </c>
      <c r="G283" s="5" t="s">
        <v>13</v>
      </c>
      <c r="H283" s="5" t="s">
        <v>1763</v>
      </c>
      <c r="I283" s="5">
        <v>50</v>
      </c>
      <c r="K283" s="6">
        <v>44210.290208333332</v>
      </c>
      <c r="L283" s="5" t="s">
        <v>7329</v>
      </c>
      <c r="M283" s="5">
        <f t="shared" si="16"/>
        <v>0</v>
      </c>
      <c r="N283" s="5">
        <f t="shared" si="17"/>
        <v>1</v>
      </c>
      <c r="O283" s="7">
        <v>44210</v>
      </c>
    </row>
    <row r="284" spans="1:15" x14ac:dyDescent="0.25">
      <c r="A284" s="5">
        <v>567</v>
      </c>
      <c r="B284" s="5" t="s">
        <v>1764</v>
      </c>
      <c r="C284" s="5" t="s">
        <v>50</v>
      </c>
      <c r="D284" s="5">
        <v>163</v>
      </c>
      <c r="E284" s="5">
        <v>0.94</v>
      </c>
      <c r="F284" s="5" t="s">
        <v>1765</v>
      </c>
      <c r="G284" s="5" t="s">
        <v>13</v>
      </c>
      <c r="H284" s="5" t="s">
        <v>1766</v>
      </c>
      <c r="I284" s="5">
        <v>62</v>
      </c>
      <c r="J284" s="5" t="s">
        <v>1767</v>
      </c>
      <c r="K284" s="6">
        <v>44210.291087962964</v>
      </c>
      <c r="L284" s="5" t="s">
        <v>7089</v>
      </c>
      <c r="M284" s="5">
        <f t="shared" si="16"/>
        <v>1</v>
      </c>
      <c r="N284" s="5">
        <f t="shared" si="17"/>
        <v>0</v>
      </c>
      <c r="O284" s="7">
        <v>44210</v>
      </c>
    </row>
    <row r="285" spans="1:15" x14ac:dyDescent="0.25">
      <c r="A285" s="5">
        <v>571</v>
      </c>
      <c r="B285" s="5" t="s">
        <v>1777</v>
      </c>
      <c r="C285" s="5" t="s">
        <v>80</v>
      </c>
      <c r="D285" s="5">
        <v>244</v>
      </c>
      <c r="E285" s="5">
        <v>0.97</v>
      </c>
      <c r="F285" s="5" t="s">
        <v>1778</v>
      </c>
      <c r="G285" s="5" t="s">
        <v>13</v>
      </c>
      <c r="H285" s="5" t="s">
        <v>1779</v>
      </c>
      <c r="I285" s="5">
        <v>59</v>
      </c>
      <c r="K285" s="6">
        <v>44210.962418981479</v>
      </c>
      <c r="L285" s="5" t="s">
        <v>6991</v>
      </c>
      <c r="M285" s="5">
        <f t="shared" si="16"/>
        <v>0</v>
      </c>
      <c r="N285" s="5">
        <f t="shared" si="17"/>
        <v>1</v>
      </c>
      <c r="O285" s="7">
        <v>44210</v>
      </c>
    </row>
    <row r="286" spans="1:15" x14ac:dyDescent="0.25">
      <c r="A286" s="5">
        <v>574</v>
      </c>
      <c r="B286" s="5" t="s">
        <v>1786</v>
      </c>
      <c r="C286" s="5" t="s">
        <v>36</v>
      </c>
      <c r="D286" s="5">
        <v>138</v>
      </c>
      <c r="E286" s="5">
        <v>0.98</v>
      </c>
      <c r="F286" s="5" t="s">
        <v>1787</v>
      </c>
      <c r="G286" s="5" t="s">
        <v>13</v>
      </c>
      <c r="H286" s="5" t="s">
        <v>1788</v>
      </c>
      <c r="I286" s="5">
        <v>34</v>
      </c>
      <c r="K286" s="6">
        <v>44210.964259259257</v>
      </c>
      <c r="L286" s="5" t="s">
        <v>7332</v>
      </c>
      <c r="M286" s="5">
        <f t="shared" si="16"/>
        <v>1</v>
      </c>
      <c r="N286" s="5">
        <f t="shared" si="17"/>
        <v>0</v>
      </c>
      <c r="O286" s="7">
        <v>44210</v>
      </c>
    </row>
    <row r="287" spans="1:15" x14ac:dyDescent="0.25">
      <c r="A287" s="5">
        <v>575</v>
      </c>
      <c r="B287" s="5" t="s">
        <v>1789</v>
      </c>
      <c r="C287" s="5" t="s">
        <v>40</v>
      </c>
      <c r="D287" s="5">
        <v>3</v>
      </c>
      <c r="E287" s="5">
        <v>0.67</v>
      </c>
      <c r="F287" s="5" t="s">
        <v>1790</v>
      </c>
      <c r="G287" s="5" t="s">
        <v>13</v>
      </c>
      <c r="H287" s="5" t="s">
        <v>1791</v>
      </c>
      <c r="I287" s="5">
        <v>4</v>
      </c>
      <c r="K287" s="6">
        <v>44210.965428240743</v>
      </c>
      <c r="L287" s="5" t="s">
        <v>7272</v>
      </c>
      <c r="M287" s="5">
        <f t="shared" si="16"/>
        <v>0</v>
      </c>
      <c r="N287" s="5">
        <f t="shared" si="17"/>
        <v>1</v>
      </c>
      <c r="O287" s="7">
        <v>44210</v>
      </c>
    </row>
    <row r="288" spans="1:15" x14ac:dyDescent="0.25">
      <c r="A288" s="5">
        <v>576</v>
      </c>
      <c r="B288" s="5" t="s">
        <v>1792</v>
      </c>
      <c r="C288" s="5" t="s">
        <v>16</v>
      </c>
      <c r="D288" s="5">
        <v>5</v>
      </c>
      <c r="E288" s="5">
        <v>0.86</v>
      </c>
      <c r="F288" s="5" t="s">
        <v>1793</v>
      </c>
      <c r="G288" s="5" t="s">
        <v>13</v>
      </c>
      <c r="H288" s="5" t="s">
        <v>1794</v>
      </c>
      <c r="I288" s="5">
        <v>3</v>
      </c>
      <c r="J288" s="5" t="s">
        <v>1795</v>
      </c>
      <c r="K288" s="6">
        <v>44210.966087962966</v>
      </c>
      <c r="L288" s="5" t="s">
        <v>7333</v>
      </c>
      <c r="M288" s="5">
        <f t="shared" si="16"/>
        <v>1</v>
      </c>
      <c r="N288" s="5">
        <f t="shared" si="17"/>
        <v>0</v>
      </c>
      <c r="O288" s="7">
        <v>44210</v>
      </c>
    </row>
    <row r="289" spans="1:15" x14ac:dyDescent="0.25">
      <c r="A289" s="5">
        <v>577</v>
      </c>
      <c r="B289" s="5" t="s">
        <v>1796</v>
      </c>
      <c r="C289" s="5" t="s">
        <v>16</v>
      </c>
      <c r="D289" s="5">
        <v>56</v>
      </c>
      <c r="E289" s="5">
        <v>0.94</v>
      </c>
      <c r="F289" s="5" t="s">
        <v>1797</v>
      </c>
      <c r="G289" s="5" t="s">
        <v>13</v>
      </c>
      <c r="H289" s="5" t="s">
        <v>1798</v>
      </c>
      <c r="I289" s="5">
        <v>33</v>
      </c>
      <c r="J289" s="5" t="s">
        <v>1799</v>
      </c>
      <c r="K289" s="6">
        <v>44210.966099537036</v>
      </c>
      <c r="L289" s="5" t="s">
        <v>7334</v>
      </c>
      <c r="M289" s="5">
        <f t="shared" ref="M289:M318" si="18">IF(EXACT(LEFT(L289),"P"),1,0)</f>
        <v>0</v>
      </c>
      <c r="N289" s="5">
        <f t="shared" ref="N289:N318" si="19">1-M289</f>
        <v>1</v>
      </c>
      <c r="O289" s="7">
        <v>44210</v>
      </c>
    </row>
    <row r="290" spans="1:15" x14ac:dyDescent="0.25">
      <c r="A290" s="5">
        <v>581</v>
      </c>
      <c r="B290" s="5" t="s">
        <v>1809</v>
      </c>
      <c r="C290" s="5" t="s">
        <v>40</v>
      </c>
      <c r="D290" s="5">
        <v>3</v>
      </c>
      <c r="E290" s="5">
        <v>0.71</v>
      </c>
      <c r="F290" s="5" t="s">
        <v>1810</v>
      </c>
      <c r="G290" s="5" t="s">
        <v>13</v>
      </c>
      <c r="H290" s="5" t="s">
        <v>1811</v>
      </c>
      <c r="I290" s="5">
        <v>7</v>
      </c>
      <c r="K290" s="6">
        <v>44210.971342592595</v>
      </c>
      <c r="L290" s="5" t="s">
        <v>7337</v>
      </c>
      <c r="M290" s="5">
        <f t="shared" si="18"/>
        <v>1</v>
      </c>
      <c r="N290" s="5">
        <f t="shared" si="19"/>
        <v>0</v>
      </c>
      <c r="O290" s="7">
        <v>44210</v>
      </c>
    </row>
    <row r="291" spans="1:15" x14ac:dyDescent="0.25">
      <c r="A291" s="5">
        <v>583</v>
      </c>
      <c r="B291" s="5" t="s">
        <v>1815</v>
      </c>
      <c r="D291" s="5">
        <v>22</v>
      </c>
      <c r="E291" s="5">
        <v>0.87</v>
      </c>
      <c r="F291" s="5" t="s">
        <v>1816</v>
      </c>
      <c r="G291" s="5" t="s">
        <v>13</v>
      </c>
      <c r="H291" s="5" t="s">
        <v>1817</v>
      </c>
      <c r="I291" s="5">
        <v>54</v>
      </c>
      <c r="J291" s="5" t="s">
        <v>1818</v>
      </c>
      <c r="K291" s="6">
        <v>44210.972997685189</v>
      </c>
      <c r="L291" s="5" t="s">
        <v>6968</v>
      </c>
      <c r="M291" s="5">
        <f t="shared" si="18"/>
        <v>0</v>
      </c>
      <c r="N291" s="5">
        <f t="shared" si="19"/>
        <v>1</v>
      </c>
      <c r="O291" s="7">
        <v>44210</v>
      </c>
    </row>
    <row r="292" spans="1:15" x14ac:dyDescent="0.25">
      <c r="A292" s="5">
        <v>585</v>
      </c>
      <c r="B292" s="5" t="s">
        <v>1822</v>
      </c>
      <c r="C292" s="5" t="s">
        <v>36</v>
      </c>
      <c r="D292" s="5">
        <v>38</v>
      </c>
      <c r="E292" s="5">
        <v>0.9</v>
      </c>
      <c r="F292" s="5" t="s">
        <v>1823</v>
      </c>
      <c r="G292" s="5" t="s">
        <v>13</v>
      </c>
      <c r="H292" s="5" t="s">
        <v>1824</v>
      </c>
      <c r="I292" s="5">
        <v>27</v>
      </c>
      <c r="K292" s="6">
        <v>44210.973761574074</v>
      </c>
      <c r="L292" s="5" t="s">
        <v>7340</v>
      </c>
      <c r="M292" s="5">
        <f t="shared" si="18"/>
        <v>1</v>
      </c>
      <c r="N292" s="5">
        <f t="shared" si="19"/>
        <v>0</v>
      </c>
      <c r="O292" s="7">
        <v>44210</v>
      </c>
    </row>
    <row r="293" spans="1:15" x14ac:dyDescent="0.25">
      <c r="A293" s="5">
        <v>586</v>
      </c>
      <c r="B293" s="5" t="s">
        <v>1825</v>
      </c>
      <c r="C293" s="5" t="s">
        <v>16</v>
      </c>
      <c r="D293" s="5">
        <v>24</v>
      </c>
      <c r="E293" s="5">
        <v>0.81</v>
      </c>
      <c r="F293" s="5" t="s">
        <v>1826</v>
      </c>
      <c r="G293" s="5" t="s">
        <v>13</v>
      </c>
      <c r="H293" s="5" t="s">
        <v>1827</v>
      </c>
      <c r="I293" s="5">
        <v>35</v>
      </c>
      <c r="J293" s="5" t="s">
        <v>1828</v>
      </c>
      <c r="K293" s="6">
        <v>44210.97384259259</v>
      </c>
      <c r="L293" s="5" t="s">
        <v>7341</v>
      </c>
      <c r="M293" s="5">
        <f t="shared" si="18"/>
        <v>0</v>
      </c>
      <c r="N293" s="5">
        <f t="shared" si="19"/>
        <v>1</v>
      </c>
      <c r="O293" s="7">
        <v>44210</v>
      </c>
    </row>
    <row r="294" spans="1:15" x14ac:dyDescent="0.25">
      <c r="A294" s="5">
        <v>588</v>
      </c>
      <c r="B294" s="5" t="s">
        <v>1832</v>
      </c>
      <c r="C294" s="5" t="s">
        <v>32</v>
      </c>
      <c r="D294" s="5">
        <v>647</v>
      </c>
      <c r="E294" s="5">
        <v>0.98</v>
      </c>
      <c r="F294" s="5" t="s">
        <v>1833</v>
      </c>
      <c r="G294" s="5" t="s">
        <v>13</v>
      </c>
      <c r="H294" s="5" t="s">
        <v>1834</v>
      </c>
      <c r="I294" s="5">
        <v>208</v>
      </c>
      <c r="K294" s="6">
        <v>44210.975474537037</v>
      </c>
      <c r="L294" s="5" t="s">
        <v>6995</v>
      </c>
      <c r="M294" s="5">
        <f t="shared" si="18"/>
        <v>0</v>
      </c>
      <c r="N294" s="5">
        <f t="shared" si="19"/>
        <v>1</v>
      </c>
      <c r="O294" s="7">
        <v>44210</v>
      </c>
    </row>
    <row r="295" spans="1:15" x14ac:dyDescent="0.25">
      <c r="A295" s="5">
        <v>590</v>
      </c>
      <c r="B295" s="5" t="s">
        <v>1838</v>
      </c>
      <c r="C295" s="5" t="s">
        <v>11</v>
      </c>
      <c r="D295" s="5">
        <v>5</v>
      </c>
      <c r="E295" s="5">
        <v>1</v>
      </c>
      <c r="F295" s="5" t="s">
        <v>1839</v>
      </c>
      <c r="G295" s="5" t="s">
        <v>13</v>
      </c>
      <c r="H295" s="5" t="s">
        <v>1840</v>
      </c>
      <c r="I295" s="5">
        <v>0</v>
      </c>
      <c r="K295" s="6">
        <v>44210.977824074071</v>
      </c>
      <c r="L295" s="5" t="s">
        <v>7343</v>
      </c>
      <c r="M295" s="5">
        <f t="shared" si="18"/>
        <v>0</v>
      </c>
      <c r="N295" s="5">
        <f t="shared" si="19"/>
        <v>1</v>
      </c>
      <c r="O295" s="7">
        <v>44210</v>
      </c>
    </row>
    <row r="296" spans="1:15" x14ac:dyDescent="0.25">
      <c r="A296" s="5">
        <v>591</v>
      </c>
      <c r="B296" s="5" t="s">
        <v>1841</v>
      </c>
      <c r="C296" s="5" t="s">
        <v>50</v>
      </c>
      <c r="D296" s="5">
        <v>57</v>
      </c>
      <c r="E296" s="5">
        <v>0.97</v>
      </c>
      <c r="F296" s="5" t="s">
        <v>1842</v>
      </c>
      <c r="G296" s="5" t="s">
        <v>13</v>
      </c>
      <c r="H296" s="5" t="s">
        <v>1843</v>
      </c>
      <c r="I296" s="5">
        <v>46</v>
      </c>
      <c r="J296" s="5" t="s">
        <v>1844</v>
      </c>
      <c r="K296" s="6">
        <v>44210.97896990741</v>
      </c>
      <c r="L296" s="5" t="s">
        <v>7344</v>
      </c>
      <c r="M296" s="5">
        <f t="shared" si="18"/>
        <v>0</v>
      </c>
      <c r="N296" s="5">
        <f t="shared" si="19"/>
        <v>1</v>
      </c>
      <c r="O296" s="7">
        <v>44210</v>
      </c>
    </row>
    <row r="297" spans="1:15" x14ac:dyDescent="0.25">
      <c r="A297" s="5">
        <v>592</v>
      </c>
      <c r="B297" s="5" t="s">
        <v>1845</v>
      </c>
      <c r="C297" s="5" t="s">
        <v>80</v>
      </c>
      <c r="D297" s="5">
        <v>85</v>
      </c>
      <c r="E297" s="5">
        <v>0.9</v>
      </c>
      <c r="F297" s="5" t="s">
        <v>1846</v>
      </c>
      <c r="G297" s="5" t="s">
        <v>13</v>
      </c>
      <c r="H297" s="5" t="s">
        <v>1847</v>
      </c>
      <c r="I297" s="5">
        <v>29</v>
      </c>
      <c r="J297" s="5" t="s">
        <v>1848</v>
      </c>
      <c r="K297" s="6">
        <v>44210.979386574072</v>
      </c>
      <c r="L297" s="5" t="s">
        <v>7345</v>
      </c>
      <c r="M297" s="5">
        <f t="shared" si="18"/>
        <v>1</v>
      </c>
      <c r="N297" s="5">
        <f t="shared" si="19"/>
        <v>0</v>
      </c>
      <c r="O297" s="7">
        <v>44210</v>
      </c>
    </row>
    <row r="298" spans="1:15" x14ac:dyDescent="0.25">
      <c r="A298" s="5">
        <v>593</v>
      </c>
      <c r="B298" s="5" t="s">
        <v>1849</v>
      </c>
      <c r="C298" s="5" t="s">
        <v>40</v>
      </c>
      <c r="D298" s="5">
        <v>37</v>
      </c>
      <c r="E298" s="5">
        <v>0.89</v>
      </c>
      <c r="F298" s="5" t="s">
        <v>1850</v>
      </c>
      <c r="G298" s="5" t="s">
        <v>13</v>
      </c>
      <c r="H298" s="5" t="s">
        <v>1851</v>
      </c>
      <c r="I298" s="5">
        <v>23</v>
      </c>
      <c r="J298" s="5" t="s">
        <v>1852</v>
      </c>
      <c r="K298" s="6">
        <v>44210.979513888888</v>
      </c>
      <c r="L298" s="5" t="s">
        <v>7215</v>
      </c>
      <c r="M298" s="5">
        <f t="shared" si="18"/>
        <v>1</v>
      </c>
      <c r="N298" s="5">
        <f t="shared" si="19"/>
        <v>0</v>
      </c>
      <c r="O298" s="7">
        <v>44210</v>
      </c>
    </row>
    <row r="299" spans="1:15" x14ac:dyDescent="0.25">
      <c r="A299" s="5">
        <v>597</v>
      </c>
      <c r="B299" s="5" t="s">
        <v>1862</v>
      </c>
      <c r="C299" s="5" t="s">
        <v>40</v>
      </c>
      <c r="D299" s="5">
        <v>121</v>
      </c>
      <c r="E299" s="5">
        <v>0.93</v>
      </c>
      <c r="F299" s="5" t="s">
        <v>1863</v>
      </c>
      <c r="G299" s="5" t="s">
        <v>13</v>
      </c>
      <c r="H299" s="5" t="s">
        <v>1864</v>
      </c>
      <c r="I299" s="5">
        <v>15</v>
      </c>
      <c r="K299" s="6">
        <v>44210.983090277776</v>
      </c>
      <c r="L299" s="5" t="s">
        <v>7071</v>
      </c>
      <c r="M299" s="5">
        <f t="shared" si="18"/>
        <v>0</v>
      </c>
      <c r="N299" s="5">
        <f t="shared" si="19"/>
        <v>1</v>
      </c>
      <c r="O299" s="7">
        <v>44210</v>
      </c>
    </row>
    <row r="300" spans="1:15" x14ac:dyDescent="0.25">
      <c r="A300" s="5">
        <v>598</v>
      </c>
      <c r="B300" s="5" t="s">
        <v>1865</v>
      </c>
      <c r="C300" s="5" t="s">
        <v>40</v>
      </c>
      <c r="D300" s="5">
        <v>55</v>
      </c>
      <c r="E300" s="5">
        <v>0.98</v>
      </c>
      <c r="F300" s="5" t="s">
        <v>1866</v>
      </c>
      <c r="G300" s="5" t="s">
        <v>13</v>
      </c>
      <c r="H300" s="5" t="s">
        <v>1867</v>
      </c>
      <c r="I300" s="5">
        <v>15</v>
      </c>
      <c r="K300" s="6">
        <v>44210.983206018522</v>
      </c>
      <c r="L300" s="5" t="s">
        <v>7348</v>
      </c>
      <c r="M300" s="5">
        <f t="shared" si="18"/>
        <v>1</v>
      </c>
      <c r="N300" s="5">
        <f t="shared" si="19"/>
        <v>0</v>
      </c>
      <c r="O300" s="7">
        <v>44210</v>
      </c>
    </row>
    <row r="301" spans="1:15" x14ac:dyDescent="0.25">
      <c r="A301" s="5">
        <v>601</v>
      </c>
      <c r="B301" s="5" t="s">
        <v>1874</v>
      </c>
      <c r="C301" s="5" t="s">
        <v>11</v>
      </c>
      <c r="D301" s="5">
        <v>18</v>
      </c>
      <c r="E301" s="5">
        <v>1</v>
      </c>
      <c r="F301" s="5" t="s">
        <v>1875</v>
      </c>
      <c r="G301" s="5" t="s">
        <v>13</v>
      </c>
      <c r="H301" s="5" t="s">
        <v>1876</v>
      </c>
      <c r="I301" s="5">
        <v>3</v>
      </c>
      <c r="K301" s="6">
        <v>44210.985335648147</v>
      </c>
      <c r="L301" s="5" t="s">
        <v>7257</v>
      </c>
      <c r="M301" s="5">
        <f t="shared" si="18"/>
        <v>0</v>
      </c>
      <c r="N301" s="5">
        <f t="shared" si="19"/>
        <v>1</v>
      </c>
      <c r="O301" s="7">
        <v>44210</v>
      </c>
    </row>
    <row r="302" spans="1:15" x14ac:dyDescent="0.25">
      <c r="A302" s="5">
        <v>604</v>
      </c>
      <c r="B302" s="5" t="s">
        <v>1883</v>
      </c>
      <c r="C302" s="5" t="s">
        <v>11</v>
      </c>
      <c r="D302" s="5">
        <v>288</v>
      </c>
      <c r="E302" s="5">
        <v>0.98</v>
      </c>
      <c r="F302" s="5" t="s">
        <v>1884</v>
      </c>
      <c r="G302" s="5" t="s">
        <v>13</v>
      </c>
      <c r="H302" s="5" t="s">
        <v>1885</v>
      </c>
      <c r="I302" s="5">
        <v>32</v>
      </c>
      <c r="K302" s="6">
        <v>44210.988506944443</v>
      </c>
      <c r="L302" s="5" t="s">
        <v>7216</v>
      </c>
      <c r="M302" s="5">
        <f t="shared" si="18"/>
        <v>1</v>
      </c>
      <c r="N302" s="5">
        <f t="shared" si="19"/>
        <v>0</v>
      </c>
      <c r="O302" s="7">
        <v>44210</v>
      </c>
    </row>
    <row r="303" spans="1:15" x14ac:dyDescent="0.25">
      <c r="A303" s="5">
        <v>605</v>
      </c>
      <c r="B303" s="5" t="s">
        <v>1886</v>
      </c>
      <c r="C303" s="5" t="s">
        <v>16</v>
      </c>
      <c r="D303" s="5">
        <v>31</v>
      </c>
      <c r="E303" s="5">
        <v>0.93</v>
      </c>
      <c r="F303" s="5" t="s">
        <v>1887</v>
      </c>
      <c r="G303" s="5" t="s">
        <v>13</v>
      </c>
      <c r="H303" s="5" t="s">
        <v>1888</v>
      </c>
      <c r="I303" s="5">
        <v>16</v>
      </c>
      <c r="J303" s="5" t="s">
        <v>1889</v>
      </c>
      <c r="K303" s="6">
        <v>44210.989988425928</v>
      </c>
      <c r="L303" s="5" t="s">
        <v>7351</v>
      </c>
      <c r="M303" s="5">
        <f t="shared" si="18"/>
        <v>1</v>
      </c>
      <c r="N303" s="5">
        <f t="shared" si="19"/>
        <v>0</v>
      </c>
      <c r="O303" s="7">
        <v>44210</v>
      </c>
    </row>
    <row r="304" spans="1:15" x14ac:dyDescent="0.25">
      <c r="A304" s="5">
        <v>607</v>
      </c>
      <c r="B304" s="5" t="s">
        <v>1893</v>
      </c>
      <c r="C304" s="5" t="s">
        <v>16</v>
      </c>
      <c r="D304" s="5">
        <v>14</v>
      </c>
      <c r="E304" s="5">
        <v>0.95</v>
      </c>
      <c r="F304" s="5" t="s">
        <v>1894</v>
      </c>
      <c r="G304" s="5" t="s">
        <v>13</v>
      </c>
      <c r="H304" s="5" t="s">
        <v>1895</v>
      </c>
      <c r="I304" s="5">
        <v>12</v>
      </c>
      <c r="K304" s="6">
        <v>44210.990081018521</v>
      </c>
      <c r="L304" s="5" t="s">
        <v>7083</v>
      </c>
      <c r="M304" s="5">
        <f t="shared" si="18"/>
        <v>0</v>
      </c>
      <c r="N304" s="5">
        <f t="shared" si="19"/>
        <v>1</v>
      </c>
      <c r="O304" s="7">
        <v>44210</v>
      </c>
    </row>
    <row r="305" spans="1:15" x14ac:dyDescent="0.25">
      <c r="A305" s="5">
        <v>614</v>
      </c>
      <c r="B305" s="5" t="s">
        <v>1914</v>
      </c>
      <c r="C305" s="5" t="s">
        <v>80</v>
      </c>
      <c r="D305" s="5">
        <v>30</v>
      </c>
      <c r="E305" s="5">
        <v>0.88</v>
      </c>
      <c r="F305" s="5" t="s">
        <v>1915</v>
      </c>
      <c r="G305" s="5" t="s">
        <v>13</v>
      </c>
      <c r="H305" s="5" t="s">
        <v>1916</v>
      </c>
      <c r="I305" s="5">
        <v>12</v>
      </c>
      <c r="K305" s="6">
        <v>44211.662534722222</v>
      </c>
      <c r="L305" s="5" t="s">
        <v>7357</v>
      </c>
      <c r="M305" s="5">
        <f t="shared" si="18"/>
        <v>0</v>
      </c>
      <c r="N305" s="5">
        <f t="shared" si="19"/>
        <v>1</v>
      </c>
      <c r="O305" s="7">
        <v>44211</v>
      </c>
    </row>
    <row r="306" spans="1:15" x14ac:dyDescent="0.25">
      <c r="A306" s="5">
        <v>615</v>
      </c>
      <c r="B306" s="5" t="s">
        <v>1917</v>
      </c>
      <c r="C306" s="5" t="s">
        <v>28</v>
      </c>
      <c r="D306" s="5">
        <v>56</v>
      </c>
      <c r="E306" s="5">
        <v>0.96</v>
      </c>
      <c r="F306" s="5" t="s">
        <v>1918</v>
      </c>
      <c r="G306" s="5" t="s">
        <v>13</v>
      </c>
      <c r="H306" s="5" t="s">
        <v>1919</v>
      </c>
      <c r="I306" s="5">
        <v>20</v>
      </c>
      <c r="K306" s="6">
        <v>44211.667708333334</v>
      </c>
      <c r="L306" s="5" t="s">
        <v>6995</v>
      </c>
      <c r="M306" s="5">
        <f t="shared" si="18"/>
        <v>0</v>
      </c>
      <c r="N306" s="5">
        <f t="shared" si="19"/>
        <v>1</v>
      </c>
      <c r="O306" s="7">
        <v>44211</v>
      </c>
    </row>
    <row r="307" spans="1:15" x14ac:dyDescent="0.25">
      <c r="A307" s="5">
        <v>618</v>
      </c>
      <c r="B307" s="5" t="s">
        <v>1926</v>
      </c>
      <c r="D307" s="5">
        <v>96</v>
      </c>
      <c r="E307" s="5">
        <v>0.96</v>
      </c>
      <c r="F307" s="5" t="s">
        <v>1927</v>
      </c>
      <c r="G307" s="5" t="s">
        <v>13</v>
      </c>
      <c r="H307" s="5" t="s">
        <v>1928</v>
      </c>
      <c r="I307" s="5">
        <v>26</v>
      </c>
      <c r="J307" s="5" t="s">
        <v>1929</v>
      </c>
      <c r="K307" s="6">
        <v>44211.674421296295</v>
      </c>
      <c r="L307" s="5" t="s">
        <v>7358</v>
      </c>
      <c r="M307" s="5">
        <f t="shared" si="18"/>
        <v>0</v>
      </c>
      <c r="N307" s="5">
        <f t="shared" si="19"/>
        <v>1</v>
      </c>
      <c r="O307" s="7">
        <v>44211</v>
      </c>
    </row>
    <row r="308" spans="1:15" x14ac:dyDescent="0.25">
      <c r="A308" s="5">
        <v>620</v>
      </c>
      <c r="B308" s="5" t="s">
        <v>1933</v>
      </c>
      <c r="C308" s="5" t="s">
        <v>16</v>
      </c>
      <c r="D308" s="5">
        <v>31</v>
      </c>
      <c r="E308" s="5">
        <v>0.96</v>
      </c>
      <c r="F308" s="5" t="s">
        <v>1934</v>
      </c>
      <c r="G308" s="5" t="s">
        <v>13</v>
      </c>
      <c r="H308" s="5" t="s">
        <v>1935</v>
      </c>
      <c r="I308" s="5">
        <v>48</v>
      </c>
      <c r="J308" s="5" t="s">
        <v>1936</v>
      </c>
      <c r="K308" s="6">
        <v>44211.677025462966</v>
      </c>
      <c r="L308" s="5" t="s">
        <v>7359</v>
      </c>
      <c r="M308" s="5">
        <f t="shared" si="18"/>
        <v>0</v>
      </c>
      <c r="N308" s="5">
        <f t="shared" si="19"/>
        <v>1</v>
      </c>
      <c r="O308" s="7">
        <v>44211</v>
      </c>
    </row>
    <row r="309" spans="1:15" x14ac:dyDescent="0.25">
      <c r="A309" s="5">
        <v>622</v>
      </c>
      <c r="B309" s="5" t="s">
        <v>1940</v>
      </c>
      <c r="C309" s="5" t="s">
        <v>11</v>
      </c>
      <c r="D309" s="5">
        <v>3</v>
      </c>
      <c r="E309" s="5">
        <v>1</v>
      </c>
      <c r="F309" s="5" t="s">
        <v>1941</v>
      </c>
      <c r="G309" s="5" t="s">
        <v>13</v>
      </c>
      <c r="H309" s="5" t="s">
        <v>1942</v>
      </c>
      <c r="I309" s="5">
        <v>0</v>
      </c>
      <c r="K309" s="6">
        <v>44211.679131944446</v>
      </c>
      <c r="L309" s="5" t="s">
        <v>6966</v>
      </c>
      <c r="M309" s="5">
        <f t="shared" si="18"/>
        <v>0</v>
      </c>
      <c r="N309" s="5">
        <f t="shared" si="19"/>
        <v>1</v>
      </c>
      <c r="O309" s="7">
        <v>44211</v>
      </c>
    </row>
    <row r="310" spans="1:15" x14ac:dyDescent="0.25">
      <c r="A310" s="5">
        <v>625</v>
      </c>
      <c r="B310" s="5" t="s">
        <v>1949</v>
      </c>
      <c r="C310" s="5" t="s">
        <v>80</v>
      </c>
      <c r="D310" s="5">
        <v>28</v>
      </c>
      <c r="E310" s="5">
        <v>0.85</v>
      </c>
      <c r="F310" s="5" t="s">
        <v>1950</v>
      </c>
      <c r="G310" s="5" t="s">
        <v>13</v>
      </c>
      <c r="H310" s="5" t="s">
        <v>1951</v>
      </c>
      <c r="I310" s="5">
        <v>9</v>
      </c>
      <c r="K310" s="6">
        <v>44211.68408564815</v>
      </c>
      <c r="L310" s="5" t="s">
        <v>7362</v>
      </c>
      <c r="M310" s="5">
        <f t="shared" si="18"/>
        <v>1</v>
      </c>
      <c r="N310" s="5">
        <f t="shared" si="19"/>
        <v>0</v>
      </c>
      <c r="O310" s="7">
        <v>44211</v>
      </c>
    </row>
    <row r="311" spans="1:15" x14ac:dyDescent="0.25">
      <c r="A311" s="5">
        <v>628</v>
      </c>
      <c r="B311" s="5" t="s">
        <v>1958</v>
      </c>
      <c r="C311" s="5" t="s">
        <v>80</v>
      </c>
      <c r="D311" s="5">
        <v>57</v>
      </c>
      <c r="E311" s="5">
        <v>0.95</v>
      </c>
      <c r="F311" s="5" t="s">
        <v>1959</v>
      </c>
      <c r="G311" s="5" t="s">
        <v>13</v>
      </c>
      <c r="H311" s="5" t="s">
        <v>1960</v>
      </c>
      <c r="I311" s="5">
        <v>2</v>
      </c>
      <c r="K311" s="6">
        <v>44211.703634259262</v>
      </c>
      <c r="L311" s="5" t="s">
        <v>7364</v>
      </c>
      <c r="M311" s="5">
        <f t="shared" si="18"/>
        <v>0</v>
      </c>
      <c r="N311" s="5">
        <f t="shared" si="19"/>
        <v>1</v>
      </c>
      <c r="O311" s="7">
        <v>44211</v>
      </c>
    </row>
    <row r="312" spans="1:15" x14ac:dyDescent="0.25">
      <c r="A312" s="5">
        <v>629</v>
      </c>
      <c r="B312" s="5" t="s">
        <v>1961</v>
      </c>
      <c r="C312" s="5" t="s">
        <v>11</v>
      </c>
      <c r="D312" s="5">
        <v>3</v>
      </c>
      <c r="E312" s="5">
        <v>1</v>
      </c>
      <c r="F312" s="5" t="s">
        <v>1962</v>
      </c>
      <c r="G312" s="5" t="s">
        <v>13</v>
      </c>
      <c r="H312" s="5" t="s">
        <v>1963</v>
      </c>
      <c r="I312" s="5">
        <v>2</v>
      </c>
      <c r="K312" s="6">
        <v>44211.71366898148</v>
      </c>
      <c r="L312" s="5" t="s">
        <v>7365</v>
      </c>
      <c r="M312" s="5">
        <f t="shared" si="18"/>
        <v>0</v>
      </c>
      <c r="N312" s="5">
        <f t="shared" si="19"/>
        <v>1</v>
      </c>
      <c r="O312" s="7">
        <v>44211</v>
      </c>
    </row>
    <row r="313" spans="1:15" x14ac:dyDescent="0.25">
      <c r="A313" s="5">
        <v>631</v>
      </c>
      <c r="B313" s="5" t="s">
        <v>1967</v>
      </c>
      <c r="C313" s="5" t="s">
        <v>11</v>
      </c>
      <c r="D313" s="5">
        <v>259</v>
      </c>
      <c r="E313" s="5">
        <v>0.98</v>
      </c>
      <c r="F313" s="5" t="s">
        <v>1968</v>
      </c>
      <c r="G313" s="5" t="s">
        <v>13</v>
      </c>
      <c r="H313" s="5" t="s">
        <v>1969</v>
      </c>
      <c r="I313" s="5">
        <v>6</v>
      </c>
      <c r="K313" s="6">
        <v>44211.714756944442</v>
      </c>
      <c r="L313" s="5" t="s">
        <v>6974</v>
      </c>
      <c r="M313" s="5">
        <f t="shared" si="18"/>
        <v>1</v>
      </c>
      <c r="N313" s="5">
        <f t="shared" si="19"/>
        <v>0</v>
      </c>
      <c r="O313" s="7">
        <v>44211</v>
      </c>
    </row>
    <row r="314" spans="1:15" x14ac:dyDescent="0.25">
      <c r="A314" s="5">
        <v>632</v>
      </c>
      <c r="B314" s="5" t="s">
        <v>1970</v>
      </c>
      <c r="C314" s="5" t="s">
        <v>11</v>
      </c>
      <c r="D314" s="5">
        <v>454</v>
      </c>
      <c r="E314" s="5">
        <v>0.98</v>
      </c>
      <c r="F314" s="5" t="s">
        <v>1971</v>
      </c>
      <c r="G314" s="5" t="s">
        <v>13</v>
      </c>
      <c r="H314" s="5" t="s">
        <v>1972</v>
      </c>
      <c r="I314" s="5">
        <v>18</v>
      </c>
      <c r="K314" s="6">
        <v>44211.722974537035</v>
      </c>
      <c r="L314" s="5" t="s">
        <v>7367</v>
      </c>
      <c r="M314" s="5">
        <f t="shared" si="18"/>
        <v>0</v>
      </c>
      <c r="N314" s="5">
        <f t="shared" si="19"/>
        <v>1</v>
      </c>
      <c r="O314" s="7">
        <v>44211</v>
      </c>
    </row>
    <row r="315" spans="1:15" x14ac:dyDescent="0.25">
      <c r="A315" s="5">
        <v>633</v>
      </c>
      <c r="B315" s="5" t="s">
        <v>1973</v>
      </c>
      <c r="C315" s="5" t="s">
        <v>11</v>
      </c>
      <c r="D315" s="5">
        <v>1032</v>
      </c>
      <c r="E315" s="5">
        <v>0.98</v>
      </c>
      <c r="F315" s="5" t="s">
        <v>1974</v>
      </c>
      <c r="G315" s="5" t="s">
        <v>13</v>
      </c>
      <c r="H315" s="5" t="s">
        <v>1975</v>
      </c>
      <c r="I315" s="5">
        <v>82</v>
      </c>
      <c r="K315" s="6">
        <v>44211.723587962966</v>
      </c>
      <c r="L315" s="5" t="s">
        <v>7368</v>
      </c>
      <c r="M315" s="5">
        <f t="shared" si="18"/>
        <v>1</v>
      </c>
      <c r="N315" s="5">
        <f t="shared" si="19"/>
        <v>0</v>
      </c>
      <c r="O315" s="7">
        <v>44211</v>
      </c>
    </row>
    <row r="316" spans="1:15" x14ac:dyDescent="0.25">
      <c r="A316" s="5">
        <v>635</v>
      </c>
      <c r="B316" s="5" t="s">
        <v>1979</v>
      </c>
      <c r="C316" s="5" t="s">
        <v>40</v>
      </c>
      <c r="D316" s="5">
        <v>81</v>
      </c>
      <c r="E316" s="5">
        <v>0.97</v>
      </c>
      <c r="F316" s="5" t="s">
        <v>1980</v>
      </c>
      <c r="G316" s="5" t="s">
        <v>13</v>
      </c>
      <c r="H316" s="5" t="s">
        <v>1981</v>
      </c>
      <c r="I316" s="5">
        <v>30</v>
      </c>
      <c r="K316" s="6">
        <v>44211.734953703701</v>
      </c>
      <c r="L316" s="5" t="s">
        <v>7019</v>
      </c>
      <c r="M316" s="5">
        <f t="shared" si="18"/>
        <v>0</v>
      </c>
      <c r="N316" s="5">
        <f t="shared" si="19"/>
        <v>1</v>
      </c>
      <c r="O316" s="7">
        <v>44211</v>
      </c>
    </row>
    <row r="317" spans="1:15" x14ac:dyDescent="0.25">
      <c r="A317" s="5">
        <v>636</v>
      </c>
      <c r="B317" s="5" t="s">
        <v>1982</v>
      </c>
      <c r="C317" s="5" t="s">
        <v>16</v>
      </c>
      <c r="D317" s="5">
        <v>40</v>
      </c>
      <c r="E317" s="5">
        <v>0.77</v>
      </c>
      <c r="F317" s="5" t="s">
        <v>1983</v>
      </c>
      <c r="G317" s="5" t="s">
        <v>13</v>
      </c>
      <c r="H317" s="5" t="s">
        <v>1984</v>
      </c>
      <c r="I317" s="5">
        <v>40</v>
      </c>
      <c r="K317" s="6">
        <v>44211.735254629632</v>
      </c>
      <c r="L317" s="5" t="s">
        <v>7370</v>
      </c>
      <c r="M317" s="5">
        <f t="shared" si="18"/>
        <v>1</v>
      </c>
      <c r="N317" s="5">
        <f t="shared" si="19"/>
        <v>0</v>
      </c>
      <c r="O317" s="7">
        <v>44211</v>
      </c>
    </row>
    <row r="318" spans="1:15" x14ac:dyDescent="0.25">
      <c r="A318" s="5">
        <v>637</v>
      </c>
      <c r="B318" s="5" t="s">
        <v>1985</v>
      </c>
      <c r="C318" s="5" t="s">
        <v>11</v>
      </c>
      <c r="D318" s="5">
        <v>107</v>
      </c>
      <c r="E318" s="5">
        <v>0.96</v>
      </c>
      <c r="F318" s="5" t="s">
        <v>1986</v>
      </c>
      <c r="G318" s="5" t="s">
        <v>13</v>
      </c>
      <c r="H318" s="5" t="s">
        <v>1987</v>
      </c>
      <c r="I318" s="5">
        <v>0</v>
      </c>
      <c r="K318" s="6">
        <v>44211.735474537039</v>
      </c>
      <c r="L318" s="5" t="s">
        <v>7069</v>
      </c>
      <c r="M318" s="5">
        <f t="shared" si="18"/>
        <v>0</v>
      </c>
      <c r="N318" s="5">
        <f t="shared" si="19"/>
        <v>1</v>
      </c>
      <c r="O318" s="7">
        <v>44211</v>
      </c>
    </row>
    <row r="319" spans="1:15" x14ac:dyDescent="0.25">
      <c r="A319" s="5">
        <v>644</v>
      </c>
      <c r="B319" s="5" t="s">
        <v>2006</v>
      </c>
      <c r="C319" s="5" t="s">
        <v>11</v>
      </c>
      <c r="D319" s="5">
        <v>107</v>
      </c>
      <c r="E319" s="5">
        <v>0.95</v>
      </c>
      <c r="F319" s="5" t="s">
        <v>2007</v>
      </c>
      <c r="G319" s="5" t="s">
        <v>13</v>
      </c>
      <c r="H319" s="5" t="s">
        <v>2008</v>
      </c>
      <c r="I319" s="5">
        <v>20</v>
      </c>
      <c r="K319" s="6">
        <v>44211.74759259259</v>
      </c>
      <c r="L319" s="5" t="s">
        <v>7372</v>
      </c>
      <c r="M319" s="5">
        <f t="shared" ref="M319:M348" si="20">IF(EXACT(LEFT(L319),"P"),1,0)</f>
        <v>0</v>
      </c>
      <c r="N319" s="5">
        <f t="shared" ref="N319:N348" si="21">1-M319</f>
        <v>1</v>
      </c>
      <c r="O319" s="7">
        <v>44211</v>
      </c>
    </row>
    <row r="320" spans="1:15" x14ac:dyDescent="0.25">
      <c r="A320" s="5">
        <v>646</v>
      </c>
      <c r="B320" s="5" t="s">
        <v>2012</v>
      </c>
      <c r="C320" s="5" t="s">
        <v>16</v>
      </c>
      <c r="D320" s="5">
        <v>349</v>
      </c>
      <c r="E320" s="5">
        <v>0.97</v>
      </c>
      <c r="F320" s="5" t="s">
        <v>2013</v>
      </c>
      <c r="G320" s="5" t="s">
        <v>13</v>
      </c>
      <c r="H320" s="5" t="s">
        <v>2014</v>
      </c>
      <c r="I320" s="5">
        <v>85</v>
      </c>
      <c r="J320" s="5" t="s">
        <v>2015</v>
      </c>
      <c r="K320" s="6">
        <v>44212.420208333337</v>
      </c>
      <c r="L320" s="5" t="s">
        <v>7374</v>
      </c>
      <c r="M320" s="5">
        <f t="shared" si="20"/>
        <v>0</v>
      </c>
      <c r="N320" s="5">
        <f t="shared" si="21"/>
        <v>1</v>
      </c>
      <c r="O320" s="7">
        <v>44212</v>
      </c>
    </row>
    <row r="321" spans="1:15" x14ac:dyDescent="0.25">
      <c r="A321" s="5">
        <v>647</v>
      </c>
      <c r="B321" s="5" t="s">
        <v>2016</v>
      </c>
      <c r="C321" s="5" t="s">
        <v>40</v>
      </c>
      <c r="D321" s="5">
        <v>139</v>
      </c>
      <c r="E321" s="5">
        <v>0.93</v>
      </c>
      <c r="F321" s="5" t="s">
        <v>2017</v>
      </c>
      <c r="G321" s="5" t="s">
        <v>13</v>
      </c>
      <c r="H321" s="5" t="s">
        <v>2018</v>
      </c>
      <c r="I321" s="5">
        <v>42</v>
      </c>
      <c r="K321" s="6">
        <v>44212.422418981485</v>
      </c>
      <c r="L321" s="5" t="s">
        <v>7375</v>
      </c>
      <c r="M321" s="5">
        <f t="shared" si="20"/>
        <v>0</v>
      </c>
      <c r="N321" s="5">
        <f t="shared" si="21"/>
        <v>1</v>
      </c>
      <c r="O321" s="7">
        <v>44212</v>
      </c>
    </row>
    <row r="322" spans="1:15" x14ac:dyDescent="0.25">
      <c r="A322" s="5">
        <v>648</v>
      </c>
      <c r="B322" s="5" t="s">
        <v>2019</v>
      </c>
      <c r="C322" s="5" t="s">
        <v>50</v>
      </c>
      <c r="D322" s="5">
        <v>939</v>
      </c>
      <c r="E322" s="5">
        <v>0.98</v>
      </c>
      <c r="F322" s="5" t="s">
        <v>2020</v>
      </c>
      <c r="G322" s="5" t="s">
        <v>13</v>
      </c>
      <c r="H322" s="5" t="s">
        <v>2021</v>
      </c>
      <c r="I322" s="5">
        <v>243</v>
      </c>
      <c r="J322" s="5" t="s">
        <v>2022</v>
      </c>
      <c r="K322" s="6">
        <v>44212.422615740739</v>
      </c>
      <c r="L322" s="5" t="s">
        <v>7376</v>
      </c>
      <c r="M322" s="5">
        <f t="shared" si="20"/>
        <v>1</v>
      </c>
      <c r="N322" s="5">
        <f t="shared" si="21"/>
        <v>0</v>
      </c>
      <c r="O322" s="7">
        <v>44212</v>
      </c>
    </row>
    <row r="323" spans="1:15" x14ac:dyDescent="0.25">
      <c r="A323" s="5">
        <v>650</v>
      </c>
      <c r="B323" s="5" t="s">
        <v>2026</v>
      </c>
      <c r="C323" s="5" t="s">
        <v>11</v>
      </c>
      <c r="D323" s="5">
        <v>57</v>
      </c>
      <c r="E323" s="5">
        <v>0.96</v>
      </c>
      <c r="F323" s="5" t="s">
        <v>2027</v>
      </c>
      <c r="G323" s="5" t="s">
        <v>13</v>
      </c>
      <c r="H323" s="5" t="s">
        <v>2028</v>
      </c>
      <c r="I323" s="5">
        <v>25</v>
      </c>
      <c r="K323" s="6">
        <v>44212.423541666663</v>
      </c>
      <c r="L323" s="5" t="s">
        <v>7054</v>
      </c>
      <c r="M323" s="5">
        <f t="shared" si="20"/>
        <v>0</v>
      </c>
      <c r="N323" s="5">
        <f t="shared" si="21"/>
        <v>1</v>
      </c>
      <c r="O323" s="7">
        <v>44212</v>
      </c>
    </row>
    <row r="324" spans="1:15" x14ac:dyDescent="0.25">
      <c r="A324" s="5">
        <v>651</v>
      </c>
      <c r="B324" s="5" t="s">
        <v>2029</v>
      </c>
      <c r="C324" s="5" t="s">
        <v>11</v>
      </c>
      <c r="D324" s="5">
        <v>24</v>
      </c>
      <c r="E324" s="5">
        <v>0.86</v>
      </c>
      <c r="F324" s="5" t="s">
        <v>2030</v>
      </c>
      <c r="G324" s="5" t="s">
        <v>13</v>
      </c>
      <c r="H324" s="5" t="s">
        <v>2031</v>
      </c>
      <c r="I324" s="5">
        <v>4</v>
      </c>
      <c r="K324" s="6">
        <v>44212.424849537034</v>
      </c>
      <c r="L324" s="5" t="s">
        <v>7378</v>
      </c>
      <c r="M324" s="5">
        <f t="shared" si="20"/>
        <v>0</v>
      </c>
      <c r="N324" s="5">
        <f t="shared" si="21"/>
        <v>1</v>
      </c>
      <c r="O324" s="7">
        <v>44212</v>
      </c>
    </row>
    <row r="325" spans="1:15" x14ac:dyDescent="0.25">
      <c r="A325" s="5">
        <v>653</v>
      </c>
      <c r="B325" s="5" t="s">
        <v>2035</v>
      </c>
      <c r="C325" s="5" t="s">
        <v>16</v>
      </c>
      <c r="D325" s="5">
        <v>32</v>
      </c>
      <c r="E325" s="5">
        <v>0.92</v>
      </c>
      <c r="F325" s="5" t="s">
        <v>2036</v>
      </c>
      <c r="G325" s="5" t="s">
        <v>13</v>
      </c>
      <c r="H325" s="5" t="s">
        <v>2037</v>
      </c>
      <c r="I325" s="5">
        <v>18</v>
      </c>
      <c r="K325" s="6">
        <v>44212.426076388889</v>
      </c>
      <c r="L325" s="5" t="s">
        <v>7379</v>
      </c>
      <c r="M325" s="5">
        <f t="shared" si="20"/>
        <v>1</v>
      </c>
      <c r="N325" s="5">
        <f t="shared" si="21"/>
        <v>0</v>
      </c>
      <c r="O325" s="7">
        <v>44212</v>
      </c>
    </row>
    <row r="326" spans="1:15" x14ac:dyDescent="0.25">
      <c r="A326" s="5">
        <v>654</v>
      </c>
      <c r="B326" s="5" t="s">
        <v>2038</v>
      </c>
      <c r="C326" s="5" t="s">
        <v>32</v>
      </c>
      <c r="D326" s="5">
        <v>28</v>
      </c>
      <c r="E326" s="5">
        <v>0.82</v>
      </c>
      <c r="F326" s="5" t="s">
        <v>2039</v>
      </c>
      <c r="G326" s="5" t="s">
        <v>13</v>
      </c>
      <c r="H326" s="5" t="s">
        <v>2040</v>
      </c>
      <c r="I326" s="5">
        <v>44</v>
      </c>
      <c r="K326" s="6">
        <v>44212.427337962959</v>
      </c>
      <c r="L326" s="5" t="s">
        <v>7380</v>
      </c>
      <c r="M326" s="5">
        <f t="shared" si="20"/>
        <v>0</v>
      </c>
      <c r="N326" s="5">
        <f t="shared" si="21"/>
        <v>1</v>
      </c>
      <c r="O326" s="7">
        <v>44212</v>
      </c>
    </row>
    <row r="327" spans="1:15" x14ac:dyDescent="0.25">
      <c r="A327" s="5">
        <v>656</v>
      </c>
      <c r="B327" s="5" t="s">
        <v>2044</v>
      </c>
      <c r="C327" s="5" t="s">
        <v>40</v>
      </c>
      <c r="D327" s="5">
        <v>11</v>
      </c>
      <c r="E327" s="5">
        <v>0.63</v>
      </c>
      <c r="F327" s="5" t="s">
        <v>2045</v>
      </c>
      <c r="G327" s="5" t="s">
        <v>13</v>
      </c>
      <c r="H327" s="5" t="s">
        <v>2046</v>
      </c>
      <c r="I327" s="5">
        <v>26</v>
      </c>
      <c r="K327" s="6">
        <v>44212.429791666669</v>
      </c>
      <c r="L327" s="5" t="s">
        <v>7382</v>
      </c>
      <c r="M327" s="5">
        <f t="shared" si="20"/>
        <v>1</v>
      </c>
      <c r="N327" s="5">
        <f t="shared" si="21"/>
        <v>0</v>
      </c>
      <c r="O327" s="7">
        <v>44212</v>
      </c>
    </row>
    <row r="328" spans="1:15" x14ac:dyDescent="0.25">
      <c r="A328" s="5">
        <v>660</v>
      </c>
      <c r="B328" s="5" t="s">
        <v>2057</v>
      </c>
      <c r="C328" s="5" t="s">
        <v>16</v>
      </c>
      <c r="D328" s="5">
        <v>643</v>
      </c>
      <c r="E328" s="5">
        <v>0.97</v>
      </c>
      <c r="F328" s="5" t="s">
        <v>2058</v>
      </c>
      <c r="G328" s="5" t="s">
        <v>13</v>
      </c>
      <c r="H328" s="5" t="s">
        <v>2059</v>
      </c>
      <c r="I328" s="5">
        <v>204</v>
      </c>
      <c r="J328" s="5" t="s">
        <v>2060</v>
      </c>
      <c r="K328" s="6">
        <v>44212.434618055559</v>
      </c>
      <c r="L328" s="5" t="s">
        <v>7385</v>
      </c>
      <c r="M328" s="5">
        <f t="shared" si="20"/>
        <v>0</v>
      </c>
      <c r="N328" s="5">
        <f t="shared" si="21"/>
        <v>1</v>
      </c>
      <c r="O328" s="7">
        <v>44212</v>
      </c>
    </row>
    <row r="329" spans="1:15" x14ac:dyDescent="0.25">
      <c r="A329" s="5">
        <v>667</v>
      </c>
      <c r="B329" s="5" t="s">
        <v>2079</v>
      </c>
      <c r="C329" s="5" t="s">
        <v>36</v>
      </c>
      <c r="D329" s="5">
        <v>54</v>
      </c>
      <c r="E329" s="5">
        <v>0.87</v>
      </c>
      <c r="F329" s="5" t="s">
        <v>2080</v>
      </c>
      <c r="G329" s="5" t="s">
        <v>13</v>
      </c>
      <c r="H329" s="5" t="s">
        <v>2081</v>
      </c>
      <c r="I329" s="5">
        <v>28</v>
      </c>
      <c r="K329" s="6">
        <v>44212.445023148146</v>
      </c>
      <c r="L329" s="5" t="s">
        <v>7251</v>
      </c>
      <c r="M329" s="5">
        <f t="shared" si="20"/>
        <v>1</v>
      </c>
      <c r="N329" s="5">
        <f t="shared" si="21"/>
        <v>0</v>
      </c>
      <c r="O329" s="7">
        <v>44212</v>
      </c>
    </row>
    <row r="330" spans="1:15" x14ac:dyDescent="0.25">
      <c r="A330" s="5">
        <v>668</v>
      </c>
      <c r="B330" s="5" t="s">
        <v>2082</v>
      </c>
      <c r="C330" s="5" t="s">
        <v>80</v>
      </c>
      <c r="D330" s="5">
        <v>50</v>
      </c>
      <c r="E330" s="5">
        <v>0.89</v>
      </c>
      <c r="F330" s="5" t="s">
        <v>2083</v>
      </c>
      <c r="G330" s="5" t="s">
        <v>13</v>
      </c>
      <c r="H330" s="5" t="s">
        <v>2084</v>
      </c>
      <c r="I330" s="5">
        <v>65</v>
      </c>
      <c r="J330" s="5" t="s">
        <v>2085</v>
      </c>
      <c r="K330" s="6">
        <v>44212.446956018517</v>
      </c>
      <c r="L330" s="5" t="s">
        <v>7389</v>
      </c>
      <c r="M330" s="5">
        <f t="shared" si="20"/>
        <v>1</v>
      </c>
      <c r="N330" s="5">
        <f t="shared" si="21"/>
        <v>0</v>
      </c>
      <c r="O330" s="7">
        <v>44212</v>
      </c>
    </row>
    <row r="331" spans="1:15" x14ac:dyDescent="0.25">
      <c r="A331" s="5">
        <v>669</v>
      </c>
      <c r="B331" s="5" t="s">
        <v>2086</v>
      </c>
      <c r="C331" s="5" t="s">
        <v>40</v>
      </c>
      <c r="D331" s="5">
        <v>5</v>
      </c>
      <c r="E331" s="5">
        <v>0.62</v>
      </c>
      <c r="F331" s="5" t="s">
        <v>2087</v>
      </c>
      <c r="G331" s="5" t="s">
        <v>13</v>
      </c>
      <c r="H331" s="5" t="s">
        <v>2088</v>
      </c>
      <c r="I331" s="5">
        <v>4</v>
      </c>
      <c r="K331" s="6">
        <v>44212.45</v>
      </c>
      <c r="L331" s="5" t="s">
        <v>7390</v>
      </c>
      <c r="M331" s="5">
        <f t="shared" si="20"/>
        <v>0</v>
      </c>
      <c r="N331" s="5">
        <f t="shared" si="21"/>
        <v>1</v>
      </c>
      <c r="O331" s="7">
        <v>44212</v>
      </c>
    </row>
    <row r="332" spans="1:15" x14ac:dyDescent="0.25">
      <c r="A332" s="5">
        <v>671</v>
      </c>
      <c r="B332" s="5" t="s">
        <v>2092</v>
      </c>
      <c r="C332" s="5" t="s">
        <v>11</v>
      </c>
      <c r="D332" s="5">
        <v>13</v>
      </c>
      <c r="E332" s="5">
        <v>0.81</v>
      </c>
      <c r="F332" s="5" t="s">
        <v>2093</v>
      </c>
      <c r="G332" s="5" t="s">
        <v>13</v>
      </c>
      <c r="H332" s="5" t="s">
        <v>2094</v>
      </c>
      <c r="I332" s="5">
        <v>1</v>
      </c>
      <c r="K332" s="6">
        <v>44212.452673611115</v>
      </c>
      <c r="L332" s="5" t="s">
        <v>7391</v>
      </c>
      <c r="M332" s="5">
        <f t="shared" si="20"/>
        <v>0</v>
      </c>
      <c r="N332" s="5">
        <f t="shared" si="21"/>
        <v>1</v>
      </c>
      <c r="O332" s="7">
        <v>44212</v>
      </c>
    </row>
    <row r="333" spans="1:15" x14ac:dyDescent="0.25">
      <c r="A333" s="5">
        <v>676</v>
      </c>
      <c r="B333" s="5" t="s">
        <v>2107</v>
      </c>
      <c r="C333" s="5" t="s">
        <v>36</v>
      </c>
      <c r="D333" s="5">
        <v>10</v>
      </c>
      <c r="E333" s="5">
        <v>0.66</v>
      </c>
      <c r="F333" s="5" t="s">
        <v>2108</v>
      </c>
      <c r="G333" s="5" t="s">
        <v>13</v>
      </c>
      <c r="H333" s="5" t="s">
        <v>2109</v>
      </c>
      <c r="I333" s="5">
        <v>27</v>
      </c>
      <c r="K333" s="6">
        <v>44212.468310185184</v>
      </c>
      <c r="L333" s="5" t="s">
        <v>7394</v>
      </c>
      <c r="M333" s="5">
        <f t="shared" si="20"/>
        <v>0</v>
      </c>
      <c r="N333" s="5">
        <f t="shared" si="21"/>
        <v>1</v>
      </c>
      <c r="O333" s="7">
        <v>44212</v>
      </c>
    </row>
    <row r="334" spans="1:15" x14ac:dyDescent="0.25">
      <c r="A334" s="5">
        <v>677</v>
      </c>
      <c r="B334" s="5" t="s">
        <v>2110</v>
      </c>
      <c r="C334" s="5" t="s">
        <v>40</v>
      </c>
      <c r="D334" s="5">
        <v>127</v>
      </c>
      <c r="E334" s="5">
        <v>0.94</v>
      </c>
      <c r="F334" s="5" t="s">
        <v>2111</v>
      </c>
      <c r="G334" s="5" t="s">
        <v>13</v>
      </c>
      <c r="H334" s="5" t="s">
        <v>2112</v>
      </c>
      <c r="I334" s="5">
        <v>43</v>
      </c>
      <c r="K334" s="6">
        <v>44212.471620370372</v>
      </c>
      <c r="L334" s="5" t="s">
        <v>7395</v>
      </c>
      <c r="M334" s="5">
        <f t="shared" si="20"/>
        <v>0</v>
      </c>
      <c r="N334" s="5">
        <f t="shared" si="21"/>
        <v>1</v>
      </c>
      <c r="O334" s="7">
        <v>44212</v>
      </c>
    </row>
    <row r="335" spans="1:15" x14ac:dyDescent="0.25">
      <c r="A335" s="5">
        <v>678</v>
      </c>
      <c r="B335" s="5" t="s">
        <v>2113</v>
      </c>
      <c r="C335" s="5" t="s">
        <v>11</v>
      </c>
      <c r="D335" s="5">
        <v>99</v>
      </c>
      <c r="E335" s="5">
        <v>0.93</v>
      </c>
      <c r="F335" s="5" t="s">
        <v>2114</v>
      </c>
      <c r="G335" s="5" t="s">
        <v>13</v>
      </c>
      <c r="H335" s="5" t="s">
        <v>2115</v>
      </c>
      <c r="I335" s="5">
        <v>11</v>
      </c>
      <c r="K335" s="6">
        <v>44212.479490740741</v>
      </c>
      <c r="L335" s="5" t="s">
        <v>7224</v>
      </c>
      <c r="M335" s="5">
        <f t="shared" si="20"/>
        <v>0</v>
      </c>
      <c r="N335" s="5">
        <f t="shared" si="21"/>
        <v>1</v>
      </c>
      <c r="O335" s="7">
        <v>44212</v>
      </c>
    </row>
    <row r="336" spans="1:15" x14ac:dyDescent="0.25">
      <c r="A336" s="5">
        <v>679</v>
      </c>
      <c r="B336" s="5" t="s">
        <v>2116</v>
      </c>
      <c r="C336" s="5" t="s">
        <v>80</v>
      </c>
      <c r="D336" s="5">
        <v>114</v>
      </c>
      <c r="E336" s="5">
        <v>0.95</v>
      </c>
      <c r="F336" s="5" t="s">
        <v>2117</v>
      </c>
      <c r="G336" s="5" t="s">
        <v>13</v>
      </c>
      <c r="H336" s="5" t="s">
        <v>2118</v>
      </c>
      <c r="I336" s="5">
        <v>13</v>
      </c>
      <c r="K336" s="6">
        <v>44212.47960648148</v>
      </c>
      <c r="L336" s="5" t="s">
        <v>6968</v>
      </c>
      <c r="M336" s="5">
        <f t="shared" si="20"/>
        <v>0</v>
      </c>
      <c r="N336" s="5">
        <f t="shared" si="21"/>
        <v>1</v>
      </c>
      <c r="O336" s="7">
        <v>44212</v>
      </c>
    </row>
    <row r="337" spans="1:15" x14ac:dyDescent="0.25">
      <c r="A337" s="5">
        <v>682</v>
      </c>
      <c r="B337" s="5" t="s">
        <v>2125</v>
      </c>
      <c r="C337" s="5" t="s">
        <v>40</v>
      </c>
      <c r="D337" s="5">
        <v>683</v>
      </c>
      <c r="E337" s="5">
        <v>0.93</v>
      </c>
      <c r="F337" s="5" t="s">
        <v>2126</v>
      </c>
      <c r="G337" s="5" t="s">
        <v>13</v>
      </c>
      <c r="H337" s="5" t="s">
        <v>2127</v>
      </c>
      <c r="I337" s="5">
        <v>329</v>
      </c>
      <c r="K337" s="6">
        <v>44213.15320601852</v>
      </c>
      <c r="L337" s="5" t="s">
        <v>7398</v>
      </c>
      <c r="M337" s="5">
        <f t="shared" si="20"/>
        <v>0</v>
      </c>
      <c r="N337" s="5">
        <f t="shared" si="21"/>
        <v>1</v>
      </c>
      <c r="O337" s="7">
        <v>44213</v>
      </c>
    </row>
    <row r="338" spans="1:15" x14ac:dyDescent="0.25">
      <c r="A338" s="5">
        <v>684</v>
      </c>
      <c r="B338" s="5" t="s">
        <v>2131</v>
      </c>
      <c r="D338" s="5">
        <v>15</v>
      </c>
      <c r="E338" s="5">
        <v>0.86</v>
      </c>
      <c r="F338" s="5" t="s">
        <v>2132</v>
      </c>
      <c r="G338" s="5" t="s">
        <v>13</v>
      </c>
      <c r="H338" s="5" t="s">
        <v>2133</v>
      </c>
      <c r="I338" s="5">
        <v>13</v>
      </c>
      <c r="K338" s="6">
        <v>44213.155671296299</v>
      </c>
      <c r="L338" s="5" t="s">
        <v>7399</v>
      </c>
      <c r="M338" s="5">
        <f t="shared" si="20"/>
        <v>1</v>
      </c>
      <c r="N338" s="5">
        <f t="shared" si="21"/>
        <v>0</v>
      </c>
      <c r="O338" s="7">
        <v>44213</v>
      </c>
    </row>
    <row r="339" spans="1:15" x14ac:dyDescent="0.25">
      <c r="A339" s="5">
        <v>685</v>
      </c>
      <c r="B339" s="5" t="s">
        <v>2134</v>
      </c>
      <c r="C339" s="5" t="s">
        <v>50</v>
      </c>
      <c r="D339" s="5">
        <v>1393</v>
      </c>
      <c r="E339" s="5">
        <v>0.97</v>
      </c>
      <c r="F339" s="5" t="s">
        <v>2135</v>
      </c>
      <c r="G339" s="5" t="s">
        <v>13</v>
      </c>
      <c r="H339" s="5" t="s">
        <v>2136</v>
      </c>
      <c r="I339" s="5">
        <v>375</v>
      </c>
      <c r="J339" s="5" t="s">
        <v>2137</v>
      </c>
      <c r="K339" s="6">
        <v>44213.157326388886</v>
      </c>
      <c r="L339" s="5" t="s">
        <v>7400</v>
      </c>
      <c r="M339" s="5">
        <f t="shared" si="20"/>
        <v>0</v>
      </c>
      <c r="N339" s="5">
        <f t="shared" si="21"/>
        <v>1</v>
      </c>
      <c r="O339" s="7">
        <v>44213</v>
      </c>
    </row>
    <row r="340" spans="1:15" x14ac:dyDescent="0.25">
      <c r="A340" s="5">
        <v>688</v>
      </c>
      <c r="B340" s="5" t="s">
        <v>2144</v>
      </c>
      <c r="C340" s="5" t="s">
        <v>40</v>
      </c>
      <c r="D340" s="5">
        <v>36</v>
      </c>
      <c r="E340" s="5">
        <v>0.83</v>
      </c>
      <c r="F340" s="5" t="s">
        <v>2145</v>
      </c>
      <c r="G340" s="5" t="s">
        <v>13</v>
      </c>
      <c r="H340" s="5" t="s">
        <v>2146</v>
      </c>
      <c r="I340" s="5">
        <v>9</v>
      </c>
      <c r="K340" s="6">
        <v>44213.158321759256</v>
      </c>
      <c r="L340" s="5" t="s">
        <v>7402</v>
      </c>
      <c r="M340" s="5">
        <f t="shared" si="20"/>
        <v>0</v>
      </c>
      <c r="N340" s="5">
        <f t="shared" si="21"/>
        <v>1</v>
      </c>
      <c r="O340" s="7">
        <v>44213</v>
      </c>
    </row>
    <row r="341" spans="1:15" x14ac:dyDescent="0.25">
      <c r="A341" s="5">
        <v>689</v>
      </c>
      <c r="B341" s="5" t="s">
        <v>2147</v>
      </c>
      <c r="C341" s="5" t="s">
        <v>50</v>
      </c>
      <c r="D341" s="5">
        <v>79</v>
      </c>
      <c r="E341" s="5">
        <v>0.94</v>
      </c>
      <c r="F341" s="5" t="s">
        <v>2148</v>
      </c>
      <c r="G341" s="5" t="s">
        <v>13</v>
      </c>
      <c r="H341" s="5" t="s">
        <v>2149</v>
      </c>
      <c r="I341" s="5">
        <v>40</v>
      </c>
      <c r="J341" s="5" t="s">
        <v>2150</v>
      </c>
      <c r="K341" s="6">
        <v>44213.158425925925</v>
      </c>
      <c r="L341" s="5" t="s">
        <v>7403</v>
      </c>
      <c r="M341" s="5">
        <f t="shared" si="20"/>
        <v>1</v>
      </c>
      <c r="N341" s="5">
        <f t="shared" si="21"/>
        <v>0</v>
      </c>
      <c r="O341" s="7">
        <v>44213</v>
      </c>
    </row>
    <row r="342" spans="1:15" x14ac:dyDescent="0.25">
      <c r="A342" s="5">
        <v>690</v>
      </c>
      <c r="B342" s="5" t="s">
        <v>2151</v>
      </c>
      <c r="C342" s="5" t="s">
        <v>16</v>
      </c>
      <c r="D342" s="5">
        <v>78</v>
      </c>
      <c r="E342" s="5">
        <v>0.88</v>
      </c>
      <c r="F342" s="5" t="s">
        <v>2152</v>
      </c>
      <c r="G342" s="5" t="s">
        <v>13</v>
      </c>
      <c r="H342" s="5" t="s">
        <v>2153</v>
      </c>
      <c r="I342" s="5">
        <v>26</v>
      </c>
      <c r="J342" s="5" t="s">
        <v>2154</v>
      </c>
      <c r="K342" s="6">
        <v>44213.163425925923</v>
      </c>
      <c r="L342" s="5" t="s">
        <v>7404</v>
      </c>
      <c r="M342" s="5">
        <f t="shared" si="20"/>
        <v>0</v>
      </c>
      <c r="N342" s="5">
        <f t="shared" si="21"/>
        <v>1</v>
      </c>
      <c r="O342" s="7">
        <v>44213</v>
      </c>
    </row>
    <row r="343" spans="1:15" x14ac:dyDescent="0.25">
      <c r="A343" s="5">
        <v>691</v>
      </c>
      <c r="B343" s="5" t="s">
        <v>2155</v>
      </c>
      <c r="C343" s="5" t="s">
        <v>11</v>
      </c>
      <c r="D343" s="5">
        <v>11</v>
      </c>
      <c r="E343" s="5">
        <v>0.86</v>
      </c>
      <c r="F343" s="5" t="s">
        <v>2156</v>
      </c>
      <c r="G343" s="5" t="s">
        <v>13</v>
      </c>
      <c r="H343" s="5" t="s">
        <v>2157</v>
      </c>
      <c r="I343" s="5">
        <v>5</v>
      </c>
      <c r="K343" s="6">
        <v>44213.165706018517</v>
      </c>
      <c r="L343" s="5" t="s">
        <v>7251</v>
      </c>
      <c r="M343" s="5">
        <f t="shared" si="20"/>
        <v>1</v>
      </c>
      <c r="N343" s="5">
        <f t="shared" si="21"/>
        <v>0</v>
      </c>
      <c r="O343" s="7">
        <v>44213</v>
      </c>
    </row>
    <row r="344" spans="1:15" x14ac:dyDescent="0.25">
      <c r="A344" s="5">
        <v>694</v>
      </c>
      <c r="B344" s="5" t="s">
        <v>2164</v>
      </c>
      <c r="C344" s="5" t="s">
        <v>80</v>
      </c>
      <c r="D344" s="5">
        <v>400</v>
      </c>
      <c r="E344" s="5">
        <v>0.95</v>
      </c>
      <c r="F344" s="5" t="s">
        <v>2165</v>
      </c>
      <c r="G344" s="5" t="s">
        <v>13</v>
      </c>
      <c r="H344" s="5" t="s">
        <v>2166</v>
      </c>
      <c r="I344" s="5">
        <v>49</v>
      </c>
      <c r="K344" s="6">
        <v>44213.193819444445</v>
      </c>
      <c r="L344" s="5" t="s">
        <v>7001</v>
      </c>
      <c r="M344" s="5">
        <f t="shared" si="20"/>
        <v>1</v>
      </c>
      <c r="N344" s="5">
        <f t="shared" si="21"/>
        <v>0</v>
      </c>
      <c r="O344" s="7">
        <v>44213</v>
      </c>
    </row>
    <row r="345" spans="1:15" x14ac:dyDescent="0.25">
      <c r="A345" s="5">
        <v>695</v>
      </c>
      <c r="B345" s="5" t="s">
        <v>2167</v>
      </c>
      <c r="C345" s="5" t="s">
        <v>11</v>
      </c>
      <c r="D345" s="5">
        <v>2758</v>
      </c>
      <c r="E345" s="5">
        <v>0.98</v>
      </c>
      <c r="F345" s="5" t="s">
        <v>2168</v>
      </c>
      <c r="G345" s="5" t="s">
        <v>13</v>
      </c>
      <c r="H345" s="5" t="s">
        <v>2169</v>
      </c>
      <c r="I345" s="5">
        <v>95</v>
      </c>
      <c r="K345" s="6">
        <v>44213.197048611109</v>
      </c>
      <c r="L345" s="5" t="s">
        <v>7140</v>
      </c>
      <c r="M345" s="5">
        <f t="shared" si="20"/>
        <v>0</v>
      </c>
      <c r="N345" s="5">
        <f t="shared" si="21"/>
        <v>1</v>
      </c>
      <c r="O345" s="7">
        <v>44213</v>
      </c>
    </row>
    <row r="346" spans="1:15" x14ac:dyDescent="0.25">
      <c r="A346" s="5">
        <v>698</v>
      </c>
      <c r="B346" s="5" t="s">
        <v>2176</v>
      </c>
      <c r="C346" s="5" t="s">
        <v>11</v>
      </c>
      <c r="D346" s="5">
        <v>12</v>
      </c>
      <c r="E346" s="5">
        <v>0.87</v>
      </c>
      <c r="F346" s="5" t="s">
        <v>2177</v>
      </c>
      <c r="G346" s="5" t="s">
        <v>13</v>
      </c>
      <c r="H346" s="5" t="s">
        <v>2178</v>
      </c>
      <c r="I346" s="5">
        <v>4</v>
      </c>
      <c r="K346" s="6">
        <v>44213.206076388888</v>
      </c>
      <c r="L346" s="5" t="s">
        <v>7017</v>
      </c>
      <c r="M346" s="5">
        <f t="shared" si="20"/>
        <v>1</v>
      </c>
      <c r="N346" s="5">
        <f t="shared" si="21"/>
        <v>0</v>
      </c>
      <c r="O346" s="7">
        <v>44213</v>
      </c>
    </row>
    <row r="347" spans="1:15" x14ac:dyDescent="0.25">
      <c r="A347" s="5">
        <v>702</v>
      </c>
      <c r="B347" s="5" t="s">
        <v>2188</v>
      </c>
      <c r="C347" s="5" t="s">
        <v>11</v>
      </c>
      <c r="D347" s="5">
        <v>886</v>
      </c>
      <c r="E347" s="5">
        <v>0.94</v>
      </c>
      <c r="F347" s="5" t="s">
        <v>2189</v>
      </c>
      <c r="G347" s="5" t="s">
        <v>13</v>
      </c>
      <c r="H347" s="5" t="s">
        <v>2190</v>
      </c>
      <c r="I347" s="5">
        <v>138</v>
      </c>
      <c r="K347" s="6">
        <v>44213.226261574076</v>
      </c>
      <c r="L347" s="5" t="s">
        <v>7409</v>
      </c>
      <c r="M347" s="5">
        <f t="shared" si="20"/>
        <v>0</v>
      </c>
      <c r="N347" s="5">
        <f t="shared" si="21"/>
        <v>1</v>
      </c>
      <c r="O347" s="7">
        <v>44213</v>
      </c>
    </row>
    <row r="348" spans="1:15" x14ac:dyDescent="0.25">
      <c r="A348" s="5">
        <v>704</v>
      </c>
      <c r="B348" s="5" t="s">
        <v>2194</v>
      </c>
      <c r="C348" s="5" t="s">
        <v>16</v>
      </c>
      <c r="D348" s="5">
        <v>218</v>
      </c>
      <c r="E348" s="5">
        <v>0.86</v>
      </c>
      <c r="F348" s="5" t="s">
        <v>2195</v>
      </c>
      <c r="G348" s="5" t="s">
        <v>13</v>
      </c>
      <c r="H348" s="5" t="s">
        <v>2196</v>
      </c>
      <c r="I348" s="5">
        <v>137</v>
      </c>
      <c r="J348" s="5" t="s">
        <v>2197</v>
      </c>
      <c r="K348" s="6">
        <v>44213.925520833334</v>
      </c>
      <c r="L348" s="5" t="s">
        <v>7136</v>
      </c>
      <c r="M348" s="5">
        <f t="shared" si="20"/>
        <v>0</v>
      </c>
      <c r="N348" s="5">
        <f t="shared" si="21"/>
        <v>1</v>
      </c>
      <c r="O348" s="7">
        <v>44213</v>
      </c>
    </row>
    <row r="349" spans="1:15" x14ac:dyDescent="0.25">
      <c r="A349" s="5">
        <v>708</v>
      </c>
      <c r="B349" s="5" t="s">
        <v>2207</v>
      </c>
      <c r="C349" s="5" t="s">
        <v>11</v>
      </c>
      <c r="D349" s="5">
        <v>174</v>
      </c>
      <c r="E349" s="5">
        <v>0.93</v>
      </c>
      <c r="F349" s="5" t="s">
        <v>2208</v>
      </c>
      <c r="G349" s="5" t="s">
        <v>13</v>
      </c>
      <c r="H349" s="5" t="s">
        <v>2209</v>
      </c>
      <c r="I349" s="5">
        <v>21</v>
      </c>
      <c r="K349" s="6">
        <v>44213.933807870373</v>
      </c>
      <c r="L349" s="5" t="s">
        <v>7413</v>
      </c>
      <c r="M349" s="5">
        <f t="shared" ref="M349:M383" si="22">IF(EXACT(LEFT(L349),"P"),1,0)</f>
        <v>1</v>
      </c>
      <c r="N349" s="5">
        <f t="shared" ref="N349:N383" si="23">1-M349</f>
        <v>0</v>
      </c>
      <c r="O349" s="7">
        <v>44213</v>
      </c>
    </row>
    <row r="350" spans="1:15" x14ac:dyDescent="0.25">
      <c r="A350" s="5">
        <v>709</v>
      </c>
      <c r="B350" s="5" t="s">
        <v>2210</v>
      </c>
      <c r="C350" s="5" t="s">
        <v>11</v>
      </c>
      <c r="D350" s="5">
        <v>3053</v>
      </c>
      <c r="E350" s="5">
        <v>0.98</v>
      </c>
      <c r="F350" s="5" t="s">
        <v>2211</v>
      </c>
      <c r="G350" s="5" t="s">
        <v>13</v>
      </c>
      <c r="H350" s="5" t="s">
        <v>2212</v>
      </c>
      <c r="I350" s="5">
        <v>248</v>
      </c>
      <c r="K350" s="6">
        <v>44213.937407407408</v>
      </c>
      <c r="L350" s="5" t="s">
        <v>6966</v>
      </c>
      <c r="M350" s="5">
        <f t="shared" si="22"/>
        <v>0</v>
      </c>
      <c r="N350" s="5">
        <f t="shared" si="23"/>
        <v>1</v>
      </c>
      <c r="O350" s="7">
        <v>44213</v>
      </c>
    </row>
    <row r="351" spans="1:15" x14ac:dyDescent="0.25">
      <c r="A351" s="5">
        <v>712</v>
      </c>
      <c r="B351" s="5" t="s">
        <v>2219</v>
      </c>
      <c r="C351" s="5" t="s">
        <v>28</v>
      </c>
      <c r="D351" s="5">
        <v>24</v>
      </c>
      <c r="E351" s="5">
        <v>0.78</v>
      </c>
      <c r="F351" s="5" t="s">
        <v>2220</v>
      </c>
      <c r="G351" s="5" t="s">
        <v>13</v>
      </c>
      <c r="H351" s="5" t="s">
        <v>2221</v>
      </c>
      <c r="I351" s="5">
        <v>16</v>
      </c>
      <c r="K351" s="6">
        <v>44213.94326388889</v>
      </c>
      <c r="L351" s="5" t="s">
        <v>7415</v>
      </c>
      <c r="M351" s="5">
        <f t="shared" si="22"/>
        <v>0</v>
      </c>
      <c r="N351" s="5">
        <f t="shared" si="23"/>
        <v>1</v>
      </c>
      <c r="O351" s="7">
        <v>44213</v>
      </c>
    </row>
    <row r="352" spans="1:15" x14ac:dyDescent="0.25">
      <c r="A352" s="5">
        <v>715</v>
      </c>
      <c r="B352" s="5" t="s">
        <v>2228</v>
      </c>
      <c r="C352" s="5" t="s">
        <v>50</v>
      </c>
      <c r="D352" s="5">
        <v>14951</v>
      </c>
      <c r="E352" s="5">
        <v>0.89</v>
      </c>
      <c r="F352" s="5" t="s">
        <v>2229</v>
      </c>
      <c r="G352" s="5" t="s">
        <v>13</v>
      </c>
      <c r="H352" s="5" t="s">
        <v>2230</v>
      </c>
      <c r="I352" s="5">
        <v>2758</v>
      </c>
      <c r="J352" s="5" t="s">
        <v>2231</v>
      </c>
      <c r="K352" s="6">
        <v>44213.962581018517</v>
      </c>
      <c r="L352" s="5" t="s">
        <v>7034</v>
      </c>
      <c r="M352" s="5">
        <f t="shared" si="22"/>
        <v>1</v>
      </c>
      <c r="N352" s="5">
        <f t="shared" si="23"/>
        <v>0</v>
      </c>
      <c r="O352" s="7">
        <v>44213</v>
      </c>
    </row>
    <row r="353" spans="1:15" x14ac:dyDescent="0.25">
      <c r="A353" s="5">
        <v>719</v>
      </c>
      <c r="B353" s="5" t="s">
        <v>2241</v>
      </c>
      <c r="C353" s="5" t="s">
        <v>80</v>
      </c>
      <c r="D353" s="5">
        <v>29</v>
      </c>
      <c r="E353" s="5">
        <v>0.77</v>
      </c>
      <c r="F353" s="5" t="s">
        <v>2242</v>
      </c>
      <c r="G353" s="5" t="s">
        <v>13</v>
      </c>
      <c r="H353" s="5" t="s">
        <v>2243</v>
      </c>
      <c r="I353" s="5">
        <v>62</v>
      </c>
      <c r="K353" s="6">
        <v>44213.983391203707</v>
      </c>
      <c r="L353" s="5" t="s">
        <v>7416</v>
      </c>
      <c r="M353" s="5">
        <f t="shared" si="22"/>
        <v>1</v>
      </c>
      <c r="N353" s="5">
        <f t="shared" si="23"/>
        <v>0</v>
      </c>
      <c r="O353" s="7">
        <v>44213</v>
      </c>
    </row>
    <row r="354" spans="1:15" x14ac:dyDescent="0.25">
      <c r="A354" s="5">
        <v>720</v>
      </c>
      <c r="B354" s="5" t="s">
        <v>2244</v>
      </c>
      <c r="C354" s="5" t="s">
        <v>11</v>
      </c>
      <c r="D354" s="5">
        <v>55</v>
      </c>
      <c r="E354" s="5">
        <v>0.91</v>
      </c>
      <c r="F354" s="5" t="s">
        <v>2245</v>
      </c>
      <c r="G354" s="5" t="s">
        <v>13</v>
      </c>
      <c r="H354" s="5" t="s">
        <v>2246</v>
      </c>
      <c r="I354" s="5">
        <v>16</v>
      </c>
      <c r="K354" s="6">
        <v>44213.984907407408</v>
      </c>
      <c r="L354" s="5" t="s">
        <v>6974</v>
      </c>
      <c r="M354" s="5">
        <f t="shared" si="22"/>
        <v>1</v>
      </c>
      <c r="N354" s="5">
        <f t="shared" si="23"/>
        <v>0</v>
      </c>
      <c r="O354" s="7">
        <v>44213</v>
      </c>
    </row>
    <row r="355" spans="1:15" x14ac:dyDescent="0.25">
      <c r="A355" s="5">
        <v>721</v>
      </c>
      <c r="B355" s="5" t="s">
        <v>2247</v>
      </c>
      <c r="C355" s="5" t="s">
        <v>80</v>
      </c>
      <c r="D355" s="5">
        <v>2</v>
      </c>
      <c r="E355" s="5">
        <v>0.67</v>
      </c>
      <c r="F355" s="5" t="s">
        <v>2248</v>
      </c>
      <c r="G355" s="5" t="s">
        <v>13</v>
      </c>
      <c r="H355" s="5" t="s">
        <v>2249</v>
      </c>
      <c r="I355" s="5">
        <v>7</v>
      </c>
      <c r="K355" s="6">
        <v>44213.991238425922</v>
      </c>
      <c r="L355" s="5" t="s">
        <v>7417</v>
      </c>
      <c r="M355" s="5">
        <f t="shared" si="22"/>
        <v>1</v>
      </c>
      <c r="N355" s="5">
        <f t="shared" si="23"/>
        <v>0</v>
      </c>
      <c r="O355" s="7">
        <v>44213</v>
      </c>
    </row>
    <row r="356" spans="1:15" x14ac:dyDescent="0.25">
      <c r="A356" s="5">
        <v>723</v>
      </c>
      <c r="B356" s="5" t="s">
        <v>2253</v>
      </c>
      <c r="C356" s="5" t="s">
        <v>11</v>
      </c>
      <c r="D356" s="5">
        <v>604</v>
      </c>
      <c r="E356" s="5">
        <v>0.96</v>
      </c>
      <c r="F356" s="5" t="s">
        <v>2254</v>
      </c>
      <c r="G356" s="5" t="s">
        <v>13</v>
      </c>
      <c r="H356" s="5" t="s">
        <v>2255</v>
      </c>
      <c r="I356" s="5">
        <v>47</v>
      </c>
      <c r="K356" s="6">
        <v>44214.0077662037</v>
      </c>
      <c r="L356" s="5" t="s">
        <v>7227</v>
      </c>
      <c r="M356" s="5">
        <f t="shared" si="22"/>
        <v>1</v>
      </c>
      <c r="N356" s="5">
        <f t="shared" si="23"/>
        <v>0</v>
      </c>
      <c r="O356" s="7">
        <v>44214</v>
      </c>
    </row>
    <row r="357" spans="1:15" x14ac:dyDescent="0.25">
      <c r="A357" s="5">
        <v>724</v>
      </c>
      <c r="B357" s="5" t="s">
        <v>2256</v>
      </c>
      <c r="C357" s="5" t="s">
        <v>11</v>
      </c>
      <c r="D357" s="5">
        <v>5</v>
      </c>
      <c r="E357" s="5">
        <v>1</v>
      </c>
      <c r="F357" s="5" t="s">
        <v>2257</v>
      </c>
      <c r="G357" s="5" t="s">
        <v>13</v>
      </c>
      <c r="H357" s="5" t="s">
        <v>2258</v>
      </c>
      <c r="I357" s="5">
        <v>0</v>
      </c>
      <c r="K357" s="6">
        <v>44214.011319444442</v>
      </c>
      <c r="L357" s="5" t="s">
        <v>7418</v>
      </c>
      <c r="M357" s="5">
        <f t="shared" si="22"/>
        <v>0</v>
      </c>
      <c r="N357" s="5">
        <f t="shared" si="23"/>
        <v>1</v>
      </c>
      <c r="O357" s="7">
        <v>44214</v>
      </c>
    </row>
    <row r="358" spans="1:15" x14ac:dyDescent="0.25">
      <c r="A358" s="5">
        <v>725</v>
      </c>
      <c r="B358" s="5" t="s">
        <v>2259</v>
      </c>
      <c r="C358" s="5" t="s">
        <v>40</v>
      </c>
      <c r="D358" s="5">
        <v>32</v>
      </c>
      <c r="E358" s="5">
        <v>0.77</v>
      </c>
      <c r="F358" s="5" t="s">
        <v>2260</v>
      </c>
      <c r="G358" s="5" t="s">
        <v>13</v>
      </c>
      <c r="H358" s="5" t="s">
        <v>2261</v>
      </c>
      <c r="I358" s="5">
        <v>30</v>
      </c>
      <c r="K358" s="6">
        <v>44214.012569444443</v>
      </c>
      <c r="L358" s="5" t="s">
        <v>7386</v>
      </c>
      <c r="M358" s="5">
        <f t="shared" si="22"/>
        <v>1</v>
      </c>
      <c r="N358" s="5">
        <f t="shared" si="23"/>
        <v>0</v>
      </c>
      <c r="O358" s="7">
        <v>44214</v>
      </c>
    </row>
    <row r="359" spans="1:15" x14ac:dyDescent="0.25">
      <c r="A359" s="5">
        <v>726</v>
      </c>
      <c r="B359" s="5" t="s">
        <v>2262</v>
      </c>
      <c r="C359" s="5" t="s">
        <v>28</v>
      </c>
      <c r="D359" s="5">
        <v>98</v>
      </c>
      <c r="E359" s="5">
        <v>0.95</v>
      </c>
      <c r="F359" s="5" t="s">
        <v>2263</v>
      </c>
      <c r="G359" s="5" t="s">
        <v>13</v>
      </c>
      <c r="H359" s="5" t="s">
        <v>2264</v>
      </c>
      <c r="I359" s="5">
        <v>54</v>
      </c>
      <c r="K359" s="6">
        <v>44214.013310185182</v>
      </c>
      <c r="L359" s="5" t="s">
        <v>6962</v>
      </c>
      <c r="M359" s="5">
        <f t="shared" si="22"/>
        <v>0</v>
      </c>
      <c r="N359" s="5">
        <f t="shared" si="23"/>
        <v>1</v>
      </c>
      <c r="O359" s="7">
        <v>44214</v>
      </c>
    </row>
    <row r="360" spans="1:15" x14ac:dyDescent="0.25">
      <c r="A360" s="5">
        <v>728</v>
      </c>
      <c r="B360" s="5" t="s">
        <v>2268</v>
      </c>
      <c r="C360" s="5" t="s">
        <v>11</v>
      </c>
      <c r="D360" s="5">
        <v>455</v>
      </c>
      <c r="E360" s="5">
        <v>0.96</v>
      </c>
      <c r="F360" s="5" t="s">
        <v>2269</v>
      </c>
      <c r="G360" s="5" t="s">
        <v>13</v>
      </c>
      <c r="H360" s="5" t="s">
        <v>2270</v>
      </c>
      <c r="I360" s="5">
        <v>50</v>
      </c>
      <c r="K360" s="6">
        <v>44214.038148148145</v>
      </c>
      <c r="L360" s="5" t="s">
        <v>6995</v>
      </c>
      <c r="M360" s="5">
        <f t="shared" si="22"/>
        <v>0</v>
      </c>
      <c r="N360" s="5">
        <f t="shared" si="23"/>
        <v>1</v>
      </c>
      <c r="O360" s="7">
        <v>44214</v>
      </c>
    </row>
    <row r="361" spans="1:15" x14ac:dyDescent="0.25">
      <c r="A361" s="5">
        <v>729</v>
      </c>
      <c r="B361" s="5" t="s">
        <v>2271</v>
      </c>
      <c r="C361" s="5" t="s">
        <v>80</v>
      </c>
      <c r="D361" s="5">
        <v>1701</v>
      </c>
      <c r="E361" s="5">
        <v>0.98</v>
      </c>
      <c r="F361" s="5" t="s">
        <v>2272</v>
      </c>
      <c r="G361" s="5" t="s">
        <v>13</v>
      </c>
      <c r="H361" s="5" t="s">
        <v>2273</v>
      </c>
      <c r="I361" s="5">
        <v>119</v>
      </c>
      <c r="K361" s="6">
        <v>44214.04146990741</v>
      </c>
      <c r="L361" s="5" t="s">
        <v>7419</v>
      </c>
      <c r="M361" s="5">
        <f t="shared" si="22"/>
        <v>0</v>
      </c>
      <c r="N361" s="5">
        <f t="shared" si="23"/>
        <v>1</v>
      </c>
      <c r="O361" s="7">
        <v>44214</v>
      </c>
    </row>
    <row r="362" spans="1:15" x14ac:dyDescent="0.25">
      <c r="A362" s="5">
        <v>731</v>
      </c>
      <c r="B362" s="5" t="s">
        <v>2277</v>
      </c>
      <c r="C362" s="5" t="s">
        <v>50</v>
      </c>
      <c r="D362" s="5">
        <v>84</v>
      </c>
      <c r="E362" s="5">
        <v>0.84</v>
      </c>
      <c r="F362" s="5" t="s">
        <v>2278</v>
      </c>
      <c r="G362" s="5" t="s">
        <v>13</v>
      </c>
      <c r="H362" s="5" t="s">
        <v>2279</v>
      </c>
      <c r="I362" s="5">
        <v>57</v>
      </c>
      <c r="J362" s="5" t="s">
        <v>2280</v>
      </c>
      <c r="K362" s="6">
        <v>44214.046643518515</v>
      </c>
      <c r="L362" s="5" t="s">
        <v>7343</v>
      </c>
      <c r="M362" s="5">
        <f t="shared" si="22"/>
        <v>0</v>
      </c>
      <c r="N362" s="5">
        <f t="shared" si="23"/>
        <v>1</v>
      </c>
      <c r="O362" s="7">
        <v>44214</v>
      </c>
    </row>
    <row r="363" spans="1:15" x14ac:dyDescent="0.25">
      <c r="A363" s="5">
        <v>734</v>
      </c>
      <c r="B363" s="5" t="s">
        <v>2287</v>
      </c>
      <c r="C363" s="5" t="s">
        <v>11</v>
      </c>
      <c r="D363" s="5">
        <v>5474</v>
      </c>
      <c r="E363" s="5">
        <v>0.99</v>
      </c>
      <c r="F363" s="5" t="s">
        <v>2288</v>
      </c>
      <c r="G363" s="5" t="s">
        <v>13</v>
      </c>
      <c r="H363" s="5" t="s">
        <v>2289</v>
      </c>
      <c r="I363" s="5">
        <v>153</v>
      </c>
      <c r="K363" s="6">
        <v>44214.050370370373</v>
      </c>
      <c r="L363" s="5" t="s">
        <v>7007</v>
      </c>
      <c r="M363" s="5">
        <f t="shared" si="22"/>
        <v>1</v>
      </c>
      <c r="N363" s="5">
        <f t="shared" si="23"/>
        <v>0</v>
      </c>
      <c r="O363" s="7">
        <v>44214</v>
      </c>
    </row>
    <row r="364" spans="1:15" x14ac:dyDescent="0.25">
      <c r="A364" s="5">
        <v>735</v>
      </c>
      <c r="B364" s="5" t="s">
        <v>2290</v>
      </c>
      <c r="C364" s="5" t="s">
        <v>11</v>
      </c>
      <c r="D364" s="5">
        <v>81</v>
      </c>
      <c r="E364" s="5">
        <v>0.96</v>
      </c>
      <c r="F364" s="5" t="s">
        <v>2291</v>
      </c>
      <c r="G364" s="5" t="s">
        <v>13</v>
      </c>
      <c r="H364" s="5" t="s">
        <v>2292</v>
      </c>
      <c r="I364" s="5">
        <v>7</v>
      </c>
      <c r="K364" s="6">
        <v>44214.726215277777</v>
      </c>
      <c r="L364" s="5" t="s">
        <v>7063</v>
      </c>
      <c r="M364" s="5">
        <f t="shared" si="22"/>
        <v>1</v>
      </c>
      <c r="N364" s="5">
        <f t="shared" si="23"/>
        <v>0</v>
      </c>
      <c r="O364" s="7">
        <v>44214</v>
      </c>
    </row>
    <row r="365" spans="1:15" x14ac:dyDescent="0.25">
      <c r="A365" s="5">
        <v>737</v>
      </c>
      <c r="B365" s="5" t="s">
        <v>2296</v>
      </c>
      <c r="C365" s="5" t="s">
        <v>36</v>
      </c>
      <c r="D365" s="5">
        <v>22</v>
      </c>
      <c r="E365" s="5">
        <v>0.89</v>
      </c>
      <c r="F365" s="5" t="s">
        <v>2297</v>
      </c>
      <c r="G365" s="5" t="s">
        <v>13</v>
      </c>
      <c r="H365" s="5" t="s">
        <v>2298</v>
      </c>
      <c r="I365" s="5">
        <v>6</v>
      </c>
      <c r="K365" s="6">
        <v>44214.736539351848</v>
      </c>
      <c r="L365" s="5" t="s">
        <v>7423</v>
      </c>
      <c r="M365" s="5">
        <f t="shared" si="22"/>
        <v>1</v>
      </c>
      <c r="N365" s="5">
        <f t="shared" si="23"/>
        <v>0</v>
      </c>
      <c r="O365" s="7">
        <v>44214</v>
      </c>
    </row>
    <row r="366" spans="1:15" x14ac:dyDescent="0.25">
      <c r="A366" s="5">
        <v>739</v>
      </c>
      <c r="B366" s="5" t="s">
        <v>2302</v>
      </c>
      <c r="C366" s="5" t="s">
        <v>11</v>
      </c>
      <c r="D366" s="5">
        <v>858</v>
      </c>
      <c r="E366" s="5">
        <v>0.97</v>
      </c>
      <c r="F366" s="5" t="s">
        <v>2303</v>
      </c>
      <c r="G366" s="5" t="s">
        <v>13</v>
      </c>
      <c r="H366" s="5" t="s">
        <v>2304</v>
      </c>
      <c r="I366" s="5">
        <v>52</v>
      </c>
      <c r="K366" s="6">
        <v>44214.761655092596</v>
      </c>
      <c r="L366" s="5" t="s">
        <v>7424</v>
      </c>
      <c r="M366" s="5">
        <f t="shared" si="22"/>
        <v>0</v>
      </c>
      <c r="N366" s="5">
        <f t="shared" si="23"/>
        <v>1</v>
      </c>
      <c r="O366" s="7">
        <v>44214</v>
      </c>
    </row>
    <row r="367" spans="1:15" x14ac:dyDescent="0.25">
      <c r="A367" s="5">
        <v>740</v>
      </c>
      <c r="B367" s="5" t="s">
        <v>2305</v>
      </c>
      <c r="C367" s="5" t="s">
        <v>11</v>
      </c>
      <c r="D367" s="5">
        <v>1516</v>
      </c>
      <c r="E367" s="5">
        <v>0.94</v>
      </c>
      <c r="F367" s="5" t="s">
        <v>2306</v>
      </c>
      <c r="G367" s="5" t="s">
        <v>13</v>
      </c>
      <c r="H367" s="5" t="s">
        <v>2307</v>
      </c>
      <c r="I367" s="5">
        <v>88</v>
      </c>
      <c r="K367" s="6">
        <v>44214.766655092593</v>
      </c>
      <c r="L367" s="5" t="s">
        <v>7425</v>
      </c>
      <c r="M367" s="5">
        <f t="shared" si="22"/>
        <v>1</v>
      </c>
      <c r="N367" s="5">
        <f t="shared" si="23"/>
        <v>0</v>
      </c>
      <c r="O367" s="7">
        <v>44214</v>
      </c>
    </row>
    <row r="368" spans="1:15" x14ac:dyDescent="0.25">
      <c r="A368" s="5">
        <v>745</v>
      </c>
      <c r="B368" s="5" t="s">
        <v>2320</v>
      </c>
      <c r="C368" s="5" t="s">
        <v>454</v>
      </c>
      <c r="D368" s="5">
        <v>326</v>
      </c>
      <c r="E368" s="5">
        <v>0.96</v>
      </c>
      <c r="F368" s="5" t="s">
        <v>2321</v>
      </c>
      <c r="G368" s="5" t="s">
        <v>13</v>
      </c>
      <c r="H368" s="5" t="s">
        <v>2322</v>
      </c>
      <c r="I368" s="5">
        <v>12236</v>
      </c>
      <c r="J368" s="5" t="s">
        <v>2323</v>
      </c>
      <c r="K368" s="6">
        <v>44214.791921296295</v>
      </c>
      <c r="L368" s="5" t="s">
        <v>7430</v>
      </c>
      <c r="M368" s="5">
        <f t="shared" si="22"/>
        <v>1</v>
      </c>
      <c r="N368" s="5">
        <f t="shared" si="23"/>
        <v>0</v>
      </c>
      <c r="O368" s="7">
        <v>44214</v>
      </c>
    </row>
    <row r="369" spans="1:15" x14ac:dyDescent="0.25">
      <c r="A369" s="5">
        <v>747</v>
      </c>
      <c r="B369" s="5" t="s">
        <v>2327</v>
      </c>
      <c r="C369" s="5" t="s">
        <v>36</v>
      </c>
      <c r="D369" s="5">
        <v>260</v>
      </c>
      <c r="E369" s="5">
        <v>0.93</v>
      </c>
      <c r="F369" s="5" t="s">
        <v>2328</v>
      </c>
      <c r="G369" s="5" t="s">
        <v>13</v>
      </c>
      <c r="H369" s="5" t="s">
        <v>2329</v>
      </c>
      <c r="I369" s="5">
        <v>48</v>
      </c>
      <c r="K369" s="6">
        <v>44214.794004629628</v>
      </c>
      <c r="L369" s="5" t="s">
        <v>7227</v>
      </c>
      <c r="M369" s="5">
        <f t="shared" si="22"/>
        <v>1</v>
      </c>
      <c r="N369" s="5">
        <f t="shared" si="23"/>
        <v>0</v>
      </c>
      <c r="O369" s="7">
        <v>44214</v>
      </c>
    </row>
    <row r="370" spans="1:15" x14ac:dyDescent="0.25">
      <c r="A370" s="5">
        <v>748</v>
      </c>
      <c r="B370" s="5" t="s">
        <v>2330</v>
      </c>
      <c r="C370" s="5" t="s">
        <v>16</v>
      </c>
      <c r="D370" s="5">
        <v>3819</v>
      </c>
      <c r="E370" s="5">
        <v>0.99</v>
      </c>
      <c r="F370" s="5" t="s">
        <v>2331</v>
      </c>
      <c r="G370" s="5" t="s">
        <v>13</v>
      </c>
      <c r="H370" s="5" t="s">
        <v>2332</v>
      </c>
      <c r="I370" s="5">
        <v>778</v>
      </c>
      <c r="K370" s="6">
        <v>44214.821655092594</v>
      </c>
      <c r="L370" s="5" t="s">
        <v>6995</v>
      </c>
      <c r="M370" s="5">
        <f t="shared" si="22"/>
        <v>0</v>
      </c>
      <c r="N370" s="5">
        <f t="shared" si="23"/>
        <v>1</v>
      </c>
      <c r="O370" s="7">
        <v>44214</v>
      </c>
    </row>
    <row r="371" spans="1:15" x14ac:dyDescent="0.25">
      <c r="A371" s="5">
        <v>749</v>
      </c>
      <c r="B371" s="5" t="s">
        <v>2333</v>
      </c>
      <c r="C371" s="5" t="s">
        <v>11</v>
      </c>
      <c r="D371" s="5">
        <v>44</v>
      </c>
      <c r="E371" s="5">
        <v>0.81</v>
      </c>
      <c r="F371" s="5" t="s">
        <v>2334</v>
      </c>
      <c r="G371" s="5" t="s">
        <v>13</v>
      </c>
      <c r="H371" s="5" t="s">
        <v>2335</v>
      </c>
      <c r="I371" s="5">
        <v>63</v>
      </c>
      <c r="K371" s="6">
        <v>44214.822060185186</v>
      </c>
      <c r="L371" s="5" t="s">
        <v>6966</v>
      </c>
      <c r="M371" s="5">
        <f t="shared" si="22"/>
        <v>0</v>
      </c>
      <c r="N371" s="5">
        <f t="shared" si="23"/>
        <v>1</v>
      </c>
      <c r="O371" s="7">
        <v>44214</v>
      </c>
    </row>
    <row r="372" spans="1:15" x14ac:dyDescent="0.25">
      <c r="A372" s="5">
        <v>750</v>
      </c>
      <c r="B372" s="5" t="s">
        <v>2336</v>
      </c>
      <c r="C372" s="5" t="s">
        <v>11</v>
      </c>
      <c r="D372" s="5">
        <v>880</v>
      </c>
      <c r="E372" s="5">
        <v>0.97</v>
      </c>
      <c r="F372" s="5" t="s">
        <v>2337</v>
      </c>
      <c r="G372" s="5" t="s">
        <v>13</v>
      </c>
      <c r="H372" s="5" t="s">
        <v>2338</v>
      </c>
      <c r="I372" s="5">
        <v>47</v>
      </c>
      <c r="K372" s="6">
        <v>44214.823182870372</v>
      </c>
      <c r="L372" s="5" t="s">
        <v>6932</v>
      </c>
      <c r="M372" s="5">
        <f t="shared" si="22"/>
        <v>1</v>
      </c>
      <c r="N372" s="5">
        <f t="shared" si="23"/>
        <v>0</v>
      </c>
      <c r="O372" s="7">
        <v>44214</v>
      </c>
    </row>
    <row r="373" spans="1:15" x14ac:dyDescent="0.25">
      <c r="A373" s="5">
        <v>754</v>
      </c>
      <c r="B373" s="5" t="s">
        <v>2347</v>
      </c>
      <c r="C373" s="5" t="s">
        <v>80</v>
      </c>
      <c r="D373" s="5">
        <v>33</v>
      </c>
      <c r="E373" s="5">
        <v>0.85</v>
      </c>
      <c r="F373" s="5" t="s">
        <v>2348</v>
      </c>
      <c r="G373" s="5" t="s">
        <v>13</v>
      </c>
      <c r="H373" s="5" t="s">
        <v>2349</v>
      </c>
      <c r="I373" s="5">
        <v>83</v>
      </c>
      <c r="J373" s="5" t="s">
        <v>2350</v>
      </c>
      <c r="K373" s="6">
        <v>44214.862500000003</v>
      </c>
      <c r="L373" s="5" t="s">
        <v>7378</v>
      </c>
      <c r="M373" s="5">
        <f t="shared" si="22"/>
        <v>0</v>
      </c>
      <c r="N373" s="5">
        <f t="shared" si="23"/>
        <v>1</v>
      </c>
      <c r="O373" s="7">
        <v>44214</v>
      </c>
    </row>
    <row r="374" spans="1:15" x14ac:dyDescent="0.25">
      <c r="A374" s="5">
        <v>755</v>
      </c>
      <c r="B374" s="5" t="s">
        <v>2351</v>
      </c>
      <c r="C374" s="5" t="s">
        <v>32</v>
      </c>
      <c r="D374" s="5">
        <v>36469</v>
      </c>
      <c r="E374" s="5">
        <v>0.95</v>
      </c>
      <c r="F374" s="5" t="s">
        <v>2352</v>
      </c>
      <c r="G374" s="5" t="s">
        <v>13</v>
      </c>
      <c r="H374" s="5" t="s">
        <v>2353</v>
      </c>
      <c r="I374" s="5">
        <v>900</v>
      </c>
      <c r="K374" s="6">
        <v>44214.868888888886</v>
      </c>
      <c r="L374" s="5" t="s">
        <v>7093</v>
      </c>
      <c r="M374" s="5">
        <f t="shared" si="22"/>
        <v>1</v>
      </c>
      <c r="N374" s="5">
        <f t="shared" si="23"/>
        <v>0</v>
      </c>
      <c r="O374" s="7">
        <v>44214</v>
      </c>
    </row>
    <row r="375" spans="1:15" x14ac:dyDescent="0.25">
      <c r="A375" s="5">
        <v>756</v>
      </c>
      <c r="B375" s="5" t="s">
        <v>2354</v>
      </c>
      <c r="C375" s="5" t="s">
        <v>16</v>
      </c>
      <c r="D375" s="5">
        <v>18</v>
      </c>
      <c r="E375" s="5">
        <v>0.78</v>
      </c>
      <c r="F375" s="5" t="s">
        <v>2355</v>
      </c>
      <c r="G375" s="5" t="s">
        <v>13</v>
      </c>
      <c r="H375" s="5" t="s">
        <v>2356</v>
      </c>
      <c r="I375" s="5">
        <v>11</v>
      </c>
      <c r="K375" s="6">
        <v>44214.869421296295</v>
      </c>
      <c r="L375" s="5" t="s">
        <v>7434</v>
      </c>
      <c r="M375" s="5">
        <f t="shared" si="22"/>
        <v>1</v>
      </c>
      <c r="N375" s="5">
        <f t="shared" si="23"/>
        <v>0</v>
      </c>
      <c r="O375" s="7">
        <v>44214</v>
      </c>
    </row>
    <row r="376" spans="1:15" x14ac:dyDescent="0.25">
      <c r="A376" s="5">
        <v>758</v>
      </c>
      <c r="B376" s="5" t="s">
        <v>2360</v>
      </c>
      <c r="C376" s="5" t="s">
        <v>28</v>
      </c>
      <c r="D376" s="5">
        <v>351</v>
      </c>
      <c r="E376" s="5">
        <v>0.98</v>
      </c>
      <c r="F376" s="5" t="s">
        <v>2361</v>
      </c>
      <c r="G376" s="5" t="s">
        <v>13</v>
      </c>
      <c r="H376" s="5" t="s">
        <v>2362</v>
      </c>
      <c r="I376" s="5">
        <v>107</v>
      </c>
      <c r="K376" s="6">
        <v>44214.873518518521</v>
      </c>
      <c r="L376" s="5" t="s">
        <v>6948</v>
      </c>
      <c r="M376" s="5">
        <f t="shared" si="22"/>
        <v>0</v>
      </c>
      <c r="N376" s="5">
        <f t="shared" si="23"/>
        <v>1</v>
      </c>
      <c r="O376" s="7">
        <v>44214</v>
      </c>
    </row>
    <row r="377" spans="1:15" x14ac:dyDescent="0.25">
      <c r="A377" s="5">
        <v>761</v>
      </c>
      <c r="B377" s="5" t="s">
        <v>2368</v>
      </c>
      <c r="C377" s="5" t="s">
        <v>11</v>
      </c>
      <c r="D377" s="5">
        <v>4779</v>
      </c>
      <c r="E377" s="5">
        <v>0.98</v>
      </c>
      <c r="F377" s="5" t="s">
        <v>2369</v>
      </c>
      <c r="G377" s="5" t="s">
        <v>13</v>
      </c>
      <c r="H377" s="5" t="s">
        <v>2370</v>
      </c>
      <c r="I377" s="5">
        <v>748</v>
      </c>
      <c r="K377" s="6">
        <v>44214.882708333331</v>
      </c>
      <c r="L377" s="5" t="s">
        <v>7435</v>
      </c>
      <c r="M377" s="5">
        <f t="shared" si="22"/>
        <v>0</v>
      </c>
      <c r="N377" s="5">
        <f t="shared" si="23"/>
        <v>1</v>
      </c>
      <c r="O377" s="7">
        <v>44214</v>
      </c>
    </row>
    <row r="378" spans="1:15" x14ac:dyDescent="0.25">
      <c r="A378" s="5">
        <v>762</v>
      </c>
      <c r="B378" s="5" t="s">
        <v>2371</v>
      </c>
      <c r="C378" s="5" t="s">
        <v>80</v>
      </c>
      <c r="D378" s="5">
        <v>120</v>
      </c>
      <c r="E378" s="5">
        <v>0.95</v>
      </c>
      <c r="F378" s="5" t="s">
        <v>2372</v>
      </c>
      <c r="G378" s="5" t="s">
        <v>13</v>
      </c>
      <c r="H378" s="5" t="s">
        <v>2373</v>
      </c>
      <c r="I378" s="5">
        <v>35</v>
      </c>
      <c r="K378" s="6">
        <v>44214.885266203702</v>
      </c>
      <c r="L378" s="5" t="s">
        <v>7327</v>
      </c>
      <c r="M378" s="5">
        <f t="shared" si="22"/>
        <v>1</v>
      </c>
      <c r="N378" s="5">
        <f t="shared" si="23"/>
        <v>0</v>
      </c>
      <c r="O378" s="7">
        <v>44214</v>
      </c>
    </row>
    <row r="379" spans="1:15" x14ac:dyDescent="0.25">
      <c r="A379" s="5">
        <v>763</v>
      </c>
      <c r="B379" s="5" t="s">
        <v>2374</v>
      </c>
      <c r="C379" s="5" t="s">
        <v>11</v>
      </c>
      <c r="D379" s="5">
        <v>52</v>
      </c>
      <c r="E379" s="5">
        <v>0.88</v>
      </c>
      <c r="F379" s="5" t="s">
        <v>2375</v>
      </c>
      <c r="G379" s="5" t="s">
        <v>13</v>
      </c>
      <c r="H379" s="5" t="s">
        <v>2376</v>
      </c>
      <c r="I379" s="5">
        <v>5</v>
      </c>
      <c r="K379" s="6">
        <v>44214.889733796299</v>
      </c>
      <c r="L379" s="5" t="s">
        <v>7436</v>
      </c>
      <c r="M379" s="5">
        <f t="shared" si="22"/>
        <v>1</v>
      </c>
      <c r="N379" s="5">
        <f t="shared" si="23"/>
        <v>0</v>
      </c>
      <c r="O379" s="7">
        <v>44214</v>
      </c>
    </row>
    <row r="380" spans="1:15" x14ac:dyDescent="0.25">
      <c r="A380" s="5">
        <v>764</v>
      </c>
      <c r="B380" s="5" t="s">
        <v>2377</v>
      </c>
      <c r="C380" s="5" t="s">
        <v>11</v>
      </c>
      <c r="D380" s="5">
        <v>532</v>
      </c>
      <c r="E380" s="5">
        <v>0.96</v>
      </c>
      <c r="F380" s="5" t="s">
        <v>2378</v>
      </c>
      <c r="G380" s="5" t="s">
        <v>13</v>
      </c>
      <c r="H380" s="5" t="s">
        <v>2379</v>
      </c>
      <c r="I380" s="5">
        <v>30</v>
      </c>
      <c r="K380" s="6">
        <v>44214.890370370369</v>
      </c>
      <c r="L380" s="5" t="s">
        <v>7437</v>
      </c>
      <c r="M380" s="5">
        <f t="shared" si="22"/>
        <v>1</v>
      </c>
      <c r="N380" s="5">
        <f t="shared" si="23"/>
        <v>0</v>
      </c>
      <c r="O380" s="7">
        <v>44214</v>
      </c>
    </row>
    <row r="381" spans="1:15" x14ac:dyDescent="0.25">
      <c r="A381" s="5">
        <v>765</v>
      </c>
      <c r="B381" s="5" t="s">
        <v>2380</v>
      </c>
      <c r="C381" s="5" t="s">
        <v>16</v>
      </c>
      <c r="D381" s="5">
        <v>2</v>
      </c>
      <c r="E381" s="5">
        <v>1</v>
      </c>
      <c r="F381" s="5" t="s">
        <v>2381</v>
      </c>
      <c r="G381" s="5" t="s">
        <v>13</v>
      </c>
      <c r="H381" s="5" t="s">
        <v>2382</v>
      </c>
      <c r="I381" s="5">
        <v>0</v>
      </c>
      <c r="K381" s="6">
        <v>44214.893217592595</v>
      </c>
      <c r="L381" s="5" t="s">
        <v>7438</v>
      </c>
      <c r="M381" s="5">
        <f t="shared" si="22"/>
        <v>1</v>
      </c>
      <c r="N381" s="5">
        <f t="shared" si="23"/>
        <v>0</v>
      </c>
      <c r="O381" s="7">
        <v>44214</v>
      </c>
    </row>
    <row r="382" spans="1:15" x14ac:dyDescent="0.25">
      <c r="A382" s="5">
        <v>766</v>
      </c>
      <c r="B382" s="5" t="s">
        <v>2383</v>
      </c>
      <c r="C382" s="5" t="s">
        <v>80</v>
      </c>
      <c r="D382" s="5">
        <v>1641</v>
      </c>
      <c r="E382" s="5">
        <v>0.98</v>
      </c>
      <c r="F382" s="5" t="s">
        <v>2384</v>
      </c>
      <c r="G382" s="5" t="s">
        <v>13</v>
      </c>
      <c r="H382" s="5" t="s">
        <v>2385</v>
      </c>
      <c r="I382" s="5">
        <v>67</v>
      </c>
      <c r="K382" s="6">
        <v>44215.563449074078</v>
      </c>
      <c r="L382" s="5" t="s">
        <v>7439</v>
      </c>
      <c r="M382" s="5">
        <f t="shared" si="22"/>
        <v>0</v>
      </c>
      <c r="N382" s="5">
        <f t="shared" si="23"/>
        <v>1</v>
      </c>
      <c r="O382" s="7">
        <v>44215</v>
      </c>
    </row>
    <row r="383" spans="1:15" x14ac:dyDescent="0.25">
      <c r="A383" s="5">
        <v>767</v>
      </c>
      <c r="B383" s="5" t="s">
        <v>2386</v>
      </c>
      <c r="C383" s="5" t="s">
        <v>16</v>
      </c>
      <c r="D383" s="5">
        <v>3</v>
      </c>
      <c r="E383" s="5">
        <v>0.67</v>
      </c>
      <c r="F383" s="5" t="s">
        <v>2387</v>
      </c>
      <c r="G383" s="5" t="s">
        <v>13</v>
      </c>
      <c r="H383" s="5" t="s">
        <v>2388</v>
      </c>
      <c r="I383" s="5">
        <v>4</v>
      </c>
      <c r="K383" s="6">
        <v>44215.566261574073</v>
      </c>
      <c r="L383" s="5" t="s">
        <v>6920</v>
      </c>
      <c r="M383" s="5">
        <f t="shared" si="22"/>
        <v>1</v>
      </c>
      <c r="N383" s="5">
        <f t="shared" si="23"/>
        <v>0</v>
      </c>
      <c r="O383" s="7">
        <v>44215</v>
      </c>
    </row>
    <row r="384" spans="1:15" x14ac:dyDescent="0.25">
      <c r="A384" s="5">
        <v>769</v>
      </c>
      <c r="B384" s="5" t="s">
        <v>2392</v>
      </c>
      <c r="C384" s="5" t="s">
        <v>28</v>
      </c>
      <c r="D384" s="5">
        <v>6</v>
      </c>
      <c r="E384" s="5">
        <v>0.87</v>
      </c>
      <c r="F384" s="5" t="s">
        <v>2393</v>
      </c>
      <c r="G384" s="5" t="s">
        <v>13</v>
      </c>
      <c r="H384" s="5" t="s">
        <v>2394</v>
      </c>
      <c r="I384" s="5">
        <v>4</v>
      </c>
      <c r="K384" s="6">
        <v>44215.57172453704</v>
      </c>
      <c r="L384" s="5" t="s">
        <v>7181</v>
      </c>
      <c r="M384" s="5">
        <f t="shared" ref="M384:M414" si="24">IF(EXACT(LEFT(L384),"P"),1,0)</f>
        <v>0</v>
      </c>
      <c r="N384" s="5">
        <f t="shared" ref="N384:N414" si="25">1-M384</f>
        <v>1</v>
      </c>
      <c r="O384" s="7">
        <v>44215</v>
      </c>
    </row>
    <row r="385" spans="1:15" x14ac:dyDescent="0.25">
      <c r="A385" s="5">
        <v>773</v>
      </c>
      <c r="B385" s="5" t="s">
        <v>2403</v>
      </c>
      <c r="C385" s="5" t="s">
        <v>11</v>
      </c>
      <c r="D385" s="5">
        <v>34517</v>
      </c>
      <c r="E385" s="5">
        <v>0.97</v>
      </c>
      <c r="F385" s="5" t="s">
        <v>2404</v>
      </c>
      <c r="G385" s="5" t="s">
        <v>13</v>
      </c>
      <c r="H385" s="5" t="s">
        <v>2405</v>
      </c>
      <c r="I385" s="5">
        <v>841</v>
      </c>
      <c r="K385" s="6">
        <v>44215.574363425927</v>
      </c>
      <c r="L385" s="5" t="s">
        <v>7440</v>
      </c>
      <c r="M385" s="5">
        <f t="shared" si="24"/>
        <v>0</v>
      </c>
      <c r="N385" s="5">
        <f t="shared" si="25"/>
        <v>1</v>
      </c>
      <c r="O385" s="7">
        <v>44215</v>
      </c>
    </row>
    <row r="386" spans="1:15" x14ac:dyDescent="0.25">
      <c r="A386" s="5">
        <v>775</v>
      </c>
      <c r="B386" s="5" t="s">
        <v>2409</v>
      </c>
      <c r="C386" s="5" t="s">
        <v>40</v>
      </c>
      <c r="D386" s="5">
        <v>46</v>
      </c>
      <c r="E386" s="5">
        <v>0.77</v>
      </c>
      <c r="F386" s="5" t="s">
        <v>2410</v>
      </c>
      <c r="G386" s="5" t="s">
        <v>13</v>
      </c>
      <c r="H386" s="5" t="s">
        <v>2411</v>
      </c>
      <c r="I386" s="5">
        <v>19</v>
      </c>
      <c r="K386" s="6">
        <v>44215.582326388889</v>
      </c>
      <c r="L386" s="5" t="s">
        <v>7441</v>
      </c>
      <c r="M386" s="5">
        <f t="shared" si="24"/>
        <v>1</v>
      </c>
      <c r="N386" s="5">
        <f t="shared" si="25"/>
        <v>0</v>
      </c>
      <c r="O386" s="7">
        <v>44215</v>
      </c>
    </row>
    <row r="387" spans="1:15" x14ac:dyDescent="0.25">
      <c r="A387" s="5">
        <v>776</v>
      </c>
      <c r="B387" s="5" t="s">
        <v>2412</v>
      </c>
      <c r="C387" s="5" t="s">
        <v>36</v>
      </c>
      <c r="D387" s="5">
        <v>2</v>
      </c>
      <c r="E387" s="5">
        <v>1</v>
      </c>
      <c r="F387" s="5" t="s">
        <v>2413</v>
      </c>
      <c r="G387" s="5" t="s">
        <v>13</v>
      </c>
      <c r="H387" s="5" t="s">
        <v>2414</v>
      </c>
      <c r="I387" s="5">
        <v>2</v>
      </c>
      <c r="K387" s="6">
        <v>44215.583668981482</v>
      </c>
      <c r="L387" s="5" t="s">
        <v>7181</v>
      </c>
      <c r="M387" s="5">
        <f t="shared" si="24"/>
        <v>0</v>
      </c>
      <c r="N387" s="5">
        <f t="shared" si="25"/>
        <v>1</v>
      </c>
      <c r="O387" s="7">
        <v>44215</v>
      </c>
    </row>
    <row r="388" spans="1:15" x14ac:dyDescent="0.25">
      <c r="A388" s="5">
        <v>782</v>
      </c>
      <c r="B388" s="5" t="s">
        <v>2430</v>
      </c>
      <c r="C388" s="5" t="s">
        <v>16</v>
      </c>
      <c r="D388" s="5">
        <v>3</v>
      </c>
      <c r="E388" s="5">
        <v>0.59</v>
      </c>
      <c r="F388" s="5" t="s">
        <v>2431</v>
      </c>
      <c r="G388" s="5" t="s">
        <v>13</v>
      </c>
      <c r="H388" s="5" t="s">
        <v>2432</v>
      </c>
      <c r="I388" s="5">
        <v>45</v>
      </c>
      <c r="K388" s="6">
        <v>44215.60527777778</v>
      </c>
      <c r="L388" s="5" t="s">
        <v>6995</v>
      </c>
      <c r="M388" s="5">
        <f t="shared" si="24"/>
        <v>0</v>
      </c>
      <c r="N388" s="5">
        <f t="shared" si="25"/>
        <v>1</v>
      </c>
      <c r="O388" s="7">
        <v>44215</v>
      </c>
    </row>
    <row r="389" spans="1:15" x14ac:dyDescent="0.25">
      <c r="A389" s="5">
        <v>783</v>
      </c>
      <c r="B389" s="5" t="s">
        <v>2433</v>
      </c>
      <c r="C389" s="5" t="s">
        <v>80</v>
      </c>
      <c r="D389" s="5">
        <v>77</v>
      </c>
      <c r="E389" s="5">
        <v>0.89</v>
      </c>
      <c r="F389" s="5" t="s">
        <v>2434</v>
      </c>
      <c r="G389" s="5" t="s">
        <v>13</v>
      </c>
      <c r="H389" s="5" t="s">
        <v>2435</v>
      </c>
      <c r="I389" s="5">
        <v>18</v>
      </c>
      <c r="K389" s="6">
        <v>44215.611261574071</v>
      </c>
      <c r="L389" s="5" t="s">
        <v>6976</v>
      </c>
      <c r="M389" s="5">
        <f t="shared" si="24"/>
        <v>0</v>
      </c>
      <c r="N389" s="5">
        <f t="shared" si="25"/>
        <v>1</v>
      </c>
      <c r="O389" s="7">
        <v>44215</v>
      </c>
    </row>
    <row r="390" spans="1:15" x14ac:dyDescent="0.25">
      <c r="A390" s="5">
        <v>786</v>
      </c>
      <c r="B390" s="5" t="s">
        <v>2442</v>
      </c>
      <c r="C390" s="5" t="s">
        <v>36</v>
      </c>
      <c r="D390" s="5">
        <v>3</v>
      </c>
      <c r="E390" s="5">
        <v>0.67</v>
      </c>
      <c r="F390" s="5" t="s">
        <v>2443</v>
      </c>
      <c r="G390" s="5" t="s">
        <v>13</v>
      </c>
      <c r="H390" s="5" t="s">
        <v>2444</v>
      </c>
      <c r="I390" s="5">
        <v>19</v>
      </c>
      <c r="K390" s="6">
        <v>44215.621168981481</v>
      </c>
      <c r="L390" s="5" t="s">
        <v>6976</v>
      </c>
      <c r="M390" s="5">
        <f t="shared" si="24"/>
        <v>0</v>
      </c>
      <c r="N390" s="5">
        <f t="shared" si="25"/>
        <v>1</v>
      </c>
      <c r="O390" s="7">
        <v>44215</v>
      </c>
    </row>
    <row r="391" spans="1:15" x14ac:dyDescent="0.25">
      <c r="A391" s="5">
        <v>787</v>
      </c>
      <c r="B391" s="5" t="s">
        <v>2445</v>
      </c>
      <c r="C391" s="5" t="s">
        <v>11</v>
      </c>
      <c r="D391" s="5">
        <v>93</v>
      </c>
      <c r="E391" s="5">
        <v>0.86</v>
      </c>
      <c r="F391" s="5" t="s">
        <v>2446</v>
      </c>
      <c r="G391" s="5" t="s">
        <v>13</v>
      </c>
      <c r="H391" s="5" t="s">
        <v>2447</v>
      </c>
      <c r="I391" s="5">
        <v>21</v>
      </c>
      <c r="K391" s="6">
        <v>44215.629363425927</v>
      </c>
      <c r="L391" s="5" t="s">
        <v>7446</v>
      </c>
      <c r="M391" s="5">
        <f t="shared" si="24"/>
        <v>0</v>
      </c>
      <c r="N391" s="5">
        <f t="shared" si="25"/>
        <v>1</v>
      </c>
      <c r="O391" s="7">
        <v>44215</v>
      </c>
    </row>
    <row r="392" spans="1:15" x14ac:dyDescent="0.25">
      <c r="A392" s="5">
        <v>788</v>
      </c>
      <c r="B392" s="5" t="s">
        <v>2448</v>
      </c>
      <c r="C392" s="5" t="s">
        <v>20</v>
      </c>
      <c r="D392" s="5">
        <v>66</v>
      </c>
      <c r="E392" s="5">
        <v>0.85</v>
      </c>
      <c r="F392" s="5" t="s">
        <v>2449</v>
      </c>
      <c r="G392" s="5" t="s">
        <v>13</v>
      </c>
      <c r="H392" s="5" t="s">
        <v>2450</v>
      </c>
      <c r="I392" s="5">
        <v>14</v>
      </c>
      <c r="J392" s="5" t="s">
        <v>2451</v>
      </c>
      <c r="K392" s="6">
        <v>44215.629988425928</v>
      </c>
      <c r="L392" s="5" t="s">
        <v>7052</v>
      </c>
      <c r="M392" s="5">
        <f t="shared" si="24"/>
        <v>1</v>
      </c>
      <c r="N392" s="5">
        <f t="shared" si="25"/>
        <v>0</v>
      </c>
      <c r="O392" s="7">
        <v>44215</v>
      </c>
    </row>
    <row r="393" spans="1:15" x14ac:dyDescent="0.25">
      <c r="A393" s="5">
        <v>793</v>
      </c>
      <c r="B393" s="5" t="s">
        <v>2464</v>
      </c>
      <c r="C393" s="5" t="s">
        <v>80</v>
      </c>
      <c r="D393" s="5">
        <v>328</v>
      </c>
      <c r="E393" s="5">
        <v>0.95</v>
      </c>
      <c r="F393" s="5" t="s">
        <v>2465</v>
      </c>
      <c r="G393" s="5" t="s">
        <v>13</v>
      </c>
      <c r="H393" s="5" t="s">
        <v>2466</v>
      </c>
      <c r="I393" s="5">
        <v>47</v>
      </c>
      <c r="K393" s="6">
        <v>44215.654363425929</v>
      </c>
      <c r="L393" s="5" t="s">
        <v>7450</v>
      </c>
      <c r="M393" s="5">
        <f t="shared" si="24"/>
        <v>1</v>
      </c>
      <c r="N393" s="5">
        <f t="shared" si="25"/>
        <v>0</v>
      </c>
      <c r="O393" s="7">
        <v>44215</v>
      </c>
    </row>
    <row r="394" spans="1:15" x14ac:dyDescent="0.25">
      <c r="A394" s="5">
        <v>794</v>
      </c>
      <c r="B394" s="5" t="s">
        <v>2467</v>
      </c>
      <c r="C394" s="5" t="s">
        <v>11</v>
      </c>
      <c r="D394" s="5">
        <v>563</v>
      </c>
      <c r="E394" s="5">
        <v>0.95</v>
      </c>
      <c r="F394" s="5" t="s">
        <v>2468</v>
      </c>
      <c r="G394" s="5" t="s">
        <v>13</v>
      </c>
      <c r="H394" s="5" t="s">
        <v>2469</v>
      </c>
      <c r="I394" s="5">
        <v>45</v>
      </c>
      <c r="K394" s="6">
        <v>44215.660636574074</v>
      </c>
      <c r="L394" s="5" t="s">
        <v>7451</v>
      </c>
      <c r="M394" s="5">
        <f t="shared" si="24"/>
        <v>1</v>
      </c>
      <c r="N394" s="5">
        <f t="shared" si="25"/>
        <v>0</v>
      </c>
      <c r="O394" s="7">
        <v>44215</v>
      </c>
    </row>
    <row r="395" spans="1:15" x14ac:dyDescent="0.25">
      <c r="A395" s="5">
        <v>795</v>
      </c>
      <c r="B395" s="5" t="s">
        <v>2470</v>
      </c>
      <c r="C395" s="5" t="s">
        <v>16</v>
      </c>
      <c r="D395" s="5">
        <v>2</v>
      </c>
      <c r="E395" s="5">
        <v>1</v>
      </c>
      <c r="F395" s="5" t="s">
        <v>2471</v>
      </c>
      <c r="G395" s="5" t="s">
        <v>13</v>
      </c>
      <c r="H395" s="5" t="s">
        <v>2472</v>
      </c>
      <c r="I395" s="5">
        <v>5</v>
      </c>
      <c r="K395" s="6">
        <v>44215.665856481479</v>
      </c>
      <c r="L395" s="5" t="s">
        <v>7452</v>
      </c>
      <c r="M395" s="5">
        <f t="shared" si="24"/>
        <v>1</v>
      </c>
      <c r="N395" s="5">
        <f t="shared" si="25"/>
        <v>0</v>
      </c>
      <c r="O395" s="7">
        <v>44215</v>
      </c>
    </row>
    <row r="396" spans="1:15" x14ac:dyDescent="0.25">
      <c r="A396" s="5">
        <v>799</v>
      </c>
      <c r="B396" s="5" t="s">
        <v>2482</v>
      </c>
      <c r="C396" s="5" t="s">
        <v>11</v>
      </c>
      <c r="D396" s="5">
        <v>2</v>
      </c>
      <c r="E396" s="5">
        <v>1</v>
      </c>
      <c r="F396" s="5" t="s">
        <v>2483</v>
      </c>
      <c r="G396" s="5" t="s">
        <v>13</v>
      </c>
      <c r="H396" s="5" t="s">
        <v>2484</v>
      </c>
      <c r="I396" s="5">
        <v>0</v>
      </c>
      <c r="K396" s="6">
        <v>44216.354074074072</v>
      </c>
      <c r="L396" s="5" t="s">
        <v>7101</v>
      </c>
      <c r="M396" s="5">
        <f t="shared" si="24"/>
        <v>1</v>
      </c>
      <c r="N396" s="5">
        <f t="shared" si="25"/>
        <v>0</v>
      </c>
      <c r="O396" s="7">
        <v>44216</v>
      </c>
    </row>
    <row r="397" spans="1:15" x14ac:dyDescent="0.25">
      <c r="A397" s="5">
        <v>803</v>
      </c>
      <c r="B397" s="5" t="s">
        <v>2494</v>
      </c>
      <c r="C397" s="5" t="s">
        <v>80</v>
      </c>
      <c r="D397" s="5">
        <v>26</v>
      </c>
      <c r="E397" s="5">
        <v>0.72</v>
      </c>
      <c r="F397" s="5" t="s">
        <v>2495</v>
      </c>
      <c r="G397" s="5" t="s">
        <v>13</v>
      </c>
      <c r="H397" s="5" t="s">
        <v>2496</v>
      </c>
      <c r="I397" s="5">
        <v>23</v>
      </c>
      <c r="K397" s="6">
        <v>44216.359305555554</v>
      </c>
      <c r="L397" s="5" t="s">
        <v>7457</v>
      </c>
      <c r="M397" s="5">
        <f t="shared" si="24"/>
        <v>0</v>
      </c>
      <c r="N397" s="5">
        <f t="shared" si="25"/>
        <v>1</v>
      </c>
      <c r="O397" s="7">
        <v>44216</v>
      </c>
    </row>
    <row r="398" spans="1:15" x14ac:dyDescent="0.25">
      <c r="A398" s="5">
        <v>805</v>
      </c>
      <c r="B398" s="5" t="s">
        <v>2500</v>
      </c>
      <c r="C398" s="5" t="s">
        <v>36</v>
      </c>
      <c r="D398" s="5">
        <v>11</v>
      </c>
      <c r="E398" s="5">
        <v>0.75</v>
      </c>
      <c r="F398" s="5" t="s">
        <v>2501</v>
      </c>
      <c r="G398" s="5" t="s">
        <v>13</v>
      </c>
      <c r="H398" s="5" t="s">
        <v>2502</v>
      </c>
      <c r="I398" s="5">
        <v>9</v>
      </c>
      <c r="K398" s="6">
        <v>44216.368032407408</v>
      </c>
      <c r="L398" s="5" t="s">
        <v>7459</v>
      </c>
      <c r="M398" s="5">
        <f t="shared" si="24"/>
        <v>0</v>
      </c>
      <c r="N398" s="5">
        <f t="shared" si="25"/>
        <v>1</v>
      </c>
      <c r="O398" s="7">
        <v>44216</v>
      </c>
    </row>
    <row r="399" spans="1:15" x14ac:dyDescent="0.25">
      <c r="A399" s="5">
        <v>806</v>
      </c>
      <c r="B399" s="5" t="s">
        <v>2503</v>
      </c>
      <c r="C399" s="5" t="s">
        <v>28</v>
      </c>
      <c r="D399" s="5">
        <v>261</v>
      </c>
      <c r="E399" s="5">
        <v>0.95</v>
      </c>
      <c r="F399" s="5" t="s">
        <v>2504</v>
      </c>
      <c r="G399" s="5" t="s">
        <v>13</v>
      </c>
      <c r="H399" s="5" t="s">
        <v>2505</v>
      </c>
      <c r="I399" s="5">
        <v>77</v>
      </c>
      <c r="K399" s="6">
        <v>44216.368252314816</v>
      </c>
      <c r="L399" s="5" t="s">
        <v>7460</v>
      </c>
      <c r="M399" s="5">
        <f t="shared" si="24"/>
        <v>1</v>
      </c>
      <c r="N399" s="5">
        <f t="shared" si="25"/>
        <v>0</v>
      </c>
      <c r="O399" s="7">
        <v>44216</v>
      </c>
    </row>
    <row r="400" spans="1:15" x14ac:dyDescent="0.25">
      <c r="A400" s="5">
        <v>808</v>
      </c>
      <c r="B400" s="5" t="s">
        <v>2509</v>
      </c>
      <c r="C400" s="5" t="s">
        <v>40</v>
      </c>
      <c r="D400" s="5">
        <v>2</v>
      </c>
      <c r="E400" s="5">
        <v>1</v>
      </c>
      <c r="F400" s="5" t="s">
        <v>2510</v>
      </c>
      <c r="G400" s="5" t="s">
        <v>13</v>
      </c>
      <c r="H400" s="5" t="s">
        <v>2511</v>
      </c>
      <c r="I400" s="5">
        <v>0</v>
      </c>
      <c r="K400" s="6">
        <v>44216.369814814818</v>
      </c>
      <c r="L400" s="5" t="s">
        <v>7461</v>
      </c>
      <c r="M400" s="5">
        <f t="shared" si="24"/>
        <v>1</v>
      </c>
      <c r="N400" s="5">
        <f t="shared" si="25"/>
        <v>0</v>
      </c>
      <c r="O400" s="7">
        <v>44216</v>
      </c>
    </row>
    <row r="401" spans="1:15" x14ac:dyDescent="0.25">
      <c r="A401" s="5">
        <v>810</v>
      </c>
      <c r="B401" s="5" t="s">
        <v>2515</v>
      </c>
      <c r="C401" s="5" t="s">
        <v>40</v>
      </c>
      <c r="D401" s="5">
        <v>41</v>
      </c>
      <c r="E401" s="5">
        <v>0.92</v>
      </c>
      <c r="F401" s="5" t="s">
        <v>2516</v>
      </c>
      <c r="G401" s="5" t="s">
        <v>13</v>
      </c>
      <c r="H401" s="5" t="s">
        <v>2517</v>
      </c>
      <c r="I401" s="5">
        <v>33</v>
      </c>
      <c r="K401" s="6">
        <v>44216.375347222223</v>
      </c>
      <c r="L401" s="5" t="s">
        <v>7463</v>
      </c>
      <c r="M401" s="5">
        <f t="shared" si="24"/>
        <v>1</v>
      </c>
      <c r="N401" s="5">
        <f t="shared" si="25"/>
        <v>0</v>
      </c>
      <c r="O401" s="7">
        <v>44216</v>
      </c>
    </row>
    <row r="402" spans="1:15" x14ac:dyDescent="0.25">
      <c r="A402" s="5">
        <v>811</v>
      </c>
      <c r="B402" s="5" t="s">
        <v>2518</v>
      </c>
      <c r="C402" s="5" t="s">
        <v>11</v>
      </c>
      <c r="D402" s="5">
        <v>79</v>
      </c>
      <c r="E402" s="5">
        <v>0.88</v>
      </c>
      <c r="F402" s="5" t="s">
        <v>2519</v>
      </c>
      <c r="G402" s="5" t="s">
        <v>13</v>
      </c>
      <c r="H402" s="5" t="s">
        <v>2520</v>
      </c>
      <c r="I402" s="5">
        <v>8</v>
      </c>
      <c r="K402" s="6">
        <v>44216.375601851854</v>
      </c>
      <c r="L402" s="5" t="s">
        <v>7464</v>
      </c>
      <c r="M402" s="5">
        <f t="shared" si="24"/>
        <v>0</v>
      </c>
      <c r="N402" s="5">
        <f t="shared" si="25"/>
        <v>1</v>
      </c>
      <c r="O402" s="7">
        <v>44216</v>
      </c>
    </row>
    <row r="403" spans="1:15" x14ac:dyDescent="0.25">
      <c r="A403" s="5">
        <v>813</v>
      </c>
      <c r="B403" s="5" t="s">
        <v>2524</v>
      </c>
      <c r="C403" s="5" t="s">
        <v>80</v>
      </c>
      <c r="D403" s="5">
        <v>769</v>
      </c>
      <c r="E403" s="5">
        <v>0.98</v>
      </c>
      <c r="F403" s="5" t="s">
        <v>2525</v>
      </c>
      <c r="G403" s="5" t="s">
        <v>13</v>
      </c>
      <c r="H403" s="5" t="s">
        <v>2526</v>
      </c>
      <c r="I403" s="5">
        <v>68</v>
      </c>
      <c r="K403" s="6">
        <v>44216.378182870372</v>
      </c>
      <c r="L403" s="5" t="s">
        <v>7432</v>
      </c>
      <c r="M403" s="5">
        <f t="shared" si="24"/>
        <v>1</v>
      </c>
      <c r="N403" s="5">
        <f t="shared" si="25"/>
        <v>0</v>
      </c>
      <c r="O403" s="7">
        <v>44216</v>
      </c>
    </row>
    <row r="404" spans="1:15" x14ac:dyDescent="0.25">
      <c r="A404" s="5">
        <v>815</v>
      </c>
      <c r="B404" s="5" t="s">
        <v>2530</v>
      </c>
      <c r="C404" s="5" t="s">
        <v>16</v>
      </c>
      <c r="D404" s="5">
        <v>2</v>
      </c>
      <c r="E404" s="5">
        <v>0.57999999999999996</v>
      </c>
      <c r="F404" s="5" t="s">
        <v>2531</v>
      </c>
      <c r="G404" s="5" t="s">
        <v>13</v>
      </c>
      <c r="H404" s="5" t="s">
        <v>2532</v>
      </c>
      <c r="I404" s="5">
        <v>27</v>
      </c>
      <c r="K404" s="6">
        <v>44216.380370370367</v>
      </c>
      <c r="L404" s="5" t="s">
        <v>7466</v>
      </c>
      <c r="M404" s="5">
        <f t="shared" si="24"/>
        <v>0</v>
      </c>
      <c r="N404" s="5">
        <f t="shared" si="25"/>
        <v>1</v>
      </c>
      <c r="O404" s="7">
        <v>44216</v>
      </c>
    </row>
    <row r="405" spans="1:15" x14ac:dyDescent="0.25">
      <c r="A405" s="5">
        <v>816</v>
      </c>
      <c r="B405" s="5" t="s">
        <v>2533</v>
      </c>
      <c r="C405" s="5" t="s">
        <v>50</v>
      </c>
      <c r="D405" s="5">
        <v>45</v>
      </c>
      <c r="E405" s="5">
        <v>0.77</v>
      </c>
      <c r="F405" s="5" t="s">
        <v>2534</v>
      </c>
      <c r="G405" s="5" t="s">
        <v>13</v>
      </c>
      <c r="H405" s="5" t="s">
        <v>2535</v>
      </c>
      <c r="I405" s="5">
        <v>60</v>
      </c>
      <c r="J405" s="5" t="s">
        <v>2536</v>
      </c>
      <c r="K405" s="6">
        <v>44216.382094907407</v>
      </c>
      <c r="L405" s="5" t="s">
        <v>7467</v>
      </c>
      <c r="M405" s="5">
        <f t="shared" si="24"/>
        <v>0</v>
      </c>
      <c r="N405" s="5">
        <f t="shared" si="25"/>
        <v>1</v>
      </c>
      <c r="O405" s="7">
        <v>44216</v>
      </c>
    </row>
    <row r="406" spans="1:15" x14ac:dyDescent="0.25">
      <c r="A406" s="5">
        <v>819</v>
      </c>
      <c r="B406" s="5" t="s">
        <v>2543</v>
      </c>
      <c r="C406" s="5" t="s">
        <v>40</v>
      </c>
      <c r="D406" s="5">
        <v>140</v>
      </c>
      <c r="E406" s="5">
        <v>0.96</v>
      </c>
      <c r="F406" s="5" t="s">
        <v>2544</v>
      </c>
      <c r="G406" s="5" t="s">
        <v>13</v>
      </c>
      <c r="H406" s="5" t="s">
        <v>2545</v>
      </c>
      <c r="I406" s="5">
        <v>16</v>
      </c>
      <c r="J406" s="5" t="s">
        <v>2546</v>
      </c>
      <c r="K406" s="6">
        <v>44216.38422453704</v>
      </c>
      <c r="L406" s="5" t="s">
        <v>6974</v>
      </c>
      <c r="M406" s="5">
        <f t="shared" si="24"/>
        <v>1</v>
      </c>
      <c r="N406" s="5">
        <f t="shared" si="25"/>
        <v>0</v>
      </c>
      <c r="O406" s="7">
        <v>44216</v>
      </c>
    </row>
    <row r="407" spans="1:15" x14ac:dyDescent="0.25">
      <c r="A407" s="5">
        <v>820</v>
      </c>
      <c r="B407" s="5" t="s">
        <v>2547</v>
      </c>
      <c r="C407" s="5" t="s">
        <v>36</v>
      </c>
      <c r="D407" s="5">
        <v>165</v>
      </c>
      <c r="E407" s="5">
        <v>0.96</v>
      </c>
      <c r="F407" s="5" t="s">
        <v>2548</v>
      </c>
      <c r="G407" s="5" t="s">
        <v>13</v>
      </c>
      <c r="H407" s="5" t="s">
        <v>2549</v>
      </c>
      <c r="I407" s="5">
        <v>26</v>
      </c>
      <c r="K407" s="6">
        <v>44216.389606481483</v>
      </c>
      <c r="L407" s="5" t="s">
        <v>6966</v>
      </c>
      <c r="M407" s="5">
        <f t="shared" si="24"/>
        <v>0</v>
      </c>
      <c r="N407" s="5">
        <f t="shared" si="25"/>
        <v>1</v>
      </c>
      <c r="O407" s="7">
        <v>44216</v>
      </c>
    </row>
    <row r="408" spans="1:15" x14ac:dyDescent="0.25">
      <c r="A408" s="5">
        <v>821</v>
      </c>
      <c r="B408" s="5" t="s">
        <v>2550</v>
      </c>
      <c r="C408" s="5" t="s">
        <v>40</v>
      </c>
      <c r="D408" s="5">
        <v>69</v>
      </c>
      <c r="E408" s="5">
        <v>0.82</v>
      </c>
      <c r="F408" s="5" t="s">
        <v>2551</v>
      </c>
      <c r="G408" s="5" t="s">
        <v>13</v>
      </c>
      <c r="H408" s="5" t="s">
        <v>2552</v>
      </c>
      <c r="I408" s="5">
        <v>30</v>
      </c>
      <c r="K408" s="6">
        <v>44216.390416666669</v>
      </c>
      <c r="L408" s="5" t="s">
        <v>7470</v>
      </c>
      <c r="M408" s="5">
        <f t="shared" si="24"/>
        <v>1</v>
      </c>
      <c r="N408" s="5">
        <f t="shared" si="25"/>
        <v>0</v>
      </c>
      <c r="O408" s="7">
        <v>44216</v>
      </c>
    </row>
    <row r="409" spans="1:15" x14ac:dyDescent="0.25">
      <c r="A409" s="5">
        <v>822</v>
      </c>
      <c r="B409" s="5" t="s">
        <v>2553</v>
      </c>
      <c r="C409" s="5" t="s">
        <v>16</v>
      </c>
      <c r="D409" s="5">
        <v>23</v>
      </c>
      <c r="E409" s="5">
        <v>0.81</v>
      </c>
      <c r="F409" s="5" t="s">
        <v>2554</v>
      </c>
      <c r="G409" s="5" t="s">
        <v>13</v>
      </c>
      <c r="H409" s="5" t="s">
        <v>2555</v>
      </c>
      <c r="I409" s="5">
        <v>33</v>
      </c>
      <c r="J409" s="5" t="s">
        <v>2556</v>
      </c>
      <c r="K409" s="6">
        <v>44216.390439814815</v>
      </c>
      <c r="L409" s="5" t="s">
        <v>7394</v>
      </c>
      <c r="M409" s="5">
        <f t="shared" si="24"/>
        <v>0</v>
      </c>
      <c r="N409" s="5">
        <f t="shared" si="25"/>
        <v>1</v>
      </c>
      <c r="O409" s="7">
        <v>44216</v>
      </c>
    </row>
    <row r="410" spans="1:15" x14ac:dyDescent="0.25">
      <c r="A410" s="5">
        <v>823</v>
      </c>
      <c r="B410" s="5" t="s">
        <v>2557</v>
      </c>
      <c r="C410" s="5" t="s">
        <v>40</v>
      </c>
      <c r="D410" s="5">
        <v>86</v>
      </c>
      <c r="E410" s="5">
        <v>0.98</v>
      </c>
      <c r="F410" s="5" t="s">
        <v>2558</v>
      </c>
      <c r="G410" s="5" t="s">
        <v>13</v>
      </c>
      <c r="H410" s="5" t="s">
        <v>2559</v>
      </c>
      <c r="I410" s="5">
        <v>4</v>
      </c>
      <c r="K410" s="6">
        <v>44216.391111111108</v>
      </c>
      <c r="L410" s="5" t="s">
        <v>7471</v>
      </c>
      <c r="M410" s="5">
        <f t="shared" si="24"/>
        <v>1</v>
      </c>
      <c r="N410" s="5">
        <f t="shared" si="25"/>
        <v>0</v>
      </c>
      <c r="O410" s="7">
        <v>44216</v>
      </c>
    </row>
    <row r="411" spans="1:15" x14ac:dyDescent="0.25">
      <c r="A411" s="5">
        <v>825</v>
      </c>
      <c r="B411" s="5" t="s">
        <v>2563</v>
      </c>
      <c r="C411" s="5" t="s">
        <v>11</v>
      </c>
      <c r="D411" s="5">
        <v>349</v>
      </c>
      <c r="E411" s="5">
        <v>0.97</v>
      </c>
      <c r="F411" s="5" t="s">
        <v>2564</v>
      </c>
      <c r="G411" s="5" t="s">
        <v>13</v>
      </c>
      <c r="H411" s="5" t="s">
        <v>2565</v>
      </c>
      <c r="I411" s="5">
        <v>40</v>
      </c>
      <c r="K411" s="6">
        <v>44216.393958333334</v>
      </c>
      <c r="L411" s="5" t="s">
        <v>7472</v>
      </c>
      <c r="M411" s="5">
        <f t="shared" si="24"/>
        <v>0</v>
      </c>
      <c r="N411" s="5">
        <f t="shared" si="25"/>
        <v>1</v>
      </c>
      <c r="O411" s="7">
        <v>44216</v>
      </c>
    </row>
    <row r="412" spans="1:15" x14ac:dyDescent="0.25">
      <c r="A412" s="5">
        <v>826</v>
      </c>
      <c r="B412" s="5" t="s">
        <v>2566</v>
      </c>
      <c r="C412" s="5" t="s">
        <v>80</v>
      </c>
      <c r="D412" s="5">
        <v>304</v>
      </c>
      <c r="E412" s="5">
        <v>0.95</v>
      </c>
      <c r="F412" s="5" t="s">
        <v>2567</v>
      </c>
      <c r="G412" s="5" t="s">
        <v>13</v>
      </c>
      <c r="H412" s="5" t="s">
        <v>2568</v>
      </c>
      <c r="I412" s="5">
        <v>32</v>
      </c>
      <c r="K412" s="6">
        <v>44216.394791666666</v>
      </c>
      <c r="L412" s="5" t="s">
        <v>7473</v>
      </c>
      <c r="M412" s="5">
        <f t="shared" si="24"/>
        <v>0</v>
      </c>
      <c r="N412" s="5">
        <f t="shared" si="25"/>
        <v>1</v>
      </c>
      <c r="O412" s="7">
        <v>44216</v>
      </c>
    </row>
    <row r="413" spans="1:15" x14ac:dyDescent="0.25">
      <c r="A413" s="5">
        <v>830</v>
      </c>
      <c r="B413" s="5" t="s">
        <v>2578</v>
      </c>
      <c r="C413" s="5" t="s">
        <v>11</v>
      </c>
      <c r="D413" s="5">
        <v>252</v>
      </c>
      <c r="E413" s="5">
        <v>0.96</v>
      </c>
      <c r="F413" s="5" t="s">
        <v>2579</v>
      </c>
      <c r="G413" s="5" t="s">
        <v>13</v>
      </c>
      <c r="H413" s="5" t="s">
        <v>2580</v>
      </c>
      <c r="I413" s="5">
        <v>36</v>
      </c>
      <c r="K413" s="6">
        <v>44216.396099537036</v>
      </c>
      <c r="L413" s="5" t="s">
        <v>7476</v>
      </c>
      <c r="M413" s="5">
        <f t="shared" si="24"/>
        <v>0</v>
      </c>
      <c r="N413" s="5">
        <f t="shared" si="25"/>
        <v>1</v>
      </c>
      <c r="O413" s="7">
        <v>44216</v>
      </c>
    </row>
    <row r="414" spans="1:15" x14ac:dyDescent="0.25">
      <c r="A414" s="5">
        <v>832</v>
      </c>
      <c r="B414" s="5" t="s">
        <v>2584</v>
      </c>
      <c r="C414" s="5" t="s">
        <v>28</v>
      </c>
      <c r="D414" s="5">
        <v>104</v>
      </c>
      <c r="E414" s="5">
        <v>0.88</v>
      </c>
      <c r="F414" s="5" t="s">
        <v>2585</v>
      </c>
      <c r="G414" s="5" t="s">
        <v>13</v>
      </c>
      <c r="H414" s="5" t="s">
        <v>2586</v>
      </c>
      <c r="I414" s="5">
        <v>61</v>
      </c>
      <c r="K414" s="6">
        <v>44216.398206018515</v>
      </c>
      <c r="L414" s="5" t="s">
        <v>7477</v>
      </c>
      <c r="M414" s="5">
        <f t="shared" si="24"/>
        <v>0</v>
      </c>
      <c r="N414" s="5">
        <f t="shared" si="25"/>
        <v>1</v>
      </c>
      <c r="O414" s="7">
        <v>44216</v>
      </c>
    </row>
    <row r="415" spans="1:15" x14ac:dyDescent="0.25">
      <c r="A415" s="5">
        <v>833</v>
      </c>
      <c r="B415" s="5" t="s">
        <v>2587</v>
      </c>
      <c r="C415" s="5" t="s">
        <v>36</v>
      </c>
      <c r="D415" s="5">
        <v>216</v>
      </c>
      <c r="E415" s="5">
        <v>0.96</v>
      </c>
      <c r="F415" s="5" t="s">
        <v>2588</v>
      </c>
      <c r="G415" s="5" t="s">
        <v>13</v>
      </c>
      <c r="H415" s="5" t="s">
        <v>2589</v>
      </c>
      <c r="I415" s="5">
        <v>95</v>
      </c>
      <c r="K415" s="6">
        <v>44216.398333333331</v>
      </c>
      <c r="L415" s="5" t="s">
        <v>7478</v>
      </c>
      <c r="M415" s="5">
        <f t="shared" ref="M415:M447" si="26">IF(EXACT(LEFT(L415),"P"),1,0)</f>
        <v>0</v>
      </c>
      <c r="N415" s="5">
        <f t="shared" ref="N415:N447" si="27">1-M415</f>
        <v>1</v>
      </c>
      <c r="O415" s="7">
        <v>44216</v>
      </c>
    </row>
    <row r="416" spans="1:15" x14ac:dyDescent="0.25">
      <c r="A416" s="5">
        <v>835</v>
      </c>
      <c r="B416" s="5" t="s">
        <v>2593</v>
      </c>
      <c r="C416" s="5" t="s">
        <v>11</v>
      </c>
      <c r="D416" s="5">
        <v>14</v>
      </c>
      <c r="E416" s="5">
        <v>0.95</v>
      </c>
      <c r="F416" s="5" t="s">
        <v>2594</v>
      </c>
      <c r="G416" s="5" t="s">
        <v>13</v>
      </c>
      <c r="H416" s="5" t="s">
        <v>2595</v>
      </c>
      <c r="I416" s="5">
        <v>9</v>
      </c>
      <c r="K416" s="6">
        <v>44216.402129629627</v>
      </c>
      <c r="L416" s="5" t="s">
        <v>7480</v>
      </c>
      <c r="M416" s="5">
        <f t="shared" si="26"/>
        <v>0</v>
      </c>
      <c r="N416" s="5">
        <f t="shared" si="27"/>
        <v>1</v>
      </c>
      <c r="O416" s="7">
        <v>44216</v>
      </c>
    </row>
    <row r="417" spans="1:15" x14ac:dyDescent="0.25">
      <c r="A417" s="5">
        <v>842</v>
      </c>
      <c r="B417" s="5" t="s">
        <v>2614</v>
      </c>
      <c r="C417" s="5" t="s">
        <v>28</v>
      </c>
      <c r="D417" s="5">
        <v>2</v>
      </c>
      <c r="E417" s="5">
        <v>1</v>
      </c>
      <c r="F417" s="5" t="s">
        <v>2615</v>
      </c>
      <c r="G417" s="5" t="s">
        <v>13</v>
      </c>
      <c r="H417" s="5" t="s">
        <v>2616</v>
      </c>
      <c r="I417" s="5">
        <v>0</v>
      </c>
      <c r="K417" s="6">
        <v>44217.07508101852</v>
      </c>
      <c r="L417" s="5" t="s">
        <v>6948</v>
      </c>
      <c r="M417" s="5">
        <f t="shared" si="26"/>
        <v>0</v>
      </c>
      <c r="N417" s="5">
        <f t="shared" si="27"/>
        <v>1</v>
      </c>
      <c r="O417" s="7">
        <v>44217</v>
      </c>
    </row>
    <row r="418" spans="1:15" x14ac:dyDescent="0.25">
      <c r="A418" s="5">
        <v>843</v>
      </c>
      <c r="B418" s="5" t="s">
        <v>2617</v>
      </c>
      <c r="C418" s="5" t="s">
        <v>40</v>
      </c>
      <c r="D418" s="5">
        <v>57</v>
      </c>
      <c r="E418" s="5">
        <v>0.88</v>
      </c>
      <c r="F418" s="5" t="s">
        <v>2618</v>
      </c>
      <c r="G418" s="5" t="s">
        <v>13</v>
      </c>
      <c r="H418" s="5" t="s">
        <v>2619</v>
      </c>
      <c r="I418" s="5">
        <v>36</v>
      </c>
      <c r="K418" s="6">
        <v>44217.075358796297</v>
      </c>
      <c r="L418" s="5" t="s">
        <v>6962</v>
      </c>
      <c r="M418" s="5">
        <f t="shared" si="26"/>
        <v>0</v>
      </c>
      <c r="N418" s="5">
        <f t="shared" si="27"/>
        <v>1</v>
      </c>
      <c r="O418" s="7">
        <v>44217</v>
      </c>
    </row>
    <row r="419" spans="1:15" x14ac:dyDescent="0.25">
      <c r="A419" s="5">
        <v>844</v>
      </c>
      <c r="B419" s="5" t="s">
        <v>2620</v>
      </c>
      <c r="C419" s="5" t="s">
        <v>40</v>
      </c>
      <c r="D419" s="5">
        <v>311</v>
      </c>
      <c r="E419" s="5">
        <v>0.96</v>
      </c>
      <c r="F419" s="5" t="s">
        <v>2621</v>
      </c>
      <c r="G419" s="5" t="s">
        <v>13</v>
      </c>
      <c r="H419" s="5" t="s">
        <v>2622</v>
      </c>
      <c r="I419" s="5">
        <v>54</v>
      </c>
      <c r="K419" s="6">
        <v>44217.075648148151</v>
      </c>
      <c r="L419" s="5" t="s">
        <v>7485</v>
      </c>
      <c r="M419" s="5">
        <f t="shared" si="26"/>
        <v>1</v>
      </c>
      <c r="N419" s="5">
        <f t="shared" si="27"/>
        <v>0</v>
      </c>
      <c r="O419" s="7">
        <v>44217</v>
      </c>
    </row>
    <row r="420" spans="1:15" x14ac:dyDescent="0.25">
      <c r="A420" s="5">
        <v>845</v>
      </c>
      <c r="B420" s="5" t="s">
        <v>2623</v>
      </c>
      <c r="C420" s="5" t="s">
        <v>36</v>
      </c>
      <c r="D420" s="5">
        <v>89</v>
      </c>
      <c r="E420" s="5">
        <v>0.93</v>
      </c>
      <c r="F420" s="5" t="s">
        <v>2624</v>
      </c>
      <c r="G420" s="5" t="s">
        <v>13</v>
      </c>
      <c r="H420" s="5" t="s">
        <v>2625</v>
      </c>
      <c r="I420" s="5">
        <v>16</v>
      </c>
      <c r="K420" s="6">
        <v>44217.075729166667</v>
      </c>
      <c r="L420" s="5" t="s">
        <v>7320</v>
      </c>
      <c r="M420" s="5">
        <f t="shared" si="26"/>
        <v>1</v>
      </c>
      <c r="N420" s="5">
        <f t="shared" si="27"/>
        <v>0</v>
      </c>
      <c r="O420" s="7">
        <v>44217</v>
      </c>
    </row>
    <row r="421" spans="1:15" x14ac:dyDescent="0.25">
      <c r="A421" s="5">
        <v>846</v>
      </c>
      <c r="B421" s="5" t="s">
        <v>2626</v>
      </c>
      <c r="C421" s="5" t="s">
        <v>36</v>
      </c>
      <c r="D421" s="5">
        <v>8</v>
      </c>
      <c r="E421" s="5">
        <v>0.75</v>
      </c>
      <c r="F421" s="5" t="s">
        <v>2627</v>
      </c>
      <c r="G421" s="5" t="s">
        <v>13</v>
      </c>
      <c r="H421" s="5" t="s">
        <v>2628</v>
      </c>
      <c r="I421" s="5">
        <v>11</v>
      </c>
      <c r="K421" s="6">
        <v>44217.07675925926</v>
      </c>
      <c r="L421" s="5" t="s">
        <v>7095</v>
      </c>
      <c r="M421" s="5">
        <f t="shared" si="26"/>
        <v>0</v>
      </c>
      <c r="N421" s="5">
        <f t="shared" si="27"/>
        <v>1</v>
      </c>
      <c r="O421" s="7">
        <v>44217</v>
      </c>
    </row>
    <row r="422" spans="1:15" x14ac:dyDescent="0.25">
      <c r="A422" s="5">
        <v>847</v>
      </c>
      <c r="B422" s="5" t="s">
        <v>2629</v>
      </c>
      <c r="C422" s="5" t="s">
        <v>36</v>
      </c>
      <c r="D422" s="5">
        <v>3</v>
      </c>
      <c r="E422" s="5">
        <v>1</v>
      </c>
      <c r="F422" s="5" t="s">
        <v>2630</v>
      </c>
      <c r="G422" s="5" t="s">
        <v>13</v>
      </c>
      <c r="H422" s="5" t="s">
        <v>2631</v>
      </c>
      <c r="I422" s="5">
        <v>1</v>
      </c>
      <c r="K422" s="6">
        <v>44217.076921296299</v>
      </c>
      <c r="L422" s="5" t="s">
        <v>7054</v>
      </c>
      <c r="M422" s="5">
        <f t="shared" si="26"/>
        <v>0</v>
      </c>
      <c r="N422" s="5">
        <f t="shared" si="27"/>
        <v>1</v>
      </c>
      <c r="O422" s="7">
        <v>44217</v>
      </c>
    </row>
    <row r="423" spans="1:15" x14ac:dyDescent="0.25">
      <c r="A423" s="5">
        <v>851</v>
      </c>
      <c r="B423" s="5" t="s">
        <v>2641</v>
      </c>
      <c r="C423" s="5" t="s">
        <v>40</v>
      </c>
      <c r="D423" s="5">
        <v>87</v>
      </c>
      <c r="E423" s="5">
        <v>0.95</v>
      </c>
      <c r="F423" s="5" t="s">
        <v>2642</v>
      </c>
      <c r="G423" s="5" t="s">
        <v>13</v>
      </c>
      <c r="H423" s="5" t="s">
        <v>2643</v>
      </c>
      <c r="I423" s="5">
        <v>12</v>
      </c>
      <c r="K423" s="6">
        <v>44217.079641203702</v>
      </c>
      <c r="L423" s="5" t="s">
        <v>7379</v>
      </c>
      <c r="M423" s="5">
        <f t="shared" si="26"/>
        <v>1</v>
      </c>
      <c r="N423" s="5">
        <f t="shared" si="27"/>
        <v>0</v>
      </c>
      <c r="O423" s="7">
        <v>44217</v>
      </c>
    </row>
    <row r="424" spans="1:15" x14ac:dyDescent="0.25">
      <c r="A424" s="5">
        <v>852</v>
      </c>
      <c r="B424" s="5" t="s">
        <v>2644</v>
      </c>
      <c r="C424" s="5" t="s">
        <v>28</v>
      </c>
      <c r="D424" s="5">
        <v>109</v>
      </c>
      <c r="E424" s="5">
        <v>0.91</v>
      </c>
      <c r="F424" s="5" t="s">
        <v>2645</v>
      </c>
      <c r="G424" s="5" t="s">
        <v>13</v>
      </c>
      <c r="H424" s="5" t="s">
        <v>2646</v>
      </c>
      <c r="I424" s="5">
        <v>80</v>
      </c>
      <c r="K424" s="6">
        <v>44217.080451388887</v>
      </c>
      <c r="L424" s="5" t="s">
        <v>7054</v>
      </c>
      <c r="M424" s="5">
        <f t="shared" si="26"/>
        <v>0</v>
      </c>
      <c r="N424" s="5">
        <f t="shared" si="27"/>
        <v>1</v>
      </c>
      <c r="O424" s="7">
        <v>44217</v>
      </c>
    </row>
    <row r="425" spans="1:15" x14ac:dyDescent="0.25">
      <c r="A425" s="5">
        <v>853</v>
      </c>
      <c r="B425" s="5" t="s">
        <v>2647</v>
      </c>
      <c r="C425" s="5" t="s">
        <v>50</v>
      </c>
      <c r="D425" s="5">
        <v>304</v>
      </c>
      <c r="E425" s="5">
        <v>0.96</v>
      </c>
      <c r="F425" s="5" t="s">
        <v>2648</v>
      </c>
      <c r="G425" s="5" t="s">
        <v>13</v>
      </c>
      <c r="H425" s="5" t="s">
        <v>2649</v>
      </c>
      <c r="I425" s="5">
        <v>55</v>
      </c>
      <c r="J425" s="5" t="s">
        <v>2650</v>
      </c>
      <c r="K425" s="6">
        <v>44217.081157407411</v>
      </c>
      <c r="L425" s="5" t="s">
        <v>7487</v>
      </c>
      <c r="M425" s="5">
        <f t="shared" si="26"/>
        <v>0</v>
      </c>
      <c r="N425" s="5">
        <f t="shared" si="27"/>
        <v>1</v>
      </c>
      <c r="O425" s="7">
        <v>44217</v>
      </c>
    </row>
    <row r="426" spans="1:15" x14ac:dyDescent="0.25">
      <c r="A426" s="5">
        <v>855</v>
      </c>
      <c r="B426" s="5" t="s">
        <v>2654</v>
      </c>
      <c r="C426" s="5" t="s">
        <v>80</v>
      </c>
      <c r="D426" s="5">
        <v>27</v>
      </c>
      <c r="E426" s="5">
        <v>0.96</v>
      </c>
      <c r="F426" s="5" t="s">
        <v>2655</v>
      </c>
      <c r="G426" s="5" t="s">
        <v>13</v>
      </c>
      <c r="H426" s="5" t="s">
        <v>2656</v>
      </c>
      <c r="I426" s="5">
        <v>1</v>
      </c>
      <c r="K426" s="6">
        <v>44217.082453703704</v>
      </c>
      <c r="L426" s="5" t="s">
        <v>6971</v>
      </c>
      <c r="M426" s="5">
        <f t="shared" si="26"/>
        <v>0</v>
      </c>
      <c r="N426" s="5">
        <f t="shared" si="27"/>
        <v>1</v>
      </c>
      <c r="O426" s="7">
        <v>44217</v>
      </c>
    </row>
    <row r="427" spans="1:15" x14ac:dyDescent="0.25">
      <c r="A427" s="5">
        <v>858</v>
      </c>
      <c r="B427" s="5" t="s">
        <v>2663</v>
      </c>
      <c r="C427" s="5" t="s">
        <v>40</v>
      </c>
      <c r="D427" s="5">
        <v>29</v>
      </c>
      <c r="E427" s="5">
        <v>0.78</v>
      </c>
      <c r="F427" s="5" t="s">
        <v>2664</v>
      </c>
      <c r="G427" s="5" t="s">
        <v>13</v>
      </c>
      <c r="H427" s="5" t="s">
        <v>2665</v>
      </c>
      <c r="I427" s="5">
        <v>8</v>
      </c>
      <c r="K427" s="6">
        <v>44217.086006944446</v>
      </c>
      <c r="L427" s="5" t="s">
        <v>7489</v>
      </c>
      <c r="M427" s="5">
        <f t="shared" si="26"/>
        <v>1</v>
      </c>
      <c r="N427" s="5">
        <f t="shared" si="27"/>
        <v>0</v>
      </c>
      <c r="O427" s="7">
        <v>44217</v>
      </c>
    </row>
    <row r="428" spans="1:15" x14ac:dyDescent="0.25">
      <c r="A428" s="5">
        <v>859</v>
      </c>
      <c r="B428" s="5" t="s">
        <v>2666</v>
      </c>
      <c r="C428" s="5" t="s">
        <v>80</v>
      </c>
      <c r="D428" s="5">
        <v>34</v>
      </c>
      <c r="E428" s="5">
        <v>1</v>
      </c>
      <c r="F428" s="5" t="s">
        <v>2667</v>
      </c>
      <c r="G428" s="5" t="s">
        <v>13</v>
      </c>
      <c r="H428" s="5" t="s">
        <v>2668</v>
      </c>
      <c r="I428" s="5">
        <v>4</v>
      </c>
      <c r="K428" s="6">
        <v>44217.087893518517</v>
      </c>
      <c r="L428" s="5" t="s">
        <v>6966</v>
      </c>
      <c r="M428" s="5">
        <f t="shared" si="26"/>
        <v>0</v>
      </c>
      <c r="N428" s="5">
        <f t="shared" si="27"/>
        <v>1</v>
      </c>
      <c r="O428" s="7">
        <v>44217</v>
      </c>
    </row>
    <row r="429" spans="1:15" x14ac:dyDescent="0.25">
      <c r="A429" s="5">
        <v>863</v>
      </c>
      <c r="B429" s="5" t="s">
        <v>2678</v>
      </c>
      <c r="C429" s="5" t="s">
        <v>36</v>
      </c>
      <c r="D429" s="5">
        <v>50</v>
      </c>
      <c r="E429" s="5">
        <v>0.99</v>
      </c>
      <c r="F429" s="5" t="s">
        <v>2679</v>
      </c>
      <c r="G429" s="5" t="s">
        <v>13</v>
      </c>
      <c r="H429" s="5" t="s">
        <v>2680</v>
      </c>
      <c r="I429" s="5">
        <v>10</v>
      </c>
      <c r="J429" s="5" t="s">
        <v>2681</v>
      </c>
      <c r="K429" s="6">
        <v>44217.090370370373</v>
      </c>
      <c r="L429" s="5" t="s">
        <v>7492</v>
      </c>
      <c r="M429" s="5">
        <f t="shared" si="26"/>
        <v>0</v>
      </c>
      <c r="N429" s="5">
        <f t="shared" si="27"/>
        <v>1</v>
      </c>
      <c r="O429" s="7">
        <v>44217</v>
      </c>
    </row>
    <row r="430" spans="1:15" x14ac:dyDescent="0.25">
      <c r="A430" s="5">
        <v>865</v>
      </c>
      <c r="B430" s="5" t="s">
        <v>2685</v>
      </c>
      <c r="C430" s="5" t="s">
        <v>40</v>
      </c>
      <c r="D430" s="5">
        <v>202</v>
      </c>
      <c r="E430" s="5">
        <v>0.96</v>
      </c>
      <c r="F430" s="5" t="s">
        <v>2686</v>
      </c>
      <c r="G430" s="5" t="s">
        <v>13</v>
      </c>
      <c r="H430" s="5" t="s">
        <v>2687</v>
      </c>
      <c r="I430" s="5">
        <v>24</v>
      </c>
      <c r="K430" s="6">
        <v>44217.093425925923</v>
      </c>
      <c r="L430" s="5" t="s">
        <v>7493</v>
      </c>
      <c r="M430" s="5">
        <f t="shared" si="26"/>
        <v>1</v>
      </c>
      <c r="N430" s="5">
        <f t="shared" si="27"/>
        <v>0</v>
      </c>
      <c r="O430" s="7">
        <v>44217</v>
      </c>
    </row>
    <row r="431" spans="1:15" x14ac:dyDescent="0.25">
      <c r="A431" s="5">
        <v>866</v>
      </c>
      <c r="B431" s="5" t="s">
        <v>2688</v>
      </c>
      <c r="C431" s="5" t="s">
        <v>80</v>
      </c>
      <c r="D431" s="5">
        <v>3</v>
      </c>
      <c r="E431" s="5">
        <v>1</v>
      </c>
      <c r="F431" s="5" t="s">
        <v>2689</v>
      </c>
      <c r="G431" s="5" t="s">
        <v>13</v>
      </c>
      <c r="H431" s="5" t="s">
        <v>2690</v>
      </c>
      <c r="I431" s="5">
        <v>0</v>
      </c>
      <c r="K431" s="6">
        <v>44217.094143518516</v>
      </c>
      <c r="L431" s="5" t="s">
        <v>6995</v>
      </c>
      <c r="M431" s="5">
        <f t="shared" si="26"/>
        <v>0</v>
      </c>
      <c r="N431" s="5">
        <f t="shared" si="27"/>
        <v>1</v>
      </c>
      <c r="O431" s="7">
        <v>44217</v>
      </c>
    </row>
    <row r="432" spans="1:15" x14ac:dyDescent="0.25">
      <c r="A432" s="5">
        <v>867</v>
      </c>
      <c r="B432" s="5" t="s">
        <v>2691</v>
      </c>
      <c r="C432" s="5" t="s">
        <v>40</v>
      </c>
      <c r="D432" s="5">
        <v>36</v>
      </c>
      <c r="E432" s="5">
        <v>0.72</v>
      </c>
      <c r="F432" s="5" t="s">
        <v>2692</v>
      </c>
      <c r="G432" s="5" t="s">
        <v>13</v>
      </c>
      <c r="H432" s="5" t="s">
        <v>2693</v>
      </c>
      <c r="I432" s="5">
        <v>26</v>
      </c>
      <c r="K432" s="6">
        <v>44217.094178240739</v>
      </c>
      <c r="L432" s="5" t="s">
        <v>7494</v>
      </c>
      <c r="M432" s="5">
        <f t="shared" si="26"/>
        <v>1</v>
      </c>
      <c r="N432" s="5">
        <f t="shared" si="27"/>
        <v>0</v>
      </c>
      <c r="O432" s="7">
        <v>44217</v>
      </c>
    </row>
    <row r="433" spans="1:15" x14ac:dyDescent="0.25">
      <c r="A433" s="5">
        <v>868</v>
      </c>
      <c r="B433" s="5" t="s">
        <v>2694</v>
      </c>
      <c r="C433" s="5" t="s">
        <v>36</v>
      </c>
      <c r="D433" s="5">
        <v>121</v>
      </c>
      <c r="E433" s="5">
        <v>0.94</v>
      </c>
      <c r="F433" s="5" t="s">
        <v>2695</v>
      </c>
      <c r="G433" s="5" t="s">
        <v>13</v>
      </c>
      <c r="H433" s="5" t="s">
        <v>2696</v>
      </c>
      <c r="I433" s="5">
        <v>8</v>
      </c>
      <c r="K433" s="6">
        <v>44217.09480324074</v>
      </c>
      <c r="L433" s="5" t="s">
        <v>7495</v>
      </c>
      <c r="M433" s="5">
        <f t="shared" si="26"/>
        <v>1</v>
      </c>
      <c r="N433" s="5">
        <f t="shared" si="27"/>
        <v>0</v>
      </c>
      <c r="O433" s="7">
        <v>44217</v>
      </c>
    </row>
    <row r="434" spans="1:15" x14ac:dyDescent="0.25">
      <c r="A434" s="5">
        <v>869</v>
      </c>
      <c r="B434" s="5" t="s">
        <v>2697</v>
      </c>
      <c r="C434" s="5" t="s">
        <v>28</v>
      </c>
      <c r="D434" s="5">
        <v>3907</v>
      </c>
      <c r="E434" s="5">
        <v>0.99</v>
      </c>
      <c r="F434" s="5" t="s">
        <v>2698</v>
      </c>
      <c r="G434" s="5" t="s">
        <v>13</v>
      </c>
      <c r="H434" s="5" t="s">
        <v>2699</v>
      </c>
      <c r="I434" s="5">
        <v>357</v>
      </c>
      <c r="K434" s="6">
        <v>44217.096597222226</v>
      </c>
      <c r="L434" s="5" t="s">
        <v>7032</v>
      </c>
      <c r="M434" s="5">
        <f t="shared" si="26"/>
        <v>1</v>
      </c>
      <c r="N434" s="5">
        <f t="shared" si="27"/>
        <v>0</v>
      </c>
      <c r="O434" s="7">
        <v>44217</v>
      </c>
    </row>
    <row r="435" spans="1:15" x14ac:dyDescent="0.25">
      <c r="A435" s="5">
        <v>870</v>
      </c>
      <c r="B435" s="5" t="s">
        <v>2700</v>
      </c>
      <c r="C435" s="5" t="s">
        <v>16</v>
      </c>
      <c r="D435" s="5">
        <v>7</v>
      </c>
      <c r="E435" s="5">
        <v>0.77</v>
      </c>
      <c r="F435" s="5" t="s">
        <v>2701</v>
      </c>
      <c r="G435" s="5" t="s">
        <v>13</v>
      </c>
      <c r="H435" s="5" t="s">
        <v>2702</v>
      </c>
      <c r="I435" s="5">
        <v>5</v>
      </c>
      <c r="K435" s="6">
        <v>44217.097314814811</v>
      </c>
      <c r="L435" s="5" t="s">
        <v>6966</v>
      </c>
      <c r="M435" s="5">
        <f t="shared" si="26"/>
        <v>0</v>
      </c>
      <c r="N435" s="5">
        <f t="shared" si="27"/>
        <v>1</v>
      </c>
      <c r="O435" s="7">
        <v>44217</v>
      </c>
    </row>
    <row r="436" spans="1:15" x14ac:dyDescent="0.25">
      <c r="A436" s="5">
        <v>872</v>
      </c>
      <c r="B436" s="5" t="s">
        <v>2706</v>
      </c>
      <c r="C436" s="5" t="s">
        <v>40</v>
      </c>
      <c r="D436" s="5">
        <v>73</v>
      </c>
      <c r="E436" s="5">
        <v>0.93</v>
      </c>
      <c r="F436" s="5" t="s">
        <v>2707</v>
      </c>
      <c r="G436" s="5" t="s">
        <v>13</v>
      </c>
      <c r="H436" s="5" t="s">
        <v>2708</v>
      </c>
      <c r="I436" s="5">
        <v>13</v>
      </c>
      <c r="K436" s="6">
        <v>44217.100023148145</v>
      </c>
      <c r="L436" s="5" t="s">
        <v>7237</v>
      </c>
      <c r="M436" s="5">
        <f t="shared" si="26"/>
        <v>1</v>
      </c>
      <c r="N436" s="5">
        <f t="shared" si="27"/>
        <v>0</v>
      </c>
      <c r="O436" s="7">
        <v>44217</v>
      </c>
    </row>
    <row r="437" spans="1:15" x14ac:dyDescent="0.25">
      <c r="A437" s="5">
        <v>874</v>
      </c>
      <c r="B437" s="5" t="s">
        <v>2711</v>
      </c>
      <c r="C437" s="5" t="s">
        <v>50</v>
      </c>
      <c r="D437" s="5">
        <v>75</v>
      </c>
      <c r="E437" s="5">
        <v>0.95</v>
      </c>
      <c r="F437" s="5" t="s">
        <v>2712</v>
      </c>
      <c r="G437" s="5" t="s">
        <v>13</v>
      </c>
      <c r="H437" s="5" t="s">
        <v>2713</v>
      </c>
      <c r="I437" s="5">
        <v>17</v>
      </c>
      <c r="J437" s="5" t="s">
        <v>2714</v>
      </c>
      <c r="K437" s="6">
        <v>44217.100185185183</v>
      </c>
      <c r="L437" s="5" t="s">
        <v>7218</v>
      </c>
      <c r="M437" s="5">
        <f t="shared" si="26"/>
        <v>0</v>
      </c>
      <c r="N437" s="5">
        <f t="shared" si="27"/>
        <v>1</v>
      </c>
      <c r="O437" s="7">
        <v>44217</v>
      </c>
    </row>
    <row r="438" spans="1:15" x14ac:dyDescent="0.25">
      <c r="A438" s="5">
        <v>875</v>
      </c>
      <c r="B438" s="5" t="s">
        <v>2715</v>
      </c>
      <c r="C438" s="5" t="s">
        <v>36</v>
      </c>
      <c r="D438" s="5">
        <v>1278</v>
      </c>
      <c r="E438" s="5">
        <v>0.98</v>
      </c>
      <c r="F438" s="5" t="s">
        <v>2716</v>
      </c>
      <c r="G438" s="5" t="s">
        <v>13</v>
      </c>
      <c r="H438" s="5" t="s">
        <v>2717</v>
      </c>
      <c r="I438" s="5">
        <v>135</v>
      </c>
      <c r="K438" s="6">
        <v>44217.100381944445</v>
      </c>
      <c r="L438" s="5" t="s">
        <v>7257</v>
      </c>
      <c r="M438" s="5">
        <f t="shared" si="26"/>
        <v>0</v>
      </c>
      <c r="N438" s="5">
        <f t="shared" si="27"/>
        <v>1</v>
      </c>
      <c r="O438" s="7">
        <v>44217</v>
      </c>
    </row>
    <row r="439" spans="1:15" x14ac:dyDescent="0.25">
      <c r="A439" s="5">
        <v>877</v>
      </c>
      <c r="B439" s="5" t="s">
        <v>2721</v>
      </c>
      <c r="C439" s="5" t="s">
        <v>80</v>
      </c>
      <c r="D439" s="5">
        <v>105</v>
      </c>
      <c r="E439" s="5">
        <v>0.95</v>
      </c>
      <c r="F439" s="5" t="s">
        <v>2722</v>
      </c>
      <c r="G439" s="5" t="s">
        <v>13</v>
      </c>
      <c r="H439" s="5" t="s">
        <v>2723</v>
      </c>
      <c r="I439" s="5">
        <v>11</v>
      </c>
      <c r="K439" s="6">
        <v>44217.773923611108</v>
      </c>
      <c r="L439" s="5" t="s">
        <v>7057</v>
      </c>
      <c r="M439" s="5">
        <f t="shared" si="26"/>
        <v>1</v>
      </c>
      <c r="N439" s="5">
        <f t="shared" si="27"/>
        <v>0</v>
      </c>
      <c r="O439" s="7">
        <v>44217</v>
      </c>
    </row>
    <row r="440" spans="1:15" x14ac:dyDescent="0.25">
      <c r="A440" s="5">
        <v>879</v>
      </c>
      <c r="B440" s="5" t="s">
        <v>2727</v>
      </c>
      <c r="C440" s="5" t="s">
        <v>36</v>
      </c>
      <c r="D440" s="5">
        <v>46</v>
      </c>
      <c r="E440" s="5">
        <v>0.97</v>
      </c>
      <c r="F440" s="5" t="s">
        <v>2728</v>
      </c>
      <c r="G440" s="5" t="s">
        <v>13</v>
      </c>
      <c r="H440" s="5" t="s">
        <v>2729</v>
      </c>
      <c r="I440" s="5">
        <v>7</v>
      </c>
      <c r="K440" s="6">
        <v>44217.77851851852</v>
      </c>
      <c r="L440" s="5" t="s">
        <v>7188</v>
      </c>
      <c r="M440" s="5">
        <f t="shared" si="26"/>
        <v>1</v>
      </c>
      <c r="N440" s="5">
        <f t="shared" si="27"/>
        <v>0</v>
      </c>
      <c r="O440" s="7">
        <v>44217</v>
      </c>
    </row>
    <row r="441" spans="1:15" x14ac:dyDescent="0.25">
      <c r="A441" s="5">
        <v>880</v>
      </c>
      <c r="B441" s="5" t="s">
        <v>2730</v>
      </c>
      <c r="C441" s="5" t="s">
        <v>11</v>
      </c>
      <c r="D441" s="5">
        <v>233</v>
      </c>
      <c r="E441" s="5">
        <v>0.93</v>
      </c>
      <c r="F441" s="5" t="s">
        <v>2731</v>
      </c>
      <c r="G441" s="5" t="s">
        <v>13</v>
      </c>
      <c r="H441" s="5" t="s">
        <v>2732</v>
      </c>
      <c r="I441" s="5">
        <v>28</v>
      </c>
      <c r="K441" s="6">
        <v>44217.782280092593</v>
      </c>
      <c r="L441" s="5" t="s">
        <v>7497</v>
      </c>
      <c r="M441" s="5">
        <f t="shared" si="26"/>
        <v>0</v>
      </c>
      <c r="N441" s="5">
        <f t="shared" si="27"/>
        <v>1</v>
      </c>
      <c r="O441" s="7">
        <v>44217</v>
      </c>
    </row>
    <row r="442" spans="1:15" x14ac:dyDescent="0.25">
      <c r="A442" s="5">
        <v>884</v>
      </c>
      <c r="B442" s="5" t="s">
        <v>2742</v>
      </c>
      <c r="C442" s="5" t="s">
        <v>80</v>
      </c>
      <c r="D442" s="5">
        <v>1801</v>
      </c>
      <c r="E442" s="5">
        <v>0.97</v>
      </c>
      <c r="F442" s="5" t="s">
        <v>2743</v>
      </c>
      <c r="G442" s="5" t="s">
        <v>13</v>
      </c>
      <c r="H442" s="5" t="s">
        <v>2744</v>
      </c>
      <c r="I442" s="5">
        <v>110</v>
      </c>
      <c r="K442" s="6">
        <v>44217.788055555553</v>
      </c>
      <c r="L442" s="5" t="s">
        <v>7146</v>
      </c>
      <c r="M442" s="5">
        <f t="shared" si="26"/>
        <v>1</v>
      </c>
      <c r="N442" s="5">
        <f t="shared" si="27"/>
        <v>0</v>
      </c>
      <c r="O442" s="7">
        <v>44217</v>
      </c>
    </row>
    <row r="443" spans="1:15" x14ac:dyDescent="0.25">
      <c r="A443" s="5">
        <v>888</v>
      </c>
      <c r="B443" s="5" t="s">
        <v>2753</v>
      </c>
      <c r="C443" s="5" t="s">
        <v>32</v>
      </c>
      <c r="D443" s="5">
        <v>1098</v>
      </c>
      <c r="E443" s="5">
        <v>0.99</v>
      </c>
      <c r="F443" s="5" t="s">
        <v>2754</v>
      </c>
      <c r="G443" s="5" t="s">
        <v>13</v>
      </c>
      <c r="H443" s="5" t="s">
        <v>2755</v>
      </c>
      <c r="I443" s="5">
        <v>167</v>
      </c>
      <c r="K443" s="6">
        <v>44217.809884259259</v>
      </c>
      <c r="L443" s="5" t="s">
        <v>7104</v>
      </c>
      <c r="M443" s="5">
        <f t="shared" si="26"/>
        <v>0</v>
      </c>
      <c r="N443" s="5">
        <f t="shared" si="27"/>
        <v>1</v>
      </c>
      <c r="O443" s="7">
        <v>44217</v>
      </c>
    </row>
    <row r="444" spans="1:15" x14ac:dyDescent="0.25">
      <c r="A444" s="5">
        <v>891</v>
      </c>
      <c r="B444" s="5" t="s">
        <v>2762</v>
      </c>
      <c r="C444" s="5" t="s">
        <v>80</v>
      </c>
      <c r="D444" s="5">
        <v>8</v>
      </c>
      <c r="E444" s="5">
        <v>0.63</v>
      </c>
      <c r="F444" s="5" t="s">
        <v>2763</v>
      </c>
      <c r="G444" s="5" t="s">
        <v>13</v>
      </c>
      <c r="H444" s="5" t="s">
        <v>2764</v>
      </c>
      <c r="I444" s="5">
        <v>0</v>
      </c>
      <c r="K444" s="6">
        <v>44217.821597222224</v>
      </c>
      <c r="L444" s="5" t="s">
        <v>7501</v>
      </c>
      <c r="M444" s="5">
        <f t="shared" si="26"/>
        <v>1</v>
      </c>
      <c r="N444" s="5">
        <f t="shared" si="27"/>
        <v>0</v>
      </c>
      <c r="O444" s="7">
        <v>44217</v>
      </c>
    </row>
    <row r="445" spans="1:15" x14ac:dyDescent="0.25">
      <c r="A445" s="5">
        <v>892</v>
      </c>
      <c r="B445" s="5" t="s">
        <v>2765</v>
      </c>
      <c r="C445" s="5" t="s">
        <v>80</v>
      </c>
      <c r="D445" s="5">
        <v>70</v>
      </c>
      <c r="E445" s="5">
        <v>0.92</v>
      </c>
      <c r="F445" s="5" t="s">
        <v>2766</v>
      </c>
      <c r="G445" s="5" t="s">
        <v>13</v>
      </c>
      <c r="H445" s="5" t="s">
        <v>2767</v>
      </c>
      <c r="I445" s="5">
        <v>12</v>
      </c>
      <c r="K445" s="6">
        <v>44217.835821759261</v>
      </c>
      <c r="L445" s="5" t="s">
        <v>7413</v>
      </c>
      <c r="M445" s="5">
        <f t="shared" si="26"/>
        <v>1</v>
      </c>
      <c r="N445" s="5">
        <f t="shared" si="27"/>
        <v>0</v>
      </c>
      <c r="O445" s="7">
        <v>44217</v>
      </c>
    </row>
    <row r="446" spans="1:15" x14ac:dyDescent="0.25">
      <c r="A446" s="5">
        <v>893</v>
      </c>
      <c r="B446" s="5" t="s">
        <v>2768</v>
      </c>
      <c r="C446" s="5" t="s">
        <v>36</v>
      </c>
      <c r="D446" s="5">
        <v>14</v>
      </c>
      <c r="E446" s="5">
        <v>0.85</v>
      </c>
      <c r="F446" s="5" t="s">
        <v>2769</v>
      </c>
      <c r="G446" s="5" t="s">
        <v>13</v>
      </c>
      <c r="H446" s="5" t="s">
        <v>2770</v>
      </c>
      <c r="I446" s="5">
        <v>6</v>
      </c>
      <c r="K446" s="6">
        <v>44217.838043981479</v>
      </c>
      <c r="L446" s="5" t="s">
        <v>7123</v>
      </c>
      <c r="M446" s="5">
        <f t="shared" si="26"/>
        <v>0</v>
      </c>
      <c r="N446" s="5">
        <f t="shared" si="27"/>
        <v>1</v>
      </c>
      <c r="O446" s="7">
        <v>44217</v>
      </c>
    </row>
    <row r="447" spans="1:15" x14ac:dyDescent="0.25">
      <c r="A447" s="5">
        <v>895</v>
      </c>
      <c r="B447" s="5" t="s">
        <v>2774</v>
      </c>
      <c r="C447" s="5" t="s">
        <v>11</v>
      </c>
      <c r="D447" s="5">
        <v>144</v>
      </c>
      <c r="E447" s="5">
        <v>0.95</v>
      </c>
      <c r="F447" s="5" t="s">
        <v>2775</v>
      </c>
      <c r="G447" s="5" t="s">
        <v>13</v>
      </c>
      <c r="H447" s="5" t="s">
        <v>2776</v>
      </c>
      <c r="I447" s="5">
        <v>12</v>
      </c>
      <c r="K447" s="6">
        <v>44217.846736111111</v>
      </c>
      <c r="L447" s="5" t="s">
        <v>7503</v>
      </c>
      <c r="M447" s="5">
        <f t="shared" si="26"/>
        <v>0</v>
      </c>
      <c r="N447" s="5">
        <f t="shared" si="27"/>
        <v>1</v>
      </c>
      <c r="O447" s="7">
        <v>44217</v>
      </c>
    </row>
    <row r="448" spans="1:15" x14ac:dyDescent="0.25">
      <c r="A448" s="5">
        <v>897</v>
      </c>
      <c r="B448" s="5" t="s">
        <v>2780</v>
      </c>
      <c r="C448" s="5" t="s">
        <v>16</v>
      </c>
      <c r="D448" s="5">
        <v>154</v>
      </c>
      <c r="E448" s="5">
        <v>0.98</v>
      </c>
      <c r="F448" s="5" t="s">
        <v>2781</v>
      </c>
      <c r="G448" s="5" t="s">
        <v>13</v>
      </c>
      <c r="H448" s="5" t="s">
        <v>2782</v>
      </c>
      <c r="I448" s="5">
        <v>115</v>
      </c>
      <c r="J448" s="5" t="s">
        <v>2783</v>
      </c>
      <c r="K448" s="6">
        <v>44217.856921296298</v>
      </c>
      <c r="L448" s="5" t="s">
        <v>7504</v>
      </c>
      <c r="M448" s="5">
        <f t="shared" ref="M448:M484" si="28">IF(EXACT(LEFT(L448),"P"),1,0)</f>
        <v>0</v>
      </c>
      <c r="N448" s="5">
        <f t="shared" ref="N448:N484" si="29">1-M448</f>
        <v>1</v>
      </c>
      <c r="O448" s="7">
        <v>44217</v>
      </c>
    </row>
    <row r="449" spans="1:15" x14ac:dyDescent="0.25">
      <c r="A449" s="5">
        <v>899</v>
      </c>
      <c r="B449" s="5" t="s">
        <v>2787</v>
      </c>
      <c r="C449" s="5" t="s">
        <v>80</v>
      </c>
      <c r="D449" s="5">
        <v>43</v>
      </c>
      <c r="E449" s="5">
        <v>0.81</v>
      </c>
      <c r="F449" s="5" t="s">
        <v>2788</v>
      </c>
      <c r="G449" s="5" t="s">
        <v>13</v>
      </c>
      <c r="H449" s="5" t="s">
        <v>2789</v>
      </c>
      <c r="I449" s="5">
        <v>20</v>
      </c>
      <c r="K449" s="6">
        <v>44217.863518518519</v>
      </c>
      <c r="L449" s="5" t="s">
        <v>6948</v>
      </c>
      <c r="M449" s="5">
        <f t="shared" si="28"/>
        <v>0</v>
      </c>
      <c r="N449" s="5">
        <f t="shared" si="29"/>
        <v>1</v>
      </c>
      <c r="O449" s="7">
        <v>44217</v>
      </c>
    </row>
    <row r="450" spans="1:15" x14ac:dyDescent="0.25">
      <c r="A450" s="5">
        <v>900</v>
      </c>
      <c r="B450" s="5" t="s">
        <v>2790</v>
      </c>
      <c r="C450" s="5" t="s">
        <v>2791</v>
      </c>
      <c r="D450" s="5">
        <v>9077</v>
      </c>
      <c r="E450" s="5">
        <v>0.87</v>
      </c>
      <c r="F450" s="5" t="s">
        <v>2792</v>
      </c>
      <c r="G450" s="5" t="s">
        <v>13</v>
      </c>
      <c r="H450" s="5" t="s">
        <v>2793</v>
      </c>
      <c r="I450" s="5">
        <v>51659</v>
      </c>
      <c r="J450" s="5" t="s">
        <v>2794</v>
      </c>
      <c r="K450" s="6">
        <v>44217.867395833331</v>
      </c>
      <c r="L450" s="5" t="s">
        <v>7173</v>
      </c>
      <c r="M450" s="5">
        <f t="shared" si="28"/>
        <v>0</v>
      </c>
      <c r="N450" s="5">
        <f t="shared" si="29"/>
        <v>1</v>
      </c>
      <c r="O450" s="7">
        <v>44217</v>
      </c>
    </row>
    <row r="451" spans="1:15" x14ac:dyDescent="0.25">
      <c r="A451" s="5">
        <v>901</v>
      </c>
      <c r="B451" s="5" t="s">
        <v>2795</v>
      </c>
      <c r="C451" s="5" t="s">
        <v>16</v>
      </c>
      <c r="D451" s="5">
        <v>59</v>
      </c>
      <c r="E451" s="5">
        <v>0.94</v>
      </c>
      <c r="F451" s="5" t="s">
        <v>2796</v>
      </c>
      <c r="G451" s="5" t="s">
        <v>13</v>
      </c>
      <c r="H451" s="5" t="s">
        <v>2797</v>
      </c>
      <c r="I451" s="5">
        <v>11</v>
      </c>
      <c r="K451" s="6">
        <v>44217.871666666666</v>
      </c>
      <c r="L451" s="5" t="s">
        <v>7049</v>
      </c>
      <c r="M451" s="5">
        <f t="shared" si="28"/>
        <v>1</v>
      </c>
      <c r="N451" s="5">
        <f t="shared" si="29"/>
        <v>0</v>
      </c>
      <c r="O451" s="7">
        <v>44217</v>
      </c>
    </row>
    <row r="452" spans="1:15" x14ac:dyDescent="0.25">
      <c r="A452" s="5">
        <v>902</v>
      </c>
      <c r="B452" s="5" t="s">
        <v>2798</v>
      </c>
      <c r="C452" s="5" t="s">
        <v>80</v>
      </c>
      <c r="D452" s="5">
        <v>15</v>
      </c>
      <c r="E452" s="5">
        <v>0.9</v>
      </c>
      <c r="F452" s="5" t="s">
        <v>2799</v>
      </c>
      <c r="G452" s="5" t="s">
        <v>13</v>
      </c>
      <c r="H452" s="5" t="s">
        <v>2800</v>
      </c>
      <c r="I452" s="5">
        <v>2</v>
      </c>
      <c r="K452" s="6">
        <v>44217.872673611113</v>
      </c>
      <c r="L452" s="5" t="s">
        <v>7505</v>
      </c>
      <c r="M452" s="5">
        <f t="shared" si="28"/>
        <v>1</v>
      </c>
      <c r="N452" s="5">
        <f t="shared" si="29"/>
        <v>0</v>
      </c>
      <c r="O452" s="7">
        <v>44217</v>
      </c>
    </row>
    <row r="453" spans="1:15" x14ac:dyDescent="0.25">
      <c r="A453" s="5">
        <v>904</v>
      </c>
      <c r="B453" s="5" t="s">
        <v>2804</v>
      </c>
      <c r="C453" s="5" t="s">
        <v>80</v>
      </c>
      <c r="D453" s="5">
        <v>49</v>
      </c>
      <c r="E453" s="5">
        <v>0.98</v>
      </c>
      <c r="F453" s="5" t="s">
        <v>2805</v>
      </c>
      <c r="G453" s="5" t="s">
        <v>13</v>
      </c>
      <c r="H453" s="5" t="s">
        <v>2806</v>
      </c>
      <c r="I453" s="5">
        <v>4</v>
      </c>
      <c r="K453" s="6">
        <v>44217.873541666668</v>
      </c>
      <c r="L453" s="5" t="s">
        <v>7507</v>
      </c>
      <c r="M453" s="5">
        <f t="shared" si="28"/>
        <v>0</v>
      </c>
      <c r="N453" s="5">
        <f t="shared" si="29"/>
        <v>1</v>
      </c>
      <c r="O453" s="7">
        <v>44217</v>
      </c>
    </row>
    <row r="454" spans="1:15" x14ac:dyDescent="0.25">
      <c r="A454" s="5">
        <v>906</v>
      </c>
      <c r="B454" s="5" t="s">
        <v>2810</v>
      </c>
      <c r="C454" s="5" t="s">
        <v>80</v>
      </c>
      <c r="D454" s="5">
        <v>3691</v>
      </c>
      <c r="E454" s="5">
        <v>0.99</v>
      </c>
      <c r="F454" s="5" t="s">
        <v>2811</v>
      </c>
      <c r="G454" s="5" t="s">
        <v>13</v>
      </c>
      <c r="H454" s="5" t="s">
        <v>2812</v>
      </c>
      <c r="I454" s="5">
        <v>97</v>
      </c>
      <c r="K454" s="6">
        <v>44217.8747337963</v>
      </c>
      <c r="L454" s="5" t="s">
        <v>7011</v>
      </c>
      <c r="M454" s="5">
        <f t="shared" si="28"/>
        <v>1</v>
      </c>
      <c r="N454" s="5">
        <f t="shared" si="29"/>
        <v>0</v>
      </c>
      <c r="O454" s="7">
        <v>44217</v>
      </c>
    </row>
    <row r="455" spans="1:15" x14ac:dyDescent="0.25">
      <c r="A455" s="5">
        <v>908</v>
      </c>
      <c r="B455" s="5" t="s">
        <v>2816</v>
      </c>
      <c r="C455" s="5" t="s">
        <v>40</v>
      </c>
      <c r="D455" s="5">
        <v>28</v>
      </c>
      <c r="E455" s="5">
        <v>0.86</v>
      </c>
      <c r="F455" s="5" t="s">
        <v>2817</v>
      </c>
      <c r="G455" s="5" t="s">
        <v>13</v>
      </c>
      <c r="H455" s="5" t="s">
        <v>2818</v>
      </c>
      <c r="I455" s="5">
        <v>14</v>
      </c>
      <c r="J455" s="5" t="s">
        <v>2819</v>
      </c>
      <c r="K455" s="6">
        <v>44217.879733796297</v>
      </c>
      <c r="L455" s="5" t="s">
        <v>6976</v>
      </c>
      <c r="M455" s="5">
        <f t="shared" si="28"/>
        <v>0</v>
      </c>
      <c r="N455" s="5">
        <f t="shared" si="29"/>
        <v>1</v>
      </c>
      <c r="O455" s="7">
        <v>44217</v>
      </c>
    </row>
    <row r="456" spans="1:15" x14ac:dyDescent="0.25">
      <c r="A456" s="5">
        <v>910</v>
      </c>
      <c r="B456" s="5" t="s">
        <v>2823</v>
      </c>
      <c r="C456" s="5" t="s">
        <v>36</v>
      </c>
      <c r="D456" s="5">
        <v>40</v>
      </c>
      <c r="E456" s="5">
        <v>0.92</v>
      </c>
      <c r="F456" s="5" t="s">
        <v>2824</v>
      </c>
      <c r="G456" s="5" t="s">
        <v>13</v>
      </c>
      <c r="H456" s="5" t="s">
        <v>2825</v>
      </c>
      <c r="I456" s="5">
        <v>48</v>
      </c>
      <c r="K456" s="6">
        <v>44217.881273148145</v>
      </c>
      <c r="L456" s="5" t="s">
        <v>7047</v>
      </c>
      <c r="M456" s="5">
        <f t="shared" si="28"/>
        <v>1</v>
      </c>
      <c r="N456" s="5">
        <f t="shared" si="29"/>
        <v>0</v>
      </c>
      <c r="O456" s="7">
        <v>44217</v>
      </c>
    </row>
    <row r="457" spans="1:15" x14ac:dyDescent="0.25">
      <c r="A457" s="5">
        <v>911</v>
      </c>
      <c r="B457" s="5" t="s">
        <v>2826</v>
      </c>
      <c r="D457" s="5">
        <v>2</v>
      </c>
      <c r="E457" s="5">
        <v>1</v>
      </c>
      <c r="F457" s="5" t="s">
        <v>2827</v>
      </c>
      <c r="G457" s="5" t="s">
        <v>13</v>
      </c>
      <c r="H457" s="5" t="s">
        <v>2828</v>
      </c>
      <c r="I457" s="5">
        <v>0</v>
      </c>
      <c r="K457" s="6">
        <v>44217.882800925923</v>
      </c>
      <c r="L457" s="5" t="s">
        <v>7203</v>
      </c>
      <c r="M457" s="5">
        <f t="shared" si="28"/>
        <v>0</v>
      </c>
      <c r="N457" s="5">
        <f t="shared" si="29"/>
        <v>1</v>
      </c>
      <c r="O457" s="7">
        <v>44217</v>
      </c>
    </row>
    <row r="458" spans="1:15" x14ac:dyDescent="0.25">
      <c r="A458" s="5">
        <v>912</v>
      </c>
      <c r="B458" s="5" t="s">
        <v>2829</v>
      </c>
      <c r="C458" s="5" t="s">
        <v>28</v>
      </c>
      <c r="D458" s="5">
        <v>3246</v>
      </c>
      <c r="E458" s="5">
        <v>0.99</v>
      </c>
      <c r="F458" s="5" t="s">
        <v>2830</v>
      </c>
      <c r="G458" s="5" t="s">
        <v>13</v>
      </c>
      <c r="H458" s="5" t="s">
        <v>2831</v>
      </c>
      <c r="I458" s="5">
        <v>316</v>
      </c>
      <c r="K458" s="6">
        <v>44218.606365740743</v>
      </c>
      <c r="L458" s="5" t="s">
        <v>7104</v>
      </c>
      <c r="M458" s="5">
        <f t="shared" si="28"/>
        <v>0</v>
      </c>
      <c r="N458" s="5">
        <f t="shared" si="29"/>
        <v>1</v>
      </c>
      <c r="O458" s="7">
        <v>44218</v>
      </c>
    </row>
    <row r="459" spans="1:15" x14ac:dyDescent="0.25">
      <c r="A459" s="5">
        <v>913</v>
      </c>
      <c r="B459" s="5" t="s">
        <v>2832</v>
      </c>
      <c r="C459" s="5" t="s">
        <v>80</v>
      </c>
      <c r="D459" s="5">
        <v>27035</v>
      </c>
      <c r="E459" s="5">
        <v>0.93</v>
      </c>
      <c r="F459" s="5" t="s">
        <v>2833</v>
      </c>
      <c r="G459" s="5" t="s">
        <v>13</v>
      </c>
      <c r="H459" s="5" t="s">
        <v>2834</v>
      </c>
      <c r="I459" s="5">
        <v>921</v>
      </c>
      <c r="K459" s="6">
        <v>44218.617766203701</v>
      </c>
      <c r="L459" s="5" t="s">
        <v>7089</v>
      </c>
      <c r="M459" s="5">
        <f t="shared" si="28"/>
        <v>1</v>
      </c>
      <c r="N459" s="5">
        <f t="shared" si="29"/>
        <v>0</v>
      </c>
      <c r="O459" s="7">
        <v>44218</v>
      </c>
    </row>
    <row r="460" spans="1:15" x14ac:dyDescent="0.25">
      <c r="A460" s="5">
        <v>916</v>
      </c>
      <c r="B460" s="5" t="s">
        <v>2841</v>
      </c>
      <c r="C460" s="5" t="s">
        <v>16</v>
      </c>
      <c r="D460" s="5">
        <v>73</v>
      </c>
      <c r="E460" s="5">
        <v>0.92</v>
      </c>
      <c r="F460" s="5" t="s">
        <v>2842</v>
      </c>
      <c r="G460" s="5" t="s">
        <v>13</v>
      </c>
      <c r="H460" s="5" t="s">
        <v>2843</v>
      </c>
      <c r="I460" s="5">
        <v>55</v>
      </c>
      <c r="J460" s="5" t="s">
        <v>2844</v>
      </c>
      <c r="K460" s="6">
        <v>44218.621319444443</v>
      </c>
      <c r="L460" s="5" t="s">
        <v>7512</v>
      </c>
      <c r="M460" s="5">
        <f t="shared" si="28"/>
        <v>1</v>
      </c>
      <c r="N460" s="5">
        <f t="shared" si="29"/>
        <v>0</v>
      </c>
      <c r="O460" s="7">
        <v>44218</v>
      </c>
    </row>
    <row r="461" spans="1:15" x14ac:dyDescent="0.25">
      <c r="A461" s="5">
        <v>917</v>
      </c>
      <c r="B461" s="5" t="s">
        <v>2845</v>
      </c>
      <c r="C461" s="5" t="s">
        <v>80</v>
      </c>
      <c r="D461" s="5">
        <v>307</v>
      </c>
      <c r="E461" s="5">
        <v>0.93</v>
      </c>
      <c r="F461" s="5" t="s">
        <v>2846</v>
      </c>
      <c r="G461" s="5" t="s">
        <v>13</v>
      </c>
      <c r="H461" s="5" t="s">
        <v>2847</v>
      </c>
      <c r="I461" s="5">
        <v>50</v>
      </c>
      <c r="K461" s="6">
        <v>44218.621412037035</v>
      </c>
      <c r="L461" s="5" t="s">
        <v>7500</v>
      </c>
      <c r="M461" s="5">
        <f t="shared" si="28"/>
        <v>0</v>
      </c>
      <c r="N461" s="5">
        <f t="shared" si="29"/>
        <v>1</v>
      </c>
      <c r="O461" s="7">
        <v>44218</v>
      </c>
    </row>
    <row r="462" spans="1:15" x14ac:dyDescent="0.25">
      <c r="A462" s="5">
        <v>918</v>
      </c>
      <c r="B462" s="5" t="s">
        <v>2848</v>
      </c>
      <c r="C462" s="5" t="s">
        <v>36</v>
      </c>
      <c r="D462" s="5">
        <v>22</v>
      </c>
      <c r="E462" s="5">
        <v>0.74</v>
      </c>
      <c r="F462" s="5" t="s">
        <v>2849</v>
      </c>
      <c r="G462" s="5" t="s">
        <v>13</v>
      </c>
      <c r="H462" s="5" t="s">
        <v>2850</v>
      </c>
      <c r="I462" s="5">
        <v>36</v>
      </c>
      <c r="K462" s="6">
        <v>44218.628229166665</v>
      </c>
      <c r="L462" s="5" t="s">
        <v>7513</v>
      </c>
      <c r="M462" s="5">
        <f t="shared" si="28"/>
        <v>0</v>
      </c>
      <c r="N462" s="5">
        <f t="shared" si="29"/>
        <v>1</v>
      </c>
      <c r="O462" s="7">
        <v>44218</v>
      </c>
    </row>
    <row r="463" spans="1:15" x14ac:dyDescent="0.25">
      <c r="A463" s="5">
        <v>919</v>
      </c>
      <c r="B463" s="5" t="s">
        <v>2851</v>
      </c>
      <c r="C463" s="5" t="s">
        <v>50</v>
      </c>
      <c r="D463" s="5">
        <v>1368</v>
      </c>
      <c r="E463" s="5">
        <v>0.99</v>
      </c>
      <c r="F463" s="5" t="s">
        <v>2852</v>
      </c>
      <c r="G463" s="5" t="s">
        <v>13</v>
      </c>
      <c r="H463" s="5" t="s">
        <v>2853</v>
      </c>
      <c r="I463" s="5">
        <v>239</v>
      </c>
      <c r="J463" s="5" t="s">
        <v>2854</v>
      </c>
      <c r="K463" s="6">
        <v>44218.628344907411</v>
      </c>
      <c r="L463" s="5" t="s">
        <v>7514</v>
      </c>
      <c r="M463" s="5">
        <f t="shared" si="28"/>
        <v>0</v>
      </c>
      <c r="N463" s="5">
        <f t="shared" si="29"/>
        <v>1</v>
      </c>
      <c r="O463" s="7">
        <v>44218</v>
      </c>
    </row>
    <row r="464" spans="1:15" x14ac:dyDescent="0.25">
      <c r="A464" s="5">
        <v>920</v>
      </c>
      <c r="B464" s="5" t="s">
        <v>2855</v>
      </c>
      <c r="C464" s="5" t="s">
        <v>16</v>
      </c>
      <c r="D464" s="5">
        <v>262</v>
      </c>
      <c r="E464" s="5">
        <v>0.97</v>
      </c>
      <c r="F464" s="5" t="s">
        <v>2856</v>
      </c>
      <c r="G464" s="5" t="s">
        <v>13</v>
      </c>
      <c r="H464" s="5" t="s">
        <v>2857</v>
      </c>
      <c r="I464" s="5">
        <v>88</v>
      </c>
      <c r="J464" s="5" t="s">
        <v>2858</v>
      </c>
      <c r="K464" s="6">
        <v>44218.628888888888</v>
      </c>
      <c r="L464" s="5" t="s">
        <v>6978</v>
      </c>
      <c r="M464" s="5">
        <f t="shared" si="28"/>
        <v>1</v>
      </c>
      <c r="N464" s="5">
        <f t="shared" si="29"/>
        <v>0</v>
      </c>
      <c r="O464" s="7">
        <v>44218</v>
      </c>
    </row>
    <row r="465" spans="1:15" x14ac:dyDescent="0.25">
      <c r="A465" s="5">
        <v>923</v>
      </c>
      <c r="B465" s="5" t="s">
        <v>2865</v>
      </c>
      <c r="C465" s="5" t="s">
        <v>50</v>
      </c>
      <c r="D465" s="5">
        <v>59</v>
      </c>
      <c r="E465" s="5">
        <v>0.68</v>
      </c>
      <c r="F465" s="5" t="s">
        <v>2866</v>
      </c>
      <c r="G465" s="5" t="s">
        <v>13</v>
      </c>
      <c r="H465" s="5" t="s">
        <v>2867</v>
      </c>
      <c r="I465" s="5">
        <v>71</v>
      </c>
      <c r="J465" s="5" t="s">
        <v>2868</v>
      </c>
      <c r="K465" s="6">
        <v>44218.631666666668</v>
      </c>
      <c r="L465" s="5" t="s">
        <v>7365</v>
      </c>
      <c r="M465" s="5">
        <f t="shared" si="28"/>
        <v>0</v>
      </c>
      <c r="N465" s="5">
        <f t="shared" si="29"/>
        <v>1</v>
      </c>
      <c r="O465" s="7">
        <v>44218</v>
      </c>
    </row>
    <row r="466" spans="1:15" x14ac:dyDescent="0.25">
      <c r="A466" s="5">
        <v>924</v>
      </c>
      <c r="B466" s="5" t="s">
        <v>2869</v>
      </c>
      <c r="C466" s="5" t="s">
        <v>16</v>
      </c>
      <c r="D466" s="5">
        <v>1214</v>
      </c>
      <c r="E466" s="5">
        <v>0.97</v>
      </c>
      <c r="F466" s="5" t="s">
        <v>2870</v>
      </c>
      <c r="G466" s="5" t="s">
        <v>13</v>
      </c>
      <c r="H466" s="5" t="s">
        <v>2871</v>
      </c>
      <c r="I466" s="5">
        <v>169</v>
      </c>
      <c r="J466" s="5" t="s">
        <v>2872</v>
      </c>
      <c r="K466" s="6">
        <v>44218.633958333332</v>
      </c>
      <c r="L466" s="5" t="s">
        <v>7502</v>
      </c>
      <c r="M466" s="5">
        <f t="shared" si="28"/>
        <v>0</v>
      </c>
      <c r="N466" s="5">
        <f t="shared" si="29"/>
        <v>1</v>
      </c>
      <c r="O466" s="7">
        <v>44218</v>
      </c>
    </row>
    <row r="467" spans="1:15" x14ac:dyDescent="0.25">
      <c r="A467" s="5">
        <v>925</v>
      </c>
      <c r="B467" s="5" t="s">
        <v>2873</v>
      </c>
      <c r="C467" s="5" t="s">
        <v>11</v>
      </c>
      <c r="D467" s="5">
        <v>7</v>
      </c>
      <c r="E467" s="5">
        <v>0.9</v>
      </c>
      <c r="F467" s="5" t="s">
        <v>2874</v>
      </c>
      <c r="G467" s="5" t="s">
        <v>13</v>
      </c>
      <c r="H467" s="5" t="s">
        <v>2875</v>
      </c>
      <c r="I467" s="5">
        <v>1</v>
      </c>
      <c r="K467" s="6">
        <v>44218.634780092594</v>
      </c>
      <c r="L467" s="5" t="s">
        <v>6974</v>
      </c>
      <c r="M467" s="5">
        <f t="shared" si="28"/>
        <v>1</v>
      </c>
      <c r="N467" s="5">
        <f t="shared" si="29"/>
        <v>0</v>
      </c>
      <c r="O467" s="7">
        <v>44218</v>
      </c>
    </row>
    <row r="468" spans="1:15" x14ac:dyDescent="0.25">
      <c r="A468" s="5">
        <v>927</v>
      </c>
      <c r="B468" s="5" t="s">
        <v>2879</v>
      </c>
      <c r="C468" s="5" t="s">
        <v>50</v>
      </c>
      <c r="D468" s="5">
        <v>24</v>
      </c>
      <c r="E468" s="5">
        <v>0.81</v>
      </c>
      <c r="F468" s="5" t="s">
        <v>2880</v>
      </c>
      <c r="G468" s="5" t="s">
        <v>13</v>
      </c>
      <c r="H468" s="5" t="s">
        <v>2881</v>
      </c>
      <c r="I468" s="5">
        <v>29</v>
      </c>
      <c r="J468" s="5" t="s">
        <v>2882</v>
      </c>
      <c r="K468" s="6">
        <v>44218.636342592596</v>
      </c>
      <c r="L468" s="5" t="s">
        <v>7518</v>
      </c>
      <c r="M468" s="5">
        <f t="shared" si="28"/>
        <v>0</v>
      </c>
      <c r="N468" s="5">
        <f t="shared" si="29"/>
        <v>1</v>
      </c>
      <c r="O468" s="7">
        <v>44218</v>
      </c>
    </row>
    <row r="469" spans="1:15" x14ac:dyDescent="0.25">
      <c r="A469" s="5">
        <v>928</v>
      </c>
      <c r="B469" s="5" t="s">
        <v>2883</v>
      </c>
      <c r="C469" s="5" t="s">
        <v>36</v>
      </c>
      <c r="D469" s="5">
        <v>97</v>
      </c>
      <c r="E469" s="5">
        <v>0.93</v>
      </c>
      <c r="F469" s="5" t="s">
        <v>2884</v>
      </c>
      <c r="G469" s="5" t="s">
        <v>13</v>
      </c>
      <c r="H469" s="5" t="s">
        <v>2885</v>
      </c>
      <c r="I469" s="5">
        <v>43</v>
      </c>
      <c r="K469" s="6">
        <v>44218.642881944441</v>
      </c>
      <c r="L469" s="5" t="s">
        <v>7519</v>
      </c>
      <c r="M469" s="5">
        <f t="shared" si="28"/>
        <v>0</v>
      </c>
      <c r="N469" s="5">
        <f t="shared" si="29"/>
        <v>1</v>
      </c>
      <c r="O469" s="7">
        <v>44218</v>
      </c>
    </row>
    <row r="470" spans="1:15" x14ac:dyDescent="0.25">
      <c r="A470" s="5">
        <v>929</v>
      </c>
      <c r="B470" s="5" t="s">
        <v>2886</v>
      </c>
      <c r="C470" s="5" t="s">
        <v>16</v>
      </c>
      <c r="D470" s="5">
        <v>90</v>
      </c>
      <c r="E470" s="5">
        <v>0.8</v>
      </c>
      <c r="F470" s="5" t="s">
        <v>2887</v>
      </c>
      <c r="G470" s="5" t="s">
        <v>13</v>
      </c>
      <c r="H470" s="5" t="s">
        <v>2888</v>
      </c>
      <c r="I470" s="5">
        <v>66</v>
      </c>
      <c r="J470" s="5" t="s">
        <v>2889</v>
      </c>
      <c r="K470" s="6">
        <v>44218.643622685187</v>
      </c>
      <c r="L470" s="5" t="s">
        <v>7520</v>
      </c>
      <c r="M470" s="5">
        <f t="shared" si="28"/>
        <v>1</v>
      </c>
      <c r="N470" s="5">
        <f t="shared" si="29"/>
        <v>0</v>
      </c>
      <c r="O470" s="7">
        <v>44218</v>
      </c>
    </row>
    <row r="471" spans="1:15" x14ac:dyDescent="0.25">
      <c r="A471" s="5">
        <v>931</v>
      </c>
      <c r="B471" s="5" t="s">
        <v>2893</v>
      </c>
      <c r="C471" s="5" t="s">
        <v>36</v>
      </c>
      <c r="D471" s="5">
        <v>3</v>
      </c>
      <c r="E471" s="5">
        <v>0.67</v>
      </c>
      <c r="F471" s="5" t="s">
        <v>2894</v>
      </c>
      <c r="G471" s="5" t="s">
        <v>13</v>
      </c>
      <c r="H471" s="5" t="s">
        <v>2895</v>
      </c>
      <c r="I471" s="5">
        <v>8</v>
      </c>
      <c r="K471" s="6">
        <v>44218.647743055553</v>
      </c>
      <c r="L471" s="5" t="s">
        <v>7521</v>
      </c>
      <c r="M471" s="5">
        <f t="shared" si="28"/>
        <v>0</v>
      </c>
      <c r="N471" s="5">
        <f t="shared" si="29"/>
        <v>1</v>
      </c>
      <c r="O471" s="7">
        <v>44218</v>
      </c>
    </row>
    <row r="472" spans="1:15" x14ac:dyDescent="0.25">
      <c r="A472" s="5">
        <v>933</v>
      </c>
      <c r="B472" s="5" t="s">
        <v>2899</v>
      </c>
      <c r="C472" s="5" t="s">
        <v>16</v>
      </c>
      <c r="D472" s="5">
        <v>60</v>
      </c>
      <c r="E472" s="5">
        <v>0.93</v>
      </c>
      <c r="F472" s="5" t="s">
        <v>2900</v>
      </c>
      <c r="G472" s="5" t="s">
        <v>13</v>
      </c>
      <c r="H472" s="5" t="s">
        <v>2901</v>
      </c>
      <c r="I472" s="5">
        <v>52</v>
      </c>
      <c r="J472" s="5" t="s">
        <v>2902</v>
      </c>
      <c r="K472" s="6">
        <v>44218.654502314814</v>
      </c>
      <c r="L472" s="5" t="s">
        <v>7353</v>
      </c>
      <c r="M472" s="5">
        <f t="shared" si="28"/>
        <v>0</v>
      </c>
      <c r="N472" s="5">
        <f t="shared" si="29"/>
        <v>1</v>
      </c>
      <c r="O472" s="7">
        <v>44218</v>
      </c>
    </row>
    <row r="473" spans="1:15" x14ac:dyDescent="0.25">
      <c r="A473" s="5">
        <v>936</v>
      </c>
      <c r="B473" s="5" t="s">
        <v>2909</v>
      </c>
      <c r="C473" s="5" t="s">
        <v>36</v>
      </c>
      <c r="D473" s="5">
        <v>2</v>
      </c>
      <c r="E473" s="5">
        <v>1</v>
      </c>
      <c r="F473" s="5" t="s">
        <v>2910</v>
      </c>
      <c r="G473" s="5" t="s">
        <v>13</v>
      </c>
      <c r="H473" s="5" t="s">
        <v>2911</v>
      </c>
      <c r="I473" s="5">
        <v>1</v>
      </c>
      <c r="K473" s="6">
        <v>44218.664837962962</v>
      </c>
      <c r="L473" s="5" t="s">
        <v>7523</v>
      </c>
      <c r="M473" s="5">
        <f t="shared" si="28"/>
        <v>0</v>
      </c>
      <c r="N473" s="5">
        <f t="shared" si="29"/>
        <v>1</v>
      </c>
      <c r="O473" s="7">
        <v>44218</v>
      </c>
    </row>
    <row r="474" spans="1:15" x14ac:dyDescent="0.25">
      <c r="A474" s="5">
        <v>937</v>
      </c>
      <c r="B474" s="5" t="s">
        <v>2912</v>
      </c>
      <c r="C474" s="5" t="s">
        <v>80</v>
      </c>
      <c r="D474" s="5">
        <v>9</v>
      </c>
      <c r="E474" s="5">
        <v>1</v>
      </c>
      <c r="F474" s="5" t="s">
        <v>2913</v>
      </c>
      <c r="G474" s="5" t="s">
        <v>13</v>
      </c>
      <c r="H474" s="5" t="s">
        <v>2914</v>
      </c>
      <c r="I474" s="5">
        <v>5</v>
      </c>
      <c r="K474" s="6">
        <v>44218.6716087963</v>
      </c>
      <c r="L474" s="5" t="s">
        <v>7522</v>
      </c>
      <c r="M474" s="5">
        <f t="shared" si="28"/>
        <v>0</v>
      </c>
      <c r="N474" s="5">
        <f t="shared" si="29"/>
        <v>1</v>
      </c>
      <c r="O474" s="7">
        <v>44218</v>
      </c>
    </row>
    <row r="475" spans="1:15" x14ac:dyDescent="0.25">
      <c r="A475" s="5">
        <v>939</v>
      </c>
      <c r="B475" s="5" t="s">
        <v>2918</v>
      </c>
      <c r="C475" s="5" t="s">
        <v>80</v>
      </c>
      <c r="D475" s="5">
        <v>49</v>
      </c>
      <c r="E475" s="5">
        <v>0.94</v>
      </c>
      <c r="F475" s="5" t="s">
        <v>2919</v>
      </c>
      <c r="G475" s="5" t="s">
        <v>13</v>
      </c>
      <c r="H475" s="5" t="s">
        <v>2920</v>
      </c>
      <c r="I475" s="5">
        <v>27</v>
      </c>
      <c r="K475" s="6">
        <v>44218.680671296293</v>
      </c>
      <c r="L475" s="5" t="s">
        <v>6939</v>
      </c>
      <c r="M475" s="5">
        <f t="shared" si="28"/>
        <v>1</v>
      </c>
      <c r="N475" s="5">
        <f t="shared" si="29"/>
        <v>0</v>
      </c>
      <c r="O475" s="7">
        <v>44218</v>
      </c>
    </row>
    <row r="476" spans="1:15" x14ac:dyDescent="0.25">
      <c r="A476" s="5">
        <v>944</v>
      </c>
      <c r="B476" s="5" t="s">
        <v>2933</v>
      </c>
      <c r="C476" s="5" t="s">
        <v>40</v>
      </c>
      <c r="D476" s="5">
        <v>77</v>
      </c>
      <c r="E476" s="5">
        <v>0.95</v>
      </c>
      <c r="F476" s="5" t="s">
        <v>2934</v>
      </c>
      <c r="G476" s="5" t="s">
        <v>13</v>
      </c>
      <c r="H476" s="5" t="s">
        <v>2935</v>
      </c>
      <c r="I476" s="5">
        <v>6</v>
      </c>
      <c r="K476" s="6">
        <v>44219.349814814814</v>
      </c>
      <c r="L476" s="5" t="s">
        <v>7527</v>
      </c>
      <c r="M476" s="5">
        <f t="shared" si="28"/>
        <v>1</v>
      </c>
      <c r="N476" s="5">
        <f t="shared" si="29"/>
        <v>0</v>
      </c>
      <c r="O476" s="7">
        <v>44219</v>
      </c>
    </row>
    <row r="477" spans="1:15" x14ac:dyDescent="0.25">
      <c r="A477" s="5">
        <v>946</v>
      </c>
      <c r="B477" s="5" t="s">
        <v>2939</v>
      </c>
      <c r="C477" s="5" t="s">
        <v>28</v>
      </c>
      <c r="D477" s="5">
        <v>54</v>
      </c>
      <c r="E477" s="5">
        <v>0.88</v>
      </c>
      <c r="F477" s="5" t="s">
        <v>2940</v>
      </c>
      <c r="G477" s="5" t="s">
        <v>13</v>
      </c>
      <c r="H477" s="5" t="s">
        <v>2941</v>
      </c>
      <c r="I477" s="5">
        <v>17</v>
      </c>
      <c r="K477" s="6">
        <v>44219.350092592591</v>
      </c>
      <c r="L477" s="5" t="s">
        <v>7223</v>
      </c>
      <c r="M477" s="5">
        <f t="shared" si="28"/>
        <v>0</v>
      </c>
      <c r="N477" s="5">
        <f t="shared" si="29"/>
        <v>1</v>
      </c>
      <c r="O477" s="7">
        <v>44219</v>
      </c>
    </row>
    <row r="478" spans="1:15" x14ac:dyDescent="0.25">
      <c r="A478" s="5">
        <v>947</v>
      </c>
      <c r="B478" s="5" t="s">
        <v>2942</v>
      </c>
      <c r="C478" s="5" t="s">
        <v>40</v>
      </c>
      <c r="D478" s="5">
        <v>2</v>
      </c>
      <c r="E478" s="5">
        <v>1</v>
      </c>
      <c r="F478" s="5" t="s">
        <v>2943</v>
      </c>
      <c r="G478" s="5" t="s">
        <v>13</v>
      </c>
      <c r="H478" s="5" t="s">
        <v>2944</v>
      </c>
      <c r="I478" s="5">
        <v>0</v>
      </c>
      <c r="K478" s="6">
        <v>44219.350219907406</v>
      </c>
      <c r="L478" s="5" t="s">
        <v>7001</v>
      </c>
      <c r="M478" s="5">
        <f t="shared" si="28"/>
        <v>1</v>
      </c>
      <c r="N478" s="5">
        <f t="shared" si="29"/>
        <v>0</v>
      </c>
      <c r="O478" s="7">
        <v>44219</v>
      </c>
    </row>
    <row r="479" spans="1:15" x14ac:dyDescent="0.25">
      <c r="A479" s="5">
        <v>948</v>
      </c>
      <c r="B479" s="5" t="s">
        <v>2945</v>
      </c>
      <c r="C479" s="5" t="s">
        <v>50</v>
      </c>
      <c r="D479" s="5">
        <v>24</v>
      </c>
      <c r="E479" s="5">
        <v>0.75</v>
      </c>
      <c r="F479" s="5" t="s">
        <v>2946</v>
      </c>
      <c r="G479" s="5" t="s">
        <v>13</v>
      </c>
      <c r="H479" s="5" t="s">
        <v>2947</v>
      </c>
      <c r="I479" s="5">
        <v>16</v>
      </c>
      <c r="J479" s="5" t="s">
        <v>2948</v>
      </c>
      <c r="K479" s="6">
        <v>44219.350949074076</v>
      </c>
      <c r="L479" s="5" t="s">
        <v>7049</v>
      </c>
      <c r="M479" s="5">
        <f t="shared" si="28"/>
        <v>1</v>
      </c>
      <c r="N479" s="5">
        <f t="shared" si="29"/>
        <v>0</v>
      </c>
      <c r="O479" s="7">
        <v>44219</v>
      </c>
    </row>
    <row r="480" spans="1:15" x14ac:dyDescent="0.25">
      <c r="A480" s="5">
        <v>950</v>
      </c>
      <c r="B480" s="5" t="s">
        <v>2952</v>
      </c>
      <c r="C480" s="5" t="s">
        <v>36</v>
      </c>
      <c r="D480" s="5">
        <v>38</v>
      </c>
      <c r="E480" s="5">
        <v>0.95</v>
      </c>
      <c r="F480" s="5" t="s">
        <v>2953</v>
      </c>
      <c r="G480" s="5" t="s">
        <v>13</v>
      </c>
      <c r="H480" s="5" t="s">
        <v>2954</v>
      </c>
      <c r="I480" s="5">
        <v>13</v>
      </c>
      <c r="K480" s="6">
        <v>44219.351018518515</v>
      </c>
      <c r="L480" s="5" t="s">
        <v>7528</v>
      </c>
      <c r="M480" s="5">
        <f t="shared" si="28"/>
        <v>1</v>
      </c>
      <c r="N480" s="5">
        <f t="shared" si="29"/>
        <v>0</v>
      </c>
      <c r="O480" s="7">
        <v>44219</v>
      </c>
    </row>
    <row r="481" spans="1:15" x14ac:dyDescent="0.25">
      <c r="A481" s="5">
        <v>951</v>
      </c>
      <c r="B481" s="5" t="s">
        <v>2955</v>
      </c>
      <c r="C481" s="5" t="s">
        <v>16</v>
      </c>
      <c r="D481" s="5">
        <v>12</v>
      </c>
      <c r="E481" s="5">
        <v>0.78</v>
      </c>
      <c r="F481" s="5" t="s">
        <v>2956</v>
      </c>
      <c r="G481" s="5" t="s">
        <v>13</v>
      </c>
      <c r="H481" s="5" t="s">
        <v>2957</v>
      </c>
      <c r="I481" s="5">
        <v>23</v>
      </c>
      <c r="J481" s="5" t="s">
        <v>2958</v>
      </c>
      <c r="K481" s="6">
        <v>44219.351354166669</v>
      </c>
      <c r="L481" s="5" t="s">
        <v>7458</v>
      </c>
      <c r="M481" s="5">
        <f t="shared" si="28"/>
        <v>0</v>
      </c>
      <c r="N481" s="5">
        <f t="shared" si="29"/>
        <v>1</v>
      </c>
      <c r="O481" s="7">
        <v>44219</v>
      </c>
    </row>
    <row r="482" spans="1:15" x14ac:dyDescent="0.25">
      <c r="A482" s="5">
        <v>952</v>
      </c>
      <c r="B482" s="5" t="s">
        <v>2959</v>
      </c>
      <c r="C482" s="5" t="s">
        <v>40</v>
      </c>
      <c r="D482" s="5">
        <v>94</v>
      </c>
      <c r="E482" s="5">
        <v>0.94</v>
      </c>
      <c r="F482" s="5" t="s">
        <v>2960</v>
      </c>
      <c r="G482" s="5" t="s">
        <v>13</v>
      </c>
      <c r="H482" s="5" t="s">
        <v>2961</v>
      </c>
      <c r="I482" s="5">
        <v>27</v>
      </c>
      <c r="K482" s="6">
        <v>44219.351782407408</v>
      </c>
      <c r="L482" s="5" t="s">
        <v>7502</v>
      </c>
      <c r="M482" s="5">
        <f t="shared" si="28"/>
        <v>0</v>
      </c>
      <c r="N482" s="5">
        <f t="shared" si="29"/>
        <v>1</v>
      </c>
      <c r="O482" s="7">
        <v>44219</v>
      </c>
    </row>
    <row r="483" spans="1:15" x14ac:dyDescent="0.25">
      <c r="A483" s="5">
        <v>953</v>
      </c>
      <c r="B483" s="5" t="s">
        <v>2962</v>
      </c>
      <c r="C483" s="5" t="s">
        <v>40</v>
      </c>
      <c r="D483" s="5">
        <v>182</v>
      </c>
      <c r="E483" s="5">
        <v>0.93</v>
      </c>
      <c r="F483" s="5" t="s">
        <v>2963</v>
      </c>
      <c r="G483" s="5" t="s">
        <v>13</v>
      </c>
      <c r="H483" s="5" t="s">
        <v>2964</v>
      </c>
      <c r="I483" s="5">
        <v>49</v>
      </c>
      <c r="K483" s="6">
        <v>44219.352175925924</v>
      </c>
      <c r="L483" s="5" t="s">
        <v>7083</v>
      </c>
      <c r="M483" s="5">
        <f t="shared" si="28"/>
        <v>0</v>
      </c>
      <c r="N483" s="5">
        <f t="shared" si="29"/>
        <v>1</v>
      </c>
      <c r="O483" s="7">
        <v>44219</v>
      </c>
    </row>
    <row r="484" spans="1:15" x14ac:dyDescent="0.25">
      <c r="A484" s="5">
        <v>954</v>
      </c>
      <c r="B484" s="5" t="s">
        <v>2965</v>
      </c>
      <c r="C484" s="5" t="s">
        <v>40</v>
      </c>
      <c r="D484" s="5">
        <v>14</v>
      </c>
      <c r="E484" s="5">
        <v>0.68</v>
      </c>
      <c r="F484" s="5" t="s">
        <v>2966</v>
      </c>
      <c r="G484" s="5" t="s">
        <v>13</v>
      </c>
      <c r="H484" s="5" t="s">
        <v>2967</v>
      </c>
      <c r="I484" s="5">
        <v>8</v>
      </c>
      <c r="K484" s="6">
        <v>44219.35328703704</v>
      </c>
      <c r="L484" s="5" t="s">
        <v>6966</v>
      </c>
      <c r="M484" s="5">
        <f t="shared" si="28"/>
        <v>0</v>
      </c>
      <c r="N484" s="5">
        <f t="shared" si="29"/>
        <v>1</v>
      </c>
      <c r="O484" s="7">
        <v>44219</v>
      </c>
    </row>
    <row r="485" spans="1:15" x14ac:dyDescent="0.25">
      <c r="A485" s="5">
        <v>963</v>
      </c>
      <c r="B485" s="5" t="s">
        <v>2992</v>
      </c>
      <c r="C485" s="5" t="s">
        <v>40</v>
      </c>
      <c r="D485" s="5">
        <v>56</v>
      </c>
      <c r="E485" s="5">
        <v>0.89</v>
      </c>
      <c r="F485" s="5" t="s">
        <v>2993</v>
      </c>
      <c r="G485" s="5" t="s">
        <v>13</v>
      </c>
      <c r="H485" s="5" t="s">
        <v>2994</v>
      </c>
      <c r="I485" s="5">
        <v>13</v>
      </c>
      <c r="K485" s="6">
        <v>44219.356944444444</v>
      </c>
      <c r="L485" s="5" t="s">
        <v>7532</v>
      </c>
      <c r="M485" s="5">
        <f t="shared" ref="M485:M502" si="30">IF(EXACT(LEFT(L485),"P"),1,0)</f>
        <v>0</v>
      </c>
      <c r="N485" s="5">
        <f t="shared" ref="N485:N502" si="31">1-M485</f>
        <v>1</v>
      </c>
      <c r="O485" s="7">
        <v>44219</v>
      </c>
    </row>
    <row r="486" spans="1:15" x14ac:dyDescent="0.25">
      <c r="A486" s="5">
        <v>966</v>
      </c>
      <c r="B486" s="5" t="s">
        <v>3001</v>
      </c>
      <c r="C486" s="5" t="s">
        <v>40</v>
      </c>
      <c r="D486" s="5">
        <v>242</v>
      </c>
      <c r="E486" s="5">
        <v>0.96</v>
      </c>
      <c r="F486" s="5" t="s">
        <v>3002</v>
      </c>
      <c r="G486" s="5" t="s">
        <v>13</v>
      </c>
      <c r="H486" s="5" t="s">
        <v>3003</v>
      </c>
      <c r="I486" s="5">
        <v>47</v>
      </c>
      <c r="K486" s="6">
        <v>44219.359247685185</v>
      </c>
      <c r="L486" s="5" t="s">
        <v>6948</v>
      </c>
      <c r="M486" s="5">
        <f t="shared" si="30"/>
        <v>0</v>
      </c>
      <c r="N486" s="5">
        <f t="shared" si="31"/>
        <v>1</v>
      </c>
      <c r="O486" s="7">
        <v>44219</v>
      </c>
    </row>
    <row r="487" spans="1:15" x14ac:dyDescent="0.25">
      <c r="A487" s="5">
        <v>967</v>
      </c>
      <c r="B487" s="5" t="s">
        <v>3004</v>
      </c>
      <c r="C487" s="5" t="s">
        <v>50</v>
      </c>
      <c r="D487" s="5">
        <v>436</v>
      </c>
      <c r="E487" s="5">
        <v>0.95</v>
      </c>
      <c r="F487" s="5" t="s">
        <v>3005</v>
      </c>
      <c r="G487" s="5" t="s">
        <v>13</v>
      </c>
      <c r="H487" s="5" t="s">
        <v>3006</v>
      </c>
      <c r="I487" s="5">
        <v>101</v>
      </c>
      <c r="J487" s="5" t="s">
        <v>3007</v>
      </c>
      <c r="K487" s="6">
        <v>44219.359548611108</v>
      </c>
      <c r="L487" s="5" t="s">
        <v>7137</v>
      </c>
      <c r="M487" s="5">
        <f t="shared" si="30"/>
        <v>1</v>
      </c>
      <c r="N487" s="5">
        <f t="shared" si="31"/>
        <v>0</v>
      </c>
      <c r="O487" s="7">
        <v>44219</v>
      </c>
    </row>
    <row r="488" spans="1:15" x14ac:dyDescent="0.25">
      <c r="A488" s="5">
        <v>977</v>
      </c>
      <c r="B488" s="5" t="s">
        <v>3033</v>
      </c>
      <c r="C488" s="5" t="s">
        <v>80</v>
      </c>
      <c r="D488" s="5">
        <v>7</v>
      </c>
      <c r="E488" s="5">
        <v>0.82</v>
      </c>
      <c r="F488" s="5" t="s">
        <v>3034</v>
      </c>
      <c r="G488" s="5" t="s">
        <v>13</v>
      </c>
      <c r="H488" s="5" t="s">
        <v>3035</v>
      </c>
      <c r="I488" s="5">
        <v>5</v>
      </c>
      <c r="K488" s="6">
        <v>44219.364201388889</v>
      </c>
      <c r="L488" s="5" t="s">
        <v>7536</v>
      </c>
      <c r="M488" s="5">
        <f t="shared" si="30"/>
        <v>0</v>
      </c>
      <c r="N488" s="5">
        <f t="shared" si="31"/>
        <v>1</v>
      </c>
      <c r="O488" s="7">
        <v>44219</v>
      </c>
    </row>
    <row r="489" spans="1:15" x14ac:dyDescent="0.25">
      <c r="A489" s="5">
        <v>978</v>
      </c>
      <c r="B489" s="5" t="s">
        <v>3036</v>
      </c>
      <c r="C489" s="5" t="s">
        <v>16</v>
      </c>
      <c r="D489" s="5">
        <v>3</v>
      </c>
      <c r="E489" s="5">
        <v>1</v>
      </c>
      <c r="F489" s="5" t="s">
        <v>3037</v>
      </c>
      <c r="G489" s="5" t="s">
        <v>13</v>
      </c>
      <c r="H489" s="5" t="s">
        <v>3038</v>
      </c>
      <c r="I489" s="5">
        <v>1</v>
      </c>
      <c r="K489" s="6">
        <v>44219.36440972222</v>
      </c>
      <c r="L489" s="5" t="s">
        <v>6951</v>
      </c>
      <c r="M489" s="5">
        <f t="shared" si="30"/>
        <v>0</v>
      </c>
      <c r="N489" s="5">
        <f t="shared" si="31"/>
        <v>1</v>
      </c>
      <c r="O489" s="7">
        <v>44219</v>
      </c>
    </row>
    <row r="490" spans="1:15" x14ac:dyDescent="0.25">
      <c r="A490" s="5">
        <v>980</v>
      </c>
      <c r="B490" s="5" t="s">
        <v>3041</v>
      </c>
      <c r="C490" s="5" t="s">
        <v>16</v>
      </c>
      <c r="D490" s="5">
        <v>26</v>
      </c>
      <c r="E490" s="5">
        <v>0.78</v>
      </c>
      <c r="F490" s="5" t="s">
        <v>3042</v>
      </c>
      <c r="G490" s="5" t="s">
        <v>13</v>
      </c>
      <c r="H490" s="5" t="s">
        <v>3043</v>
      </c>
      <c r="I490" s="5">
        <v>54</v>
      </c>
      <c r="J490" s="5" t="s">
        <v>3044</v>
      </c>
      <c r="K490" s="6">
        <v>44219.365891203706</v>
      </c>
      <c r="L490" s="5" t="s">
        <v>7142</v>
      </c>
      <c r="M490" s="5">
        <f t="shared" si="30"/>
        <v>0</v>
      </c>
      <c r="N490" s="5">
        <f t="shared" si="31"/>
        <v>1</v>
      </c>
      <c r="O490" s="7">
        <v>44219</v>
      </c>
    </row>
    <row r="491" spans="1:15" x14ac:dyDescent="0.25">
      <c r="A491" s="5">
        <v>985</v>
      </c>
      <c r="B491" s="5" t="s">
        <v>3056</v>
      </c>
      <c r="C491" s="5" t="s">
        <v>16</v>
      </c>
      <c r="D491" s="5">
        <v>18</v>
      </c>
      <c r="E491" s="5">
        <v>0.73</v>
      </c>
      <c r="F491" s="5" t="s">
        <v>3057</v>
      </c>
      <c r="G491" s="5" t="s">
        <v>13</v>
      </c>
      <c r="H491" s="5" t="s">
        <v>3058</v>
      </c>
      <c r="I491" s="5">
        <v>24</v>
      </c>
      <c r="K491" s="6">
        <v>44219.367800925924</v>
      </c>
      <c r="L491" s="5" t="s">
        <v>7540</v>
      </c>
      <c r="M491" s="5">
        <f t="shared" si="30"/>
        <v>1</v>
      </c>
      <c r="N491" s="5">
        <f t="shared" si="31"/>
        <v>0</v>
      </c>
      <c r="O491" s="7">
        <v>44219</v>
      </c>
    </row>
    <row r="492" spans="1:15" x14ac:dyDescent="0.25">
      <c r="A492" s="5">
        <v>989</v>
      </c>
      <c r="B492" s="5" t="s">
        <v>3068</v>
      </c>
      <c r="C492" s="5" t="s">
        <v>16</v>
      </c>
      <c r="D492" s="5">
        <v>10548</v>
      </c>
      <c r="E492" s="5">
        <v>0.94</v>
      </c>
      <c r="F492" s="5" t="s">
        <v>3069</v>
      </c>
      <c r="G492" s="5" t="s">
        <v>13</v>
      </c>
      <c r="H492" s="5" t="s">
        <v>3070</v>
      </c>
      <c r="I492" s="5">
        <v>3830</v>
      </c>
      <c r="J492" s="5" t="s">
        <v>3071</v>
      </c>
      <c r="K492" s="6">
        <v>44220.045798611114</v>
      </c>
      <c r="L492" s="5" t="s">
        <v>7213</v>
      </c>
      <c r="M492" s="5">
        <f t="shared" si="30"/>
        <v>0</v>
      </c>
      <c r="N492" s="5">
        <f t="shared" si="31"/>
        <v>1</v>
      </c>
      <c r="O492" s="7">
        <v>44220</v>
      </c>
    </row>
    <row r="493" spans="1:15" x14ac:dyDescent="0.25">
      <c r="A493" s="5">
        <v>993</v>
      </c>
      <c r="B493" s="5" t="s">
        <v>3081</v>
      </c>
      <c r="C493" s="5" t="s">
        <v>36</v>
      </c>
      <c r="D493" s="5">
        <v>229</v>
      </c>
      <c r="E493" s="5">
        <v>0.94</v>
      </c>
      <c r="F493" s="5" t="s">
        <v>3082</v>
      </c>
      <c r="G493" s="5" t="s">
        <v>13</v>
      </c>
      <c r="H493" s="5" t="s">
        <v>3083</v>
      </c>
      <c r="I493" s="5">
        <v>40</v>
      </c>
      <c r="K493" s="6">
        <v>44220.04791666667</v>
      </c>
      <c r="L493" s="5" t="s">
        <v>7402</v>
      </c>
      <c r="M493" s="5">
        <f t="shared" si="30"/>
        <v>0</v>
      </c>
      <c r="N493" s="5">
        <f t="shared" si="31"/>
        <v>1</v>
      </c>
      <c r="O493" s="7">
        <v>44220</v>
      </c>
    </row>
    <row r="494" spans="1:15" x14ac:dyDescent="0.25">
      <c r="A494" s="5">
        <v>995</v>
      </c>
      <c r="B494" s="5" t="s">
        <v>3087</v>
      </c>
      <c r="C494" s="5" t="s">
        <v>80</v>
      </c>
      <c r="D494" s="5">
        <v>35</v>
      </c>
      <c r="E494" s="5">
        <v>0.97</v>
      </c>
      <c r="F494" s="5" t="s">
        <v>3088</v>
      </c>
      <c r="G494" s="5" t="s">
        <v>13</v>
      </c>
      <c r="H494" s="5" t="s">
        <v>3089</v>
      </c>
      <c r="I494" s="5">
        <v>44</v>
      </c>
      <c r="K494" s="6">
        <v>44220.049050925925</v>
      </c>
      <c r="L494" s="5" t="s">
        <v>7054</v>
      </c>
      <c r="M494" s="5">
        <f t="shared" si="30"/>
        <v>0</v>
      </c>
      <c r="N494" s="5">
        <f t="shared" si="31"/>
        <v>1</v>
      </c>
      <c r="O494" s="7">
        <v>44220</v>
      </c>
    </row>
    <row r="495" spans="1:15" x14ac:dyDescent="0.25">
      <c r="A495" s="5">
        <v>1002</v>
      </c>
      <c r="B495" s="5" t="s">
        <v>3108</v>
      </c>
      <c r="C495" s="5" t="s">
        <v>28</v>
      </c>
      <c r="D495" s="5">
        <v>62</v>
      </c>
      <c r="E495" s="5">
        <v>0.86</v>
      </c>
      <c r="F495" s="5" t="s">
        <v>3109</v>
      </c>
      <c r="G495" s="5" t="s">
        <v>13</v>
      </c>
      <c r="H495" s="5" t="s">
        <v>3110</v>
      </c>
      <c r="I495" s="5">
        <v>65</v>
      </c>
      <c r="K495" s="6">
        <v>44220.730613425927</v>
      </c>
      <c r="L495" s="5" t="s">
        <v>6966</v>
      </c>
      <c r="M495" s="5">
        <f t="shared" si="30"/>
        <v>0</v>
      </c>
      <c r="N495" s="5">
        <f t="shared" si="31"/>
        <v>1</v>
      </c>
      <c r="O495" s="7">
        <v>44220</v>
      </c>
    </row>
    <row r="496" spans="1:15" x14ac:dyDescent="0.25">
      <c r="A496" s="5">
        <v>1003</v>
      </c>
      <c r="B496" s="5" t="s">
        <v>3111</v>
      </c>
      <c r="C496" s="5" t="s">
        <v>11</v>
      </c>
      <c r="D496" s="5">
        <v>134</v>
      </c>
      <c r="E496" s="5">
        <v>0.92</v>
      </c>
      <c r="F496" s="5" t="s">
        <v>3112</v>
      </c>
      <c r="G496" s="5" t="s">
        <v>13</v>
      </c>
      <c r="H496" s="5" t="s">
        <v>3113</v>
      </c>
      <c r="I496" s="5">
        <v>6</v>
      </c>
      <c r="K496" s="6">
        <v>44220.737546296295</v>
      </c>
      <c r="L496" s="5" t="s">
        <v>7547</v>
      </c>
      <c r="M496" s="5">
        <f t="shared" si="30"/>
        <v>0</v>
      </c>
      <c r="N496" s="5">
        <f t="shared" si="31"/>
        <v>1</v>
      </c>
      <c r="O496" s="7">
        <v>44220</v>
      </c>
    </row>
    <row r="497" spans="1:15" x14ac:dyDescent="0.25">
      <c r="A497" s="5">
        <v>1004</v>
      </c>
      <c r="B497" s="5" t="s">
        <v>3114</v>
      </c>
      <c r="C497" s="5" t="s">
        <v>36</v>
      </c>
      <c r="D497" s="5">
        <v>131</v>
      </c>
      <c r="E497" s="5">
        <v>0.83</v>
      </c>
      <c r="F497" s="5" t="s">
        <v>3115</v>
      </c>
      <c r="G497" s="5" t="s">
        <v>13</v>
      </c>
      <c r="H497" s="5" t="s">
        <v>3116</v>
      </c>
      <c r="I497" s="5">
        <v>56</v>
      </c>
      <c r="K497" s="6">
        <v>44220.742465277777</v>
      </c>
      <c r="L497" s="5" t="s">
        <v>7548</v>
      </c>
      <c r="M497" s="5">
        <f t="shared" si="30"/>
        <v>1</v>
      </c>
      <c r="N497" s="5">
        <f t="shared" si="31"/>
        <v>0</v>
      </c>
      <c r="O497" s="7">
        <v>44220</v>
      </c>
    </row>
    <row r="498" spans="1:15" x14ac:dyDescent="0.25">
      <c r="A498" s="5">
        <v>1011</v>
      </c>
      <c r="B498" s="5" t="s">
        <v>3135</v>
      </c>
      <c r="C498" s="5" t="s">
        <v>80</v>
      </c>
      <c r="D498" s="5">
        <v>451</v>
      </c>
      <c r="E498" s="5">
        <v>0.86</v>
      </c>
      <c r="F498" s="5" t="s">
        <v>3136</v>
      </c>
      <c r="G498" s="5" t="s">
        <v>13</v>
      </c>
      <c r="H498" s="5" t="s">
        <v>3137</v>
      </c>
      <c r="I498" s="5">
        <v>184</v>
      </c>
      <c r="K498" s="6">
        <v>44220.775462962964</v>
      </c>
      <c r="L498" s="5" t="s">
        <v>7550</v>
      </c>
      <c r="M498" s="5">
        <f t="shared" si="30"/>
        <v>0</v>
      </c>
      <c r="N498" s="5">
        <f t="shared" si="31"/>
        <v>1</v>
      </c>
      <c r="O498" s="7">
        <v>44220</v>
      </c>
    </row>
    <row r="499" spans="1:15" x14ac:dyDescent="0.25">
      <c r="A499" s="5">
        <v>1013</v>
      </c>
      <c r="B499" s="5" t="s">
        <v>3141</v>
      </c>
      <c r="C499" s="5" t="s">
        <v>80</v>
      </c>
      <c r="D499" s="5">
        <v>2174</v>
      </c>
      <c r="E499" s="5">
        <v>0.97</v>
      </c>
      <c r="F499" s="5" t="s">
        <v>3142</v>
      </c>
      <c r="G499" s="5" t="s">
        <v>13</v>
      </c>
      <c r="H499" s="5" t="s">
        <v>3143</v>
      </c>
      <c r="I499" s="5">
        <v>115</v>
      </c>
      <c r="J499" s="5" t="s">
        <v>3144</v>
      </c>
      <c r="K499" s="6">
        <v>44220.787754629629</v>
      </c>
      <c r="L499" s="5" t="s">
        <v>7462</v>
      </c>
      <c r="M499" s="5">
        <f t="shared" si="30"/>
        <v>0</v>
      </c>
      <c r="N499" s="5">
        <f t="shared" si="31"/>
        <v>1</v>
      </c>
      <c r="O499" s="7">
        <v>44220</v>
      </c>
    </row>
    <row r="500" spans="1:15" x14ac:dyDescent="0.25">
      <c r="A500" s="5">
        <v>1014</v>
      </c>
      <c r="B500" s="5" t="s">
        <v>3145</v>
      </c>
      <c r="C500" s="5" t="s">
        <v>80</v>
      </c>
      <c r="D500" s="5">
        <v>7777</v>
      </c>
      <c r="E500" s="5">
        <v>0.99</v>
      </c>
      <c r="F500" s="5" t="s">
        <v>3146</v>
      </c>
      <c r="G500" s="5" t="s">
        <v>13</v>
      </c>
      <c r="H500" s="5" t="s">
        <v>3147</v>
      </c>
      <c r="I500" s="5">
        <v>487</v>
      </c>
      <c r="K500" s="6">
        <v>44220.802361111113</v>
      </c>
      <c r="L500" s="5" t="s">
        <v>7552</v>
      </c>
      <c r="M500" s="5">
        <f t="shared" si="30"/>
        <v>0</v>
      </c>
      <c r="N500" s="5">
        <f t="shared" si="31"/>
        <v>1</v>
      </c>
      <c r="O500" s="7">
        <v>44220</v>
      </c>
    </row>
    <row r="501" spans="1:15" x14ac:dyDescent="0.25">
      <c r="A501" s="5">
        <v>1021</v>
      </c>
      <c r="B501" s="5" t="s">
        <v>3166</v>
      </c>
      <c r="C501" s="5" t="s">
        <v>16</v>
      </c>
      <c r="D501" s="5">
        <v>1787</v>
      </c>
      <c r="E501" s="5">
        <v>0.95</v>
      </c>
      <c r="F501" s="5" t="s">
        <v>3167</v>
      </c>
      <c r="G501" s="5" t="s">
        <v>13</v>
      </c>
      <c r="H501" s="5" t="s">
        <v>3168</v>
      </c>
      <c r="I501" s="5">
        <v>299</v>
      </c>
      <c r="J501" s="5" t="s">
        <v>3169</v>
      </c>
      <c r="K501" s="6">
        <v>44220.820486111108</v>
      </c>
      <c r="L501" s="5" t="s">
        <v>6968</v>
      </c>
      <c r="M501" s="5">
        <f t="shared" si="30"/>
        <v>0</v>
      </c>
      <c r="N501" s="5">
        <f t="shared" si="31"/>
        <v>1</v>
      </c>
      <c r="O501" s="7">
        <v>44220</v>
      </c>
    </row>
    <row r="502" spans="1:15" x14ac:dyDescent="0.25">
      <c r="A502" s="5">
        <v>1022</v>
      </c>
      <c r="B502" s="5" t="s">
        <v>3170</v>
      </c>
      <c r="C502" s="5" t="s">
        <v>36</v>
      </c>
      <c r="D502" s="5">
        <v>2</v>
      </c>
      <c r="E502" s="5">
        <v>1</v>
      </c>
      <c r="F502" s="5" t="s">
        <v>3171</v>
      </c>
      <c r="G502" s="5" t="s">
        <v>13</v>
      </c>
      <c r="H502" s="5" t="s">
        <v>3172</v>
      </c>
      <c r="I502" s="5">
        <v>0</v>
      </c>
      <c r="K502" s="6">
        <v>44220.821446759262</v>
      </c>
      <c r="L502" s="5" t="s">
        <v>6951</v>
      </c>
      <c r="M502" s="5">
        <f t="shared" si="30"/>
        <v>0</v>
      </c>
      <c r="N502" s="5">
        <f t="shared" si="31"/>
        <v>1</v>
      </c>
      <c r="O502" s="7">
        <v>44220</v>
      </c>
    </row>
    <row r="503" spans="1:15" x14ac:dyDescent="0.25">
      <c r="A503" s="5">
        <v>1025</v>
      </c>
      <c r="B503" s="5" t="s">
        <v>3179</v>
      </c>
      <c r="C503" s="5" t="s">
        <v>50</v>
      </c>
      <c r="D503" s="5">
        <v>2</v>
      </c>
      <c r="E503" s="5">
        <v>1</v>
      </c>
      <c r="F503" s="5" t="s">
        <v>3180</v>
      </c>
      <c r="G503" s="5" t="s">
        <v>13</v>
      </c>
      <c r="H503" s="5" t="s">
        <v>3181</v>
      </c>
      <c r="I503" s="5">
        <v>1</v>
      </c>
      <c r="K503" s="6">
        <v>44220.825023148151</v>
      </c>
      <c r="L503" s="5" t="s">
        <v>7556</v>
      </c>
      <c r="M503" s="5">
        <f t="shared" ref="M503:M522" si="32">IF(EXACT(LEFT(L503),"P"),1,0)</f>
        <v>0</v>
      </c>
      <c r="N503" s="5">
        <f t="shared" ref="N503:N522" si="33">1-M503</f>
        <v>1</v>
      </c>
      <c r="O503" s="7">
        <v>44220</v>
      </c>
    </row>
    <row r="504" spans="1:15" x14ac:dyDescent="0.25">
      <c r="A504" s="5">
        <v>1031</v>
      </c>
      <c r="B504" s="5" t="s">
        <v>3197</v>
      </c>
      <c r="C504" s="5" t="s">
        <v>16</v>
      </c>
      <c r="D504" s="5">
        <v>2</v>
      </c>
      <c r="E504" s="5">
        <v>1</v>
      </c>
      <c r="F504" s="5" t="s">
        <v>3198</v>
      </c>
      <c r="G504" s="5" t="s">
        <v>13</v>
      </c>
      <c r="H504" s="5" t="s">
        <v>3199</v>
      </c>
      <c r="I504" s="5">
        <v>1</v>
      </c>
      <c r="K504" s="6">
        <v>44221.511469907404</v>
      </c>
      <c r="L504" s="5" t="s">
        <v>7560</v>
      </c>
      <c r="M504" s="5">
        <f t="shared" si="32"/>
        <v>0</v>
      </c>
      <c r="N504" s="5">
        <f t="shared" si="33"/>
        <v>1</v>
      </c>
      <c r="O504" s="7">
        <v>44221</v>
      </c>
    </row>
    <row r="505" spans="1:15" x14ac:dyDescent="0.25">
      <c r="A505" s="5">
        <v>1037</v>
      </c>
      <c r="B505" s="5" t="s">
        <v>3215</v>
      </c>
      <c r="C505" s="5" t="s">
        <v>36</v>
      </c>
      <c r="D505" s="5">
        <v>2</v>
      </c>
      <c r="E505" s="5">
        <v>0.75</v>
      </c>
      <c r="F505" s="5" t="s">
        <v>3216</v>
      </c>
      <c r="G505" s="5" t="s">
        <v>13</v>
      </c>
      <c r="H505" s="5" t="s">
        <v>3217</v>
      </c>
      <c r="I505" s="5">
        <v>1</v>
      </c>
      <c r="K505" s="6">
        <v>44221.522129629629</v>
      </c>
      <c r="L505" s="5" t="s">
        <v>7160</v>
      </c>
      <c r="M505" s="5">
        <f t="shared" si="32"/>
        <v>0</v>
      </c>
      <c r="N505" s="5">
        <f t="shared" si="33"/>
        <v>1</v>
      </c>
      <c r="O505" s="7">
        <v>44221</v>
      </c>
    </row>
    <row r="506" spans="1:15" x14ac:dyDescent="0.25">
      <c r="A506" s="5">
        <v>1042</v>
      </c>
      <c r="B506" s="5" t="s">
        <v>3230</v>
      </c>
      <c r="C506" s="5" t="s">
        <v>11</v>
      </c>
      <c r="D506" s="5">
        <v>20</v>
      </c>
      <c r="E506" s="5">
        <v>0.77</v>
      </c>
      <c r="F506" s="5" t="s">
        <v>3231</v>
      </c>
      <c r="G506" s="5" t="s">
        <v>13</v>
      </c>
      <c r="H506" s="5" t="s">
        <v>3232</v>
      </c>
      <c r="I506" s="5">
        <v>1</v>
      </c>
      <c r="K506" s="6">
        <v>44221.527199074073</v>
      </c>
      <c r="L506" s="5" t="s">
        <v>7097</v>
      </c>
      <c r="M506" s="5">
        <f t="shared" si="32"/>
        <v>1</v>
      </c>
      <c r="N506" s="5">
        <f t="shared" si="33"/>
        <v>0</v>
      </c>
      <c r="O506" s="7">
        <v>44221</v>
      </c>
    </row>
    <row r="507" spans="1:15" x14ac:dyDescent="0.25">
      <c r="A507" s="5">
        <v>1043</v>
      </c>
      <c r="B507" s="5" t="s">
        <v>3233</v>
      </c>
      <c r="C507" s="5" t="s">
        <v>11</v>
      </c>
      <c r="D507" s="5">
        <v>36</v>
      </c>
      <c r="E507" s="5">
        <v>0.85</v>
      </c>
      <c r="F507" s="5" t="s">
        <v>3234</v>
      </c>
      <c r="G507" s="5" t="s">
        <v>13</v>
      </c>
      <c r="H507" s="5" t="s">
        <v>3235</v>
      </c>
      <c r="I507" s="5">
        <v>2</v>
      </c>
      <c r="K507" s="6">
        <v>44221.527928240743</v>
      </c>
      <c r="L507" s="5" t="s">
        <v>7566</v>
      </c>
      <c r="M507" s="5">
        <f t="shared" si="32"/>
        <v>1</v>
      </c>
      <c r="N507" s="5">
        <f t="shared" si="33"/>
        <v>0</v>
      </c>
      <c r="O507" s="7">
        <v>44221</v>
      </c>
    </row>
    <row r="508" spans="1:15" x14ac:dyDescent="0.25">
      <c r="A508" s="5">
        <v>1045</v>
      </c>
      <c r="B508" s="5" t="s">
        <v>3239</v>
      </c>
      <c r="C508" s="5" t="s">
        <v>40</v>
      </c>
      <c r="D508" s="5">
        <v>160</v>
      </c>
      <c r="E508" s="5">
        <v>0.89</v>
      </c>
      <c r="F508" s="5" t="s">
        <v>3240</v>
      </c>
      <c r="G508" s="5" t="s">
        <v>13</v>
      </c>
      <c r="H508" s="5" t="s">
        <v>3241</v>
      </c>
      <c r="I508" s="5">
        <v>83</v>
      </c>
      <c r="K508" s="6">
        <v>44221.533761574072</v>
      </c>
      <c r="L508" s="5" t="s">
        <v>7567</v>
      </c>
      <c r="M508" s="5">
        <f t="shared" si="32"/>
        <v>0</v>
      </c>
      <c r="N508" s="5">
        <f t="shared" si="33"/>
        <v>1</v>
      </c>
      <c r="O508" s="7">
        <v>44221</v>
      </c>
    </row>
    <row r="509" spans="1:15" x14ac:dyDescent="0.25">
      <c r="A509" s="5">
        <v>1050</v>
      </c>
      <c r="B509" s="5" t="s">
        <v>3254</v>
      </c>
      <c r="C509" s="5" t="s">
        <v>36</v>
      </c>
      <c r="D509" s="5">
        <v>228</v>
      </c>
      <c r="E509" s="5">
        <v>0.94</v>
      </c>
      <c r="F509" s="5" t="s">
        <v>3255</v>
      </c>
      <c r="G509" s="5" t="s">
        <v>13</v>
      </c>
      <c r="H509" s="5" t="s">
        <v>3256</v>
      </c>
      <c r="I509" s="5">
        <v>72</v>
      </c>
      <c r="K509" s="6">
        <v>44221.542557870373</v>
      </c>
      <c r="L509" s="5" t="s">
        <v>7049</v>
      </c>
      <c r="M509" s="5">
        <f t="shared" si="32"/>
        <v>1</v>
      </c>
      <c r="N509" s="5">
        <f t="shared" si="33"/>
        <v>0</v>
      </c>
      <c r="O509" s="7">
        <v>44221</v>
      </c>
    </row>
    <row r="510" spans="1:15" x14ac:dyDescent="0.25">
      <c r="A510" s="5">
        <v>1057</v>
      </c>
      <c r="B510" s="5" t="s">
        <v>3275</v>
      </c>
      <c r="C510" s="5" t="s">
        <v>36</v>
      </c>
      <c r="D510" s="5">
        <v>6</v>
      </c>
      <c r="E510" s="5">
        <v>1</v>
      </c>
      <c r="F510" s="5" t="s">
        <v>3276</v>
      </c>
      <c r="G510" s="5" t="s">
        <v>13</v>
      </c>
      <c r="H510" s="5" t="s">
        <v>3277</v>
      </c>
      <c r="I510" s="5">
        <v>3</v>
      </c>
      <c r="K510" s="6">
        <v>44222.218622685185</v>
      </c>
      <c r="L510" s="5" t="s">
        <v>7576</v>
      </c>
      <c r="M510" s="5">
        <f t="shared" si="32"/>
        <v>0</v>
      </c>
      <c r="N510" s="5">
        <f t="shared" si="33"/>
        <v>1</v>
      </c>
      <c r="O510" s="7">
        <v>44222</v>
      </c>
    </row>
    <row r="511" spans="1:15" x14ac:dyDescent="0.25">
      <c r="A511" s="5">
        <v>1058</v>
      </c>
      <c r="B511" s="5" t="s">
        <v>3278</v>
      </c>
      <c r="C511" s="5" t="s">
        <v>32</v>
      </c>
      <c r="D511" s="5">
        <v>4</v>
      </c>
      <c r="E511" s="5">
        <v>1</v>
      </c>
      <c r="F511" s="5" t="s">
        <v>3279</v>
      </c>
      <c r="G511" s="5" t="s">
        <v>13</v>
      </c>
      <c r="H511" s="5" t="s">
        <v>3280</v>
      </c>
      <c r="I511" s="5">
        <v>5</v>
      </c>
      <c r="K511" s="6">
        <v>44222.218680555554</v>
      </c>
      <c r="L511" s="5" t="s">
        <v>6966</v>
      </c>
      <c r="M511" s="5">
        <f t="shared" si="32"/>
        <v>0</v>
      </c>
      <c r="N511" s="5">
        <f t="shared" si="33"/>
        <v>1</v>
      </c>
      <c r="O511" s="7">
        <v>44222</v>
      </c>
    </row>
    <row r="512" spans="1:15" x14ac:dyDescent="0.25">
      <c r="A512" s="5">
        <v>1061</v>
      </c>
      <c r="B512" s="5" t="s">
        <v>3287</v>
      </c>
      <c r="C512" s="5" t="s">
        <v>36</v>
      </c>
      <c r="D512" s="5">
        <v>3</v>
      </c>
      <c r="E512" s="5">
        <v>1</v>
      </c>
      <c r="F512" s="5" t="s">
        <v>3288</v>
      </c>
      <c r="G512" s="5" t="s">
        <v>13</v>
      </c>
      <c r="H512" s="5" t="s">
        <v>3289</v>
      </c>
      <c r="I512" s="5">
        <v>1</v>
      </c>
      <c r="K512" s="6">
        <v>44222.219108796293</v>
      </c>
      <c r="L512" s="5" t="s">
        <v>7577</v>
      </c>
      <c r="M512" s="5">
        <f t="shared" si="32"/>
        <v>0</v>
      </c>
      <c r="N512" s="5">
        <f t="shared" si="33"/>
        <v>1</v>
      </c>
      <c r="O512" s="7">
        <v>44222</v>
      </c>
    </row>
    <row r="513" spans="1:15" x14ac:dyDescent="0.25">
      <c r="A513" s="5">
        <v>1063</v>
      </c>
      <c r="B513" s="5" t="s">
        <v>3293</v>
      </c>
      <c r="C513" s="5" t="s">
        <v>28</v>
      </c>
      <c r="D513" s="5">
        <v>5</v>
      </c>
      <c r="E513" s="5">
        <v>0.67</v>
      </c>
      <c r="F513" s="5" t="s">
        <v>3294</v>
      </c>
      <c r="G513" s="5" t="s">
        <v>13</v>
      </c>
      <c r="H513" s="5" t="s">
        <v>3295</v>
      </c>
      <c r="I513" s="5">
        <v>5</v>
      </c>
      <c r="K513" s="6">
        <v>44222.219259259262</v>
      </c>
      <c r="L513" s="5" t="s">
        <v>7579</v>
      </c>
      <c r="M513" s="5">
        <f t="shared" si="32"/>
        <v>1</v>
      </c>
      <c r="N513" s="5">
        <f t="shared" si="33"/>
        <v>0</v>
      </c>
      <c r="O513" s="7">
        <v>44222</v>
      </c>
    </row>
    <row r="514" spans="1:15" x14ac:dyDescent="0.25">
      <c r="A514" s="5">
        <v>1065</v>
      </c>
      <c r="B514" s="5" t="s">
        <v>3299</v>
      </c>
      <c r="C514" s="5" t="s">
        <v>80</v>
      </c>
      <c r="D514" s="5">
        <v>211</v>
      </c>
      <c r="E514" s="5">
        <v>0.97</v>
      </c>
      <c r="F514" s="5" t="s">
        <v>3300</v>
      </c>
      <c r="G514" s="5" t="s">
        <v>13</v>
      </c>
      <c r="H514" s="5" t="s">
        <v>3301</v>
      </c>
      <c r="I514" s="5">
        <v>125</v>
      </c>
      <c r="J514" s="5" t="s">
        <v>3302</v>
      </c>
      <c r="K514" s="6">
        <v>44222.219629629632</v>
      </c>
      <c r="L514" s="5" t="s">
        <v>7580</v>
      </c>
      <c r="M514" s="5">
        <f t="shared" si="32"/>
        <v>1</v>
      </c>
      <c r="N514" s="5">
        <f t="shared" si="33"/>
        <v>0</v>
      </c>
      <c r="O514" s="7">
        <v>44222</v>
      </c>
    </row>
    <row r="515" spans="1:15" x14ac:dyDescent="0.25">
      <c r="A515" s="5">
        <v>1068</v>
      </c>
      <c r="B515" s="5" t="s">
        <v>3309</v>
      </c>
      <c r="C515" s="5" t="s">
        <v>16</v>
      </c>
      <c r="D515" s="5">
        <v>2371</v>
      </c>
      <c r="E515" s="5">
        <v>0.98</v>
      </c>
      <c r="F515" s="5" t="s">
        <v>3310</v>
      </c>
      <c r="G515" s="5" t="s">
        <v>13</v>
      </c>
      <c r="H515" s="5" t="s">
        <v>3311</v>
      </c>
      <c r="I515" s="5">
        <v>137</v>
      </c>
      <c r="J515" s="5" t="s">
        <v>3312</v>
      </c>
      <c r="K515" s="6">
        <v>44222.219861111109</v>
      </c>
      <c r="L515" s="5" t="s">
        <v>7583</v>
      </c>
      <c r="M515" s="5">
        <f t="shared" si="32"/>
        <v>0</v>
      </c>
      <c r="N515" s="5">
        <f t="shared" si="33"/>
        <v>1</v>
      </c>
      <c r="O515" s="7">
        <v>44222</v>
      </c>
    </row>
    <row r="516" spans="1:15" x14ac:dyDescent="0.25">
      <c r="A516" s="5">
        <v>1071</v>
      </c>
      <c r="B516" s="5" t="s">
        <v>3319</v>
      </c>
      <c r="C516" s="5" t="s">
        <v>80</v>
      </c>
      <c r="D516" s="5">
        <v>6</v>
      </c>
      <c r="E516" s="5">
        <v>1</v>
      </c>
      <c r="F516" s="5" t="s">
        <v>3320</v>
      </c>
      <c r="G516" s="5" t="s">
        <v>13</v>
      </c>
      <c r="H516" s="5" t="s">
        <v>3321</v>
      </c>
      <c r="I516" s="5">
        <v>1</v>
      </c>
      <c r="K516" s="6">
        <v>44222.221817129626</v>
      </c>
      <c r="L516" s="5" t="s">
        <v>6966</v>
      </c>
      <c r="M516" s="5">
        <f t="shared" si="32"/>
        <v>0</v>
      </c>
      <c r="N516" s="5">
        <f t="shared" si="33"/>
        <v>1</v>
      </c>
      <c r="O516" s="7">
        <v>44222</v>
      </c>
    </row>
    <row r="517" spans="1:15" x14ac:dyDescent="0.25">
      <c r="A517" s="5">
        <v>1072</v>
      </c>
      <c r="B517" s="5" t="s">
        <v>3322</v>
      </c>
      <c r="C517" s="5" t="s">
        <v>28</v>
      </c>
      <c r="D517" s="5">
        <v>2</v>
      </c>
      <c r="E517" s="5">
        <v>0.75</v>
      </c>
      <c r="F517" s="5" t="s">
        <v>3323</v>
      </c>
      <c r="G517" s="5" t="s">
        <v>13</v>
      </c>
      <c r="H517" s="5" t="s">
        <v>3324</v>
      </c>
      <c r="I517" s="5">
        <v>0</v>
      </c>
      <c r="K517" s="6">
        <v>44222.222048611111</v>
      </c>
      <c r="L517" s="5" t="s">
        <v>7584</v>
      </c>
      <c r="M517" s="5">
        <f t="shared" si="32"/>
        <v>0</v>
      </c>
      <c r="N517" s="5">
        <f t="shared" si="33"/>
        <v>1</v>
      </c>
      <c r="O517" s="7">
        <v>44222</v>
      </c>
    </row>
    <row r="518" spans="1:15" x14ac:dyDescent="0.25">
      <c r="A518" s="5">
        <v>1076</v>
      </c>
      <c r="B518" s="5" t="s">
        <v>3334</v>
      </c>
      <c r="C518" s="5" t="s">
        <v>32</v>
      </c>
      <c r="D518" s="5">
        <v>15</v>
      </c>
      <c r="E518" s="5">
        <v>1</v>
      </c>
      <c r="F518" s="5" t="s">
        <v>3335</v>
      </c>
      <c r="G518" s="5" t="s">
        <v>13</v>
      </c>
      <c r="H518" s="5" t="s">
        <v>3336</v>
      </c>
      <c r="I518" s="5">
        <v>12</v>
      </c>
      <c r="K518" s="6">
        <v>44222.223078703704</v>
      </c>
      <c r="L518" s="5" t="s">
        <v>7587</v>
      </c>
      <c r="M518" s="5">
        <f t="shared" si="32"/>
        <v>1</v>
      </c>
      <c r="N518" s="5">
        <f t="shared" si="33"/>
        <v>0</v>
      </c>
      <c r="O518" s="7">
        <v>44222</v>
      </c>
    </row>
    <row r="519" spans="1:15" x14ac:dyDescent="0.25">
      <c r="A519" s="5">
        <v>1078</v>
      </c>
      <c r="B519" s="5" t="s">
        <v>3340</v>
      </c>
      <c r="C519" s="5" t="s">
        <v>40</v>
      </c>
      <c r="D519" s="5">
        <v>2</v>
      </c>
      <c r="E519" s="5">
        <v>1</v>
      </c>
      <c r="F519" s="5" t="s">
        <v>3341</v>
      </c>
      <c r="G519" s="5" t="s">
        <v>13</v>
      </c>
      <c r="H519" s="5" t="s">
        <v>3342</v>
      </c>
      <c r="I519" s="5">
        <v>0</v>
      </c>
      <c r="K519" s="6">
        <v>44222.223368055558</v>
      </c>
      <c r="L519" s="5" t="s">
        <v>6967</v>
      </c>
      <c r="M519" s="5">
        <f t="shared" si="32"/>
        <v>1</v>
      </c>
      <c r="N519" s="5">
        <f t="shared" si="33"/>
        <v>0</v>
      </c>
      <c r="O519" s="7">
        <v>44222</v>
      </c>
    </row>
    <row r="520" spans="1:15" x14ac:dyDescent="0.25">
      <c r="A520" s="5">
        <v>1084</v>
      </c>
      <c r="B520" s="5" t="s">
        <v>3358</v>
      </c>
      <c r="C520" s="5" t="s">
        <v>80</v>
      </c>
      <c r="D520" s="5">
        <v>10</v>
      </c>
      <c r="E520" s="5">
        <v>0.92</v>
      </c>
      <c r="F520" s="5" t="s">
        <v>3359</v>
      </c>
      <c r="G520" s="5" t="s">
        <v>13</v>
      </c>
      <c r="H520" s="5" t="s">
        <v>3360</v>
      </c>
      <c r="I520" s="5">
        <v>0</v>
      </c>
      <c r="K520" s="6">
        <v>44222.891979166663</v>
      </c>
      <c r="L520" s="5" t="s">
        <v>7589</v>
      </c>
      <c r="M520" s="5">
        <f t="shared" si="32"/>
        <v>0</v>
      </c>
      <c r="N520" s="5">
        <f t="shared" si="33"/>
        <v>1</v>
      </c>
      <c r="O520" s="7">
        <v>44222</v>
      </c>
    </row>
    <row r="521" spans="1:15" x14ac:dyDescent="0.25">
      <c r="A521" s="5">
        <v>1086</v>
      </c>
      <c r="B521" s="5" t="s">
        <v>3364</v>
      </c>
      <c r="C521" s="5" t="s">
        <v>80</v>
      </c>
      <c r="D521" s="5">
        <v>2</v>
      </c>
      <c r="E521" s="5">
        <v>1</v>
      </c>
      <c r="F521" s="5" t="s">
        <v>3365</v>
      </c>
      <c r="G521" s="5" t="s">
        <v>13</v>
      </c>
      <c r="H521" s="5" t="s">
        <v>3366</v>
      </c>
      <c r="I521" s="5">
        <v>1</v>
      </c>
      <c r="K521" s="6">
        <v>44222.892858796295</v>
      </c>
      <c r="L521" s="5" t="s">
        <v>7095</v>
      </c>
      <c r="M521" s="5">
        <f t="shared" si="32"/>
        <v>0</v>
      </c>
      <c r="N521" s="5">
        <f t="shared" si="33"/>
        <v>1</v>
      </c>
      <c r="O521" s="7">
        <v>44222</v>
      </c>
    </row>
    <row r="522" spans="1:15" x14ac:dyDescent="0.25">
      <c r="A522" s="5">
        <v>1087</v>
      </c>
      <c r="B522" s="5" t="s">
        <v>3367</v>
      </c>
      <c r="C522" s="5" t="s">
        <v>50</v>
      </c>
      <c r="D522" s="5">
        <v>3756</v>
      </c>
      <c r="E522" s="5">
        <v>0.72</v>
      </c>
      <c r="F522" s="5" t="s">
        <v>3368</v>
      </c>
      <c r="G522" s="5" t="s">
        <v>13</v>
      </c>
      <c r="H522" s="5" t="s">
        <v>3369</v>
      </c>
      <c r="I522" s="5">
        <v>802</v>
      </c>
      <c r="J522" s="5" t="s">
        <v>3370</v>
      </c>
      <c r="K522" s="6">
        <v>44222.893391203703</v>
      </c>
      <c r="L522" s="5" t="s">
        <v>7590</v>
      </c>
      <c r="M522" s="5">
        <f t="shared" si="32"/>
        <v>0</v>
      </c>
      <c r="N522" s="5">
        <f t="shared" si="33"/>
        <v>1</v>
      </c>
      <c r="O522" s="7">
        <v>44222</v>
      </c>
    </row>
    <row r="523" spans="1:15" x14ac:dyDescent="0.25">
      <c r="A523" s="5">
        <v>1096</v>
      </c>
      <c r="B523" s="5" t="s">
        <v>3396</v>
      </c>
      <c r="C523" s="5" t="s">
        <v>80</v>
      </c>
      <c r="D523" s="5">
        <v>2</v>
      </c>
      <c r="E523" s="5">
        <v>0.75</v>
      </c>
      <c r="F523" s="5" t="s">
        <v>3397</v>
      </c>
      <c r="G523" s="5" t="s">
        <v>13</v>
      </c>
      <c r="H523" s="5" t="s">
        <v>3398</v>
      </c>
      <c r="I523" s="5">
        <v>0</v>
      </c>
      <c r="K523" s="6">
        <v>44222.896296296298</v>
      </c>
      <c r="L523" s="5" t="s">
        <v>7596</v>
      </c>
      <c r="M523" s="5">
        <f t="shared" ref="M523:M552" si="34">IF(EXACT(LEFT(L523),"P"),1,0)</f>
        <v>1</v>
      </c>
      <c r="N523" s="5">
        <f t="shared" ref="N523:N552" si="35">1-M523</f>
        <v>0</v>
      </c>
      <c r="O523" s="7">
        <v>44222</v>
      </c>
    </row>
    <row r="524" spans="1:15" x14ac:dyDescent="0.25">
      <c r="A524" s="5">
        <v>1097</v>
      </c>
      <c r="B524" s="5" t="s">
        <v>3399</v>
      </c>
      <c r="C524" s="5" t="s">
        <v>36</v>
      </c>
      <c r="D524" s="5">
        <v>14</v>
      </c>
      <c r="E524" s="5">
        <v>0.94</v>
      </c>
      <c r="F524" s="5" t="s">
        <v>3400</v>
      </c>
      <c r="G524" s="5" t="s">
        <v>13</v>
      </c>
      <c r="H524" s="5" t="s">
        <v>3401</v>
      </c>
      <c r="I524" s="5">
        <v>5</v>
      </c>
      <c r="K524" s="6">
        <v>44222.896851851852</v>
      </c>
      <c r="L524" s="5" t="s">
        <v>7597</v>
      </c>
      <c r="M524" s="5">
        <f t="shared" si="34"/>
        <v>0</v>
      </c>
      <c r="N524" s="5">
        <f t="shared" si="35"/>
        <v>1</v>
      </c>
      <c r="O524" s="7">
        <v>44222</v>
      </c>
    </row>
    <row r="525" spans="1:15" x14ac:dyDescent="0.25">
      <c r="A525" s="5">
        <v>1098</v>
      </c>
      <c r="B525" s="5" t="s">
        <v>3402</v>
      </c>
      <c r="C525" s="5" t="s">
        <v>28</v>
      </c>
      <c r="D525" s="5">
        <v>3</v>
      </c>
      <c r="E525" s="5">
        <v>1</v>
      </c>
      <c r="F525" s="5" t="s">
        <v>3403</v>
      </c>
      <c r="G525" s="5" t="s">
        <v>13</v>
      </c>
      <c r="H525" s="5" t="s">
        <v>3404</v>
      </c>
      <c r="I525" s="5">
        <v>1</v>
      </c>
      <c r="K525" s="6">
        <v>44222.89739583333</v>
      </c>
      <c r="L525" s="5" t="s">
        <v>6924</v>
      </c>
      <c r="M525" s="5">
        <f t="shared" si="34"/>
        <v>1</v>
      </c>
      <c r="N525" s="5">
        <f t="shared" si="35"/>
        <v>0</v>
      </c>
      <c r="O525" s="7">
        <v>44222</v>
      </c>
    </row>
    <row r="526" spans="1:15" x14ac:dyDescent="0.25">
      <c r="A526" s="5">
        <v>1100</v>
      </c>
      <c r="B526" s="5" t="s">
        <v>3408</v>
      </c>
      <c r="C526" s="5" t="s">
        <v>80</v>
      </c>
      <c r="D526" s="5">
        <v>42</v>
      </c>
      <c r="E526" s="5">
        <v>0.82</v>
      </c>
      <c r="F526" s="5" t="s">
        <v>3409</v>
      </c>
      <c r="G526" s="5" t="s">
        <v>13</v>
      </c>
      <c r="H526" s="5" t="s">
        <v>3410</v>
      </c>
      <c r="I526" s="5">
        <v>24</v>
      </c>
      <c r="K526" s="6">
        <v>44222.899965277778</v>
      </c>
      <c r="L526" s="5" t="s">
        <v>7598</v>
      </c>
      <c r="M526" s="5">
        <f t="shared" si="34"/>
        <v>0</v>
      </c>
      <c r="N526" s="5">
        <f t="shared" si="35"/>
        <v>1</v>
      </c>
      <c r="O526" s="7">
        <v>44222</v>
      </c>
    </row>
    <row r="527" spans="1:15" x14ac:dyDescent="0.25">
      <c r="A527" s="5">
        <v>1102</v>
      </c>
      <c r="B527" s="5" t="s">
        <v>3414</v>
      </c>
      <c r="C527" s="5" t="s">
        <v>16</v>
      </c>
      <c r="D527" s="5">
        <v>2</v>
      </c>
      <c r="E527" s="5">
        <v>1</v>
      </c>
      <c r="F527" s="5" t="s">
        <v>3415</v>
      </c>
      <c r="G527" s="5" t="s">
        <v>13</v>
      </c>
      <c r="H527" s="5" t="s">
        <v>3416</v>
      </c>
      <c r="I527" s="5">
        <v>0</v>
      </c>
      <c r="K527" s="6">
        <v>44222.900185185186</v>
      </c>
      <c r="L527" s="5" t="s">
        <v>7004</v>
      </c>
      <c r="M527" s="5">
        <f t="shared" si="34"/>
        <v>1</v>
      </c>
      <c r="N527" s="5">
        <f t="shared" si="35"/>
        <v>0</v>
      </c>
      <c r="O527" s="7">
        <v>44222</v>
      </c>
    </row>
    <row r="528" spans="1:15" x14ac:dyDescent="0.25">
      <c r="A528" s="5">
        <v>1107</v>
      </c>
      <c r="B528" s="5" t="s">
        <v>3429</v>
      </c>
      <c r="C528" s="5" t="s">
        <v>80</v>
      </c>
      <c r="D528" s="5">
        <v>11</v>
      </c>
      <c r="E528" s="5">
        <v>1</v>
      </c>
      <c r="F528" s="5" t="s">
        <v>3430</v>
      </c>
      <c r="G528" s="5" t="s">
        <v>13</v>
      </c>
      <c r="H528" s="5" t="s">
        <v>3431</v>
      </c>
      <c r="I528" s="5">
        <v>0</v>
      </c>
      <c r="K528" s="6">
        <v>44223.956006944441</v>
      </c>
      <c r="L528" s="5" t="s">
        <v>7601</v>
      </c>
      <c r="M528" s="5">
        <f t="shared" si="34"/>
        <v>1</v>
      </c>
      <c r="N528" s="5">
        <f t="shared" si="35"/>
        <v>0</v>
      </c>
      <c r="O528" s="7">
        <v>44223</v>
      </c>
    </row>
    <row r="529" spans="1:15" x14ac:dyDescent="0.25">
      <c r="A529" s="5">
        <v>1108</v>
      </c>
      <c r="B529" s="5" t="s">
        <v>3432</v>
      </c>
      <c r="C529" s="5" t="s">
        <v>16</v>
      </c>
      <c r="D529" s="5">
        <v>7</v>
      </c>
      <c r="E529" s="5">
        <v>0.71</v>
      </c>
      <c r="F529" s="5" t="s">
        <v>3433</v>
      </c>
      <c r="G529" s="5" t="s">
        <v>13</v>
      </c>
      <c r="H529" s="5" t="s">
        <v>3434</v>
      </c>
      <c r="I529" s="5">
        <v>10</v>
      </c>
      <c r="K529" s="6">
        <v>44223.956030092595</v>
      </c>
      <c r="L529" s="5" t="s">
        <v>7602</v>
      </c>
      <c r="M529" s="5">
        <f t="shared" si="34"/>
        <v>0</v>
      </c>
      <c r="N529" s="5">
        <f t="shared" si="35"/>
        <v>1</v>
      </c>
      <c r="O529" s="7">
        <v>44223</v>
      </c>
    </row>
    <row r="530" spans="1:15" x14ac:dyDescent="0.25">
      <c r="A530" s="5">
        <v>1112</v>
      </c>
      <c r="B530" s="5" t="s">
        <v>3444</v>
      </c>
      <c r="C530" s="5" t="s">
        <v>36</v>
      </c>
      <c r="D530" s="5">
        <v>23</v>
      </c>
      <c r="E530" s="5">
        <v>0.97</v>
      </c>
      <c r="F530" s="5" t="s">
        <v>3445</v>
      </c>
      <c r="G530" s="5" t="s">
        <v>13</v>
      </c>
      <c r="H530" s="5" t="s">
        <v>3446</v>
      </c>
      <c r="I530" s="5">
        <v>4</v>
      </c>
      <c r="K530" s="6">
        <v>44223.956076388888</v>
      </c>
      <c r="L530" s="5" t="s">
        <v>7118</v>
      </c>
      <c r="M530" s="5">
        <f t="shared" si="34"/>
        <v>1</v>
      </c>
      <c r="N530" s="5">
        <f t="shared" si="35"/>
        <v>0</v>
      </c>
      <c r="O530" s="7">
        <v>44223</v>
      </c>
    </row>
    <row r="531" spans="1:15" x14ac:dyDescent="0.25">
      <c r="A531" s="5">
        <v>1114</v>
      </c>
      <c r="B531" s="5" t="s">
        <v>3450</v>
      </c>
      <c r="C531" s="5" t="s">
        <v>16</v>
      </c>
      <c r="D531" s="5">
        <v>8</v>
      </c>
      <c r="E531" s="5">
        <v>1</v>
      </c>
      <c r="F531" s="5" t="s">
        <v>3451</v>
      </c>
      <c r="G531" s="5" t="s">
        <v>13</v>
      </c>
      <c r="H531" s="5" t="s">
        <v>3452</v>
      </c>
      <c r="I531" s="5">
        <v>6</v>
      </c>
      <c r="J531" s="5" t="s">
        <v>3453</v>
      </c>
      <c r="K531" s="6">
        <v>44223.956122685187</v>
      </c>
      <c r="L531" s="5" t="s">
        <v>7136</v>
      </c>
      <c r="M531" s="5">
        <f t="shared" si="34"/>
        <v>0</v>
      </c>
      <c r="N531" s="5">
        <f t="shared" si="35"/>
        <v>1</v>
      </c>
      <c r="O531" s="7">
        <v>44223</v>
      </c>
    </row>
    <row r="532" spans="1:15" x14ac:dyDescent="0.25">
      <c r="A532" s="5">
        <v>1115</v>
      </c>
      <c r="B532" s="5" t="s">
        <v>3454</v>
      </c>
      <c r="C532" s="5" t="s">
        <v>36</v>
      </c>
      <c r="D532" s="5">
        <v>35</v>
      </c>
      <c r="E532" s="5">
        <v>0.96</v>
      </c>
      <c r="F532" s="5" t="s">
        <v>3455</v>
      </c>
      <c r="G532" s="5" t="s">
        <v>13</v>
      </c>
      <c r="H532" s="5" t="s">
        <v>3456</v>
      </c>
      <c r="I532" s="5">
        <v>7</v>
      </c>
      <c r="J532" s="5" t="s">
        <v>3457</v>
      </c>
      <c r="K532" s="6">
        <v>44223.95616898148</v>
      </c>
      <c r="L532" s="5" t="s">
        <v>7249</v>
      </c>
      <c r="M532" s="5">
        <f t="shared" si="34"/>
        <v>0</v>
      </c>
      <c r="N532" s="5">
        <f t="shared" si="35"/>
        <v>1</v>
      </c>
      <c r="O532" s="7">
        <v>44223</v>
      </c>
    </row>
    <row r="533" spans="1:15" x14ac:dyDescent="0.25">
      <c r="A533" s="5">
        <v>1116</v>
      </c>
      <c r="B533" s="5" t="s">
        <v>3458</v>
      </c>
      <c r="C533" s="5" t="s">
        <v>16</v>
      </c>
      <c r="D533" s="5">
        <v>19</v>
      </c>
      <c r="E533" s="5">
        <v>0.84</v>
      </c>
      <c r="F533" s="5" t="s">
        <v>3459</v>
      </c>
      <c r="G533" s="5" t="s">
        <v>13</v>
      </c>
      <c r="H533" s="5" t="s">
        <v>3460</v>
      </c>
      <c r="I533" s="5">
        <v>17</v>
      </c>
      <c r="J533" s="5" t="s">
        <v>3461</v>
      </c>
      <c r="K533" s="6">
        <v>44223.95616898148</v>
      </c>
      <c r="L533" s="5" t="s">
        <v>7141</v>
      </c>
      <c r="M533" s="5">
        <f t="shared" si="34"/>
        <v>0</v>
      </c>
      <c r="N533" s="5">
        <f t="shared" si="35"/>
        <v>1</v>
      </c>
      <c r="O533" s="7">
        <v>44223</v>
      </c>
    </row>
    <row r="534" spans="1:15" x14ac:dyDescent="0.25">
      <c r="A534" s="5">
        <v>1118</v>
      </c>
      <c r="B534" s="5" t="s">
        <v>3465</v>
      </c>
      <c r="C534" s="5" t="s">
        <v>36</v>
      </c>
      <c r="D534" s="5">
        <v>9</v>
      </c>
      <c r="E534" s="5">
        <v>0.76</v>
      </c>
      <c r="F534" s="5" t="s">
        <v>3466</v>
      </c>
      <c r="G534" s="5" t="s">
        <v>13</v>
      </c>
      <c r="H534" s="5" t="s">
        <v>3467</v>
      </c>
      <c r="I534" s="5">
        <v>3</v>
      </c>
      <c r="J534" s="5" t="s">
        <v>3468</v>
      </c>
      <c r="K534" s="6">
        <v>44223.956226851849</v>
      </c>
      <c r="L534" s="5" t="s">
        <v>6966</v>
      </c>
      <c r="M534" s="5">
        <f t="shared" si="34"/>
        <v>0</v>
      </c>
      <c r="N534" s="5">
        <f t="shared" si="35"/>
        <v>1</v>
      </c>
      <c r="O534" s="7">
        <v>44223</v>
      </c>
    </row>
    <row r="535" spans="1:15" x14ac:dyDescent="0.25">
      <c r="A535" s="5">
        <v>1119</v>
      </c>
      <c r="B535" s="5" t="s">
        <v>3469</v>
      </c>
      <c r="C535" s="5" t="s">
        <v>16</v>
      </c>
      <c r="D535" s="5">
        <v>4</v>
      </c>
      <c r="E535" s="5">
        <v>0.7</v>
      </c>
      <c r="F535" s="5" t="s">
        <v>3470</v>
      </c>
      <c r="G535" s="5" t="s">
        <v>13</v>
      </c>
      <c r="H535" s="5" t="s">
        <v>3471</v>
      </c>
      <c r="I535" s="5">
        <v>13</v>
      </c>
      <c r="J535" s="5" t="s">
        <v>3472</v>
      </c>
      <c r="K535" s="6">
        <v>44223.956226851849</v>
      </c>
      <c r="L535" s="5" t="s">
        <v>7013</v>
      </c>
      <c r="M535" s="5">
        <f t="shared" si="34"/>
        <v>0</v>
      </c>
      <c r="N535" s="5">
        <f t="shared" si="35"/>
        <v>1</v>
      </c>
      <c r="O535" s="7">
        <v>44223</v>
      </c>
    </row>
    <row r="536" spans="1:15" x14ac:dyDescent="0.25">
      <c r="A536" s="5">
        <v>1122</v>
      </c>
      <c r="B536" s="5" t="s">
        <v>3479</v>
      </c>
      <c r="C536" s="5" t="s">
        <v>36</v>
      </c>
      <c r="D536" s="5">
        <v>12</v>
      </c>
      <c r="E536" s="5">
        <v>0.94</v>
      </c>
      <c r="F536" s="5" t="s">
        <v>3480</v>
      </c>
      <c r="G536" s="5" t="s">
        <v>13</v>
      </c>
      <c r="H536" s="5" t="s">
        <v>3481</v>
      </c>
      <c r="I536" s="5">
        <v>2</v>
      </c>
      <c r="K536" s="6">
        <v>44223.956319444442</v>
      </c>
      <c r="L536" s="5" t="s">
        <v>7606</v>
      </c>
      <c r="M536" s="5">
        <f t="shared" si="34"/>
        <v>0</v>
      </c>
      <c r="N536" s="5">
        <f t="shared" si="35"/>
        <v>1</v>
      </c>
      <c r="O536" s="7">
        <v>44223</v>
      </c>
    </row>
    <row r="537" spans="1:15" x14ac:dyDescent="0.25">
      <c r="A537" s="5">
        <v>1123</v>
      </c>
      <c r="B537" s="5" t="s">
        <v>3482</v>
      </c>
      <c r="C537" s="5" t="s">
        <v>40</v>
      </c>
      <c r="D537" s="5">
        <v>22</v>
      </c>
      <c r="E537" s="5">
        <v>0.8</v>
      </c>
      <c r="F537" s="5" t="s">
        <v>3483</v>
      </c>
      <c r="G537" s="5" t="s">
        <v>13</v>
      </c>
      <c r="H537" s="5" t="s">
        <v>3484</v>
      </c>
      <c r="I537" s="5">
        <v>1</v>
      </c>
      <c r="J537" s="5" t="s">
        <v>3485</v>
      </c>
      <c r="K537" s="6">
        <v>44223.956319444442</v>
      </c>
      <c r="L537" s="5" t="s">
        <v>7607</v>
      </c>
      <c r="M537" s="5">
        <f t="shared" si="34"/>
        <v>1</v>
      </c>
      <c r="N537" s="5">
        <f t="shared" si="35"/>
        <v>0</v>
      </c>
      <c r="O537" s="7">
        <v>44223</v>
      </c>
    </row>
    <row r="538" spans="1:15" x14ac:dyDescent="0.25">
      <c r="A538" s="5">
        <v>1124</v>
      </c>
      <c r="B538" s="5" t="s">
        <v>3486</v>
      </c>
      <c r="C538" s="5" t="s">
        <v>28</v>
      </c>
      <c r="D538" s="5">
        <v>8</v>
      </c>
      <c r="E538" s="5">
        <v>0.84</v>
      </c>
      <c r="F538" s="5" t="s">
        <v>3487</v>
      </c>
      <c r="G538" s="5" t="s">
        <v>13</v>
      </c>
      <c r="H538" s="5" t="s">
        <v>3488</v>
      </c>
      <c r="I538" s="5">
        <v>3</v>
      </c>
      <c r="K538" s="6">
        <v>44223.956319444442</v>
      </c>
      <c r="L538" s="5" t="s">
        <v>6937</v>
      </c>
      <c r="M538" s="5">
        <f t="shared" si="34"/>
        <v>1</v>
      </c>
      <c r="N538" s="5">
        <f t="shared" si="35"/>
        <v>0</v>
      </c>
      <c r="O538" s="7">
        <v>44223</v>
      </c>
    </row>
    <row r="539" spans="1:15" x14ac:dyDescent="0.25">
      <c r="A539" s="5">
        <v>1127</v>
      </c>
      <c r="B539" s="5" t="s">
        <v>3441</v>
      </c>
      <c r="C539" s="5" t="s">
        <v>28</v>
      </c>
      <c r="D539" s="5">
        <v>27</v>
      </c>
      <c r="E539" s="5">
        <v>1</v>
      </c>
      <c r="F539" s="5" t="s">
        <v>3495</v>
      </c>
      <c r="G539" s="5" t="s">
        <v>13</v>
      </c>
      <c r="H539" s="5" t="s">
        <v>3496</v>
      </c>
      <c r="I539" s="5">
        <v>4</v>
      </c>
      <c r="K539" s="6">
        <v>44223.956342592595</v>
      </c>
      <c r="L539" s="5" t="s">
        <v>7603</v>
      </c>
      <c r="M539" s="5">
        <f t="shared" si="34"/>
        <v>1</v>
      </c>
      <c r="N539" s="5">
        <f t="shared" si="35"/>
        <v>0</v>
      </c>
      <c r="O539" s="7">
        <v>44223</v>
      </c>
    </row>
    <row r="540" spans="1:15" x14ac:dyDescent="0.25">
      <c r="A540" s="5">
        <v>1129</v>
      </c>
      <c r="B540" s="5" t="s">
        <v>3500</v>
      </c>
      <c r="C540" s="5" t="s">
        <v>36</v>
      </c>
      <c r="D540" s="5">
        <v>20</v>
      </c>
      <c r="E540" s="5">
        <v>0.92</v>
      </c>
      <c r="F540" s="5" t="s">
        <v>3501</v>
      </c>
      <c r="G540" s="5" t="s">
        <v>13</v>
      </c>
      <c r="H540" s="5" t="s">
        <v>3502</v>
      </c>
      <c r="I540" s="5">
        <v>1</v>
      </c>
      <c r="K540" s="6">
        <v>44223.956377314818</v>
      </c>
      <c r="L540" s="5" t="s">
        <v>7089</v>
      </c>
      <c r="M540" s="5">
        <f t="shared" si="34"/>
        <v>1</v>
      </c>
      <c r="N540" s="5">
        <f t="shared" si="35"/>
        <v>0</v>
      </c>
      <c r="O540" s="7">
        <v>44223</v>
      </c>
    </row>
    <row r="541" spans="1:15" x14ac:dyDescent="0.25">
      <c r="A541" s="5">
        <v>1132</v>
      </c>
      <c r="B541" s="5" t="s">
        <v>3510</v>
      </c>
      <c r="C541" s="5" t="s">
        <v>16</v>
      </c>
      <c r="D541" s="5">
        <v>3</v>
      </c>
      <c r="E541" s="5">
        <v>0.52</v>
      </c>
      <c r="F541" s="5" t="s">
        <v>3511</v>
      </c>
      <c r="G541" s="5" t="s">
        <v>13</v>
      </c>
      <c r="H541" s="5" t="s">
        <v>3512</v>
      </c>
      <c r="I541" s="5">
        <v>9</v>
      </c>
      <c r="J541" s="5" t="s">
        <v>3513</v>
      </c>
      <c r="K541" s="6">
        <v>44223.956388888888</v>
      </c>
      <c r="L541" s="5" t="s">
        <v>7089</v>
      </c>
      <c r="M541" s="5">
        <f t="shared" si="34"/>
        <v>1</v>
      </c>
      <c r="N541" s="5">
        <f t="shared" si="35"/>
        <v>0</v>
      </c>
      <c r="O541" s="7">
        <v>44223</v>
      </c>
    </row>
    <row r="542" spans="1:15" x14ac:dyDescent="0.25">
      <c r="A542" s="5">
        <v>1135</v>
      </c>
      <c r="B542" s="5" t="s">
        <v>3520</v>
      </c>
      <c r="C542" s="5" t="s">
        <v>16</v>
      </c>
      <c r="D542" s="5">
        <v>32</v>
      </c>
      <c r="E542" s="5">
        <v>0.91</v>
      </c>
      <c r="F542" s="5" t="s">
        <v>3521</v>
      </c>
      <c r="G542" s="5" t="s">
        <v>13</v>
      </c>
      <c r="H542" s="5" t="s">
        <v>3522</v>
      </c>
      <c r="I542" s="5">
        <v>4</v>
      </c>
      <c r="K542" s="6">
        <v>44223.956423611111</v>
      </c>
      <c r="L542" s="5" t="s">
        <v>7612</v>
      </c>
      <c r="M542" s="5">
        <f t="shared" si="34"/>
        <v>0</v>
      </c>
      <c r="N542" s="5">
        <f t="shared" si="35"/>
        <v>1</v>
      </c>
      <c r="O542" s="7">
        <v>44223</v>
      </c>
    </row>
    <row r="543" spans="1:15" x14ac:dyDescent="0.25">
      <c r="A543" s="5">
        <v>1136</v>
      </c>
      <c r="B543" s="5" t="s">
        <v>3523</v>
      </c>
      <c r="C543" s="5" t="s">
        <v>16</v>
      </c>
      <c r="D543" s="5">
        <v>24</v>
      </c>
      <c r="E543" s="5">
        <v>0.95</v>
      </c>
      <c r="F543" s="5" t="s">
        <v>3524</v>
      </c>
      <c r="G543" s="5" t="s">
        <v>13</v>
      </c>
      <c r="H543" s="5" t="s">
        <v>3525</v>
      </c>
      <c r="I543" s="5">
        <v>8</v>
      </c>
      <c r="K543" s="6">
        <v>44223.956423611111</v>
      </c>
      <c r="L543" s="5" t="s">
        <v>7613</v>
      </c>
      <c r="M543" s="5">
        <f t="shared" si="34"/>
        <v>0</v>
      </c>
      <c r="N543" s="5">
        <f t="shared" si="35"/>
        <v>1</v>
      </c>
      <c r="O543" s="7">
        <v>44223</v>
      </c>
    </row>
    <row r="544" spans="1:15" x14ac:dyDescent="0.25">
      <c r="A544" s="5">
        <v>1137</v>
      </c>
      <c r="B544" s="5" t="s">
        <v>3526</v>
      </c>
      <c r="C544" s="5" t="s">
        <v>16</v>
      </c>
      <c r="D544" s="5">
        <v>25</v>
      </c>
      <c r="E544" s="5">
        <v>0.95</v>
      </c>
      <c r="F544" s="5" t="s">
        <v>3527</v>
      </c>
      <c r="G544" s="5" t="s">
        <v>13</v>
      </c>
      <c r="H544" s="5" t="s">
        <v>3528</v>
      </c>
      <c r="I544" s="5">
        <v>1</v>
      </c>
      <c r="J544" s="5" t="s">
        <v>3529</v>
      </c>
      <c r="K544" s="6">
        <v>44223.956423611111</v>
      </c>
      <c r="L544" s="5" t="s">
        <v>7136</v>
      </c>
      <c r="M544" s="5">
        <f t="shared" si="34"/>
        <v>0</v>
      </c>
      <c r="N544" s="5">
        <f t="shared" si="35"/>
        <v>1</v>
      </c>
      <c r="O544" s="7">
        <v>44223</v>
      </c>
    </row>
    <row r="545" spans="1:15" x14ac:dyDescent="0.25">
      <c r="A545" s="5">
        <v>1138</v>
      </c>
      <c r="B545" s="5" t="s">
        <v>3530</v>
      </c>
      <c r="C545" s="5" t="s">
        <v>36</v>
      </c>
      <c r="D545" s="5">
        <v>59</v>
      </c>
      <c r="E545" s="5">
        <v>0.78</v>
      </c>
      <c r="F545" s="5" t="s">
        <v>3531</v>
      </c>
      <c r="G545" s="5" t="s">
        <v>13</v>
      </c>
      <c r="H545" s="5" t="s">
        <v>3532</v>
      </c>
      <c r="I545" s="5">
        <v>9</v>
      </c>
      <c r="J545" s="5" t="s">
        <v>3533</v>
      </c>
      <c r="K545" s="6">
        <v>44223.956446759257</v>
      </c>
      <c r="L545" s="5" t="s">
        <v>7614</v>
      </c>
      <c r="M545" s="5">
        <f t="shared" si="34"/>
        <v>1</v>
      </c>
      <c r="N545" s="5">
        <f t="shared" si="35"/>
        <v>0</v>
      </c>
      <c r="O545" s="7">
        <v>44223</v>
      </c>
    </row>
    <row r="546" spans="1:15" x14ac:dyDescent="0.25">
      <c r="A546" s="5">
        <v>1139</v>
      </c>
      <c r="B546" s="5" t="s">
        <v>3534</v>
      </c>
      <c r="C546" s="5" t="s">
        <v>16</v>
      </c>
      <c r="D546" s="5">
        <v>5</v>
      </c>
      <c r="E546" s="5">
        <v>0.61</v>
      </c>
      <c r="F546" s="5" t="s">
        <v>3535</v>
      </c>
      <c r="G546" s="5" t="s">
        <v>13</v>
      </c>
      <c r="H546" s="5" t="s">
        <v>3536</v>
      </c>
      <c r="I546" s="5">
        <v>4</v>
      </c>
      <c r="J546" s="5" t="s">
        <v>3537</v>
      </c>
      <c r="K546" s="6">
        <v>44223.956469907411</v>
      </c>
      <c r="L546" s="5" t="s">
        <v>7002</v>
      </c>
      <c r="M546" s="5">
        <f t="shared" si="34"/>
        <v>0</v>
      </c>
      <c r="N546" s="5">
        <f t="shared" si="35"/>
        <v>1</v>
      </c>
      <c r="O546" s="7">
        <v>44223</v>
      </c>
    </row>
    <row r="547" spans="1:15" x14ac:dyDescent="0.25">
      <c r="A547" s="5">
        <v>1142</v>
      </c>
      <c r="B547" s="5" t="s">
        <v>3544</v>
      </c>
      <c r="C547" s="5" t="s">
        <v>80</v>
      </c>
      <c r="D547" s="5">
        <v>3</v>
      </c>
      <c r="E547" s="5">
        <v>0.55000000000000004</v>
      </c>
      <c r="F547" s="5" t="s">
        <v>3545</v>
      </c>
      <c r="G547" s="5" t="s">
        <v>13</v>
      </c>
      <c r="H547" s="5" t="s">
        <v>3546</v>
      </c>
      <c r="I547" s="5">
        <v>17</v>
      </c>
      <c r="J547" s="5" t="s">
        <v>3547</v>
      </c>
      <c r="K547" s="6">
        <v>44223.956516203703</v>
      </c>
      <c r="L547" s="5" t="s">
        <v>7500</v>
      </c>
      <c r="M547" s="5">
        <f t="shared" si="34"/>
        <v>0</v>
      </c>
      <c r="N547" s="5">
        <f t="shared" si="35"/>
        <v>1</v>
      </c>
      <c r="O547" s="7">
        <v>44223</v>
      </c>
    </row>
    <row r="548" spans="1:15" x14ac:dyDescent="0.25">
      <c r="A548" s="5">
        <v>1144</v>
      </c>
      <c r="B548" s="5" t="s">
        <v>3551</v>
      </c>
      <c r="C548" s="5" t="s">
        <v>36</v>
      </c>
      <c r="D548" s="5">
        <v>67</v>
      </c>
      <c r="E548" s="5">
        <v>0.76</v>
      </c>
      <c r="F548" s="5" t="s">
        <v>3552</v>
      </c>
      <c r="G548" s="5" t="s">
        <v>13</v>
      </c>
      <c r="H548" s="5" t="s">
        <v>3553</v>
      </c>
      <c r="I548" s="5">
        <v>18</v>
      </c>
      <c r="J548" s="5" t="s">
        <v>3554</v>
      </c>
      <c r="K548" s="6">
        <v>44223.956550925926</v>
      </c>
      <c r="L548" s="5" t="s">
        <v>7616</v>
      </c>
      <c r="M548" s="5">
        <f t="shared" si="34"/>
        <v>0</v>
      </c>
      <c r="N548" s="5">
        <f t="shared" si="35"/>
        <v>1</v>
      </c>
      <c r="O548" s="7">
        <v>44223</v>
      </c>
    </row>
    <row r="549" spans="1:15" x14ac:dyDescent="0.25">
      <c r="A549" s="5">
        <v>1145</v>
      </c>
      <c r="B549" s="5" t="s">
        <v>3555</v>
      </c>
      <c r="C549" s="5" t="s">
        <v>16</v>
      </c>
      <c r="D549" s="5">
        <v>42</v>
      </c>
      <c r="E549" s="5">
        <v>0.95</v>
      </c>
      <c r="F549" s="5" t="s">
        <v>3556</v>
      </c>
      <c r="G549" s="5" t="s">
        <v>13</v>
      </c>
      <c r="H549" s="5" t="s">
        <v>3557</v>
      </c>
      <c r="I549" s="5">
        <v>12</v>
      </c>
      <c r="J549" s="5" t="s">
        <v>3558</v>
      </c>
      <c r="K549" s="6">
        <v>44223.956585648149</v>
      </c>
      <c r="L549" s="5" t="s">
        <v>7205</v>
      </c>
      <c r="M549" s="5">
        <f t="shared" si="34"/>
        <v>1</v>
      </c>
      <c r="N549" s="5">
        <f t="shared" si="35"/>
        <v>0</v>
      </c>
      <c r="O549" s="7">
        <v>44223</v>
      </c>
    </row>
    <row r="550" spans="1:15" x14ac:dyDescent="0.25">
      <c r="A550" s="5">
        <v>1146</v>
      </c>
      <c r="B550" s="5" t="s">
        <v>3559</v>
      </c>
      <c r="C550" s="5" t="s">
        <v>40</v>
      </c>
      <c r="D550" s="5">
        <v>19</v>
      </c>
      <c r="E550" s="5">
        <v>0.63</v>
      </c>
      <c r="F550" s="5" t="s">
        <v>3560</v>
      </c>
      <c r="G550" s="5" t="s">
        <v>13</v>
      </c>
      <c r="H550" s="5" t="s">
        <v>3561</v>
      </c>
      <c r="I550" s="5">
        <v>12</v>
      </c>
      <c r="K550" s="6">
        <v>44223.956608796296</v>
      </c>
      <c r="L550" s="5" t="s">
        <v>7617</v>
      </c>
      <c r="M550" s="5">
        <f t="shared" si="34"/>
        <v>1</v>
      </c>
      <c r="N550" s="5">
        <f t="shared" si="35"/>
        <v>0</v>
      </c>
      <c r="O550" s="7">
        <v>44223</v>
      </c>
    </row>
    <row r="551" spans="1:15" x14ac:dyDescent="0.25">
      <c r="A551" s="5">
        <v>1150</v>
      </c>
      <c r="B551" s="5" t="s">
        <v>3571</v>
      </c>
      <c r="C551" s="5" t="s">
        <v>80</v>
      </c>
      <c r="D551" s="5">
        <v>8</v>
      </c>
      <c r="E551" s="5">
        <v>0.9</v>
      </c>
      <c r="F551" s="5" t="s">
        <v>3572</v>
      </c>
      <c r="G551" s="5" t="s">
        <v>13</v>
      </c>
      <c r="H551" s="5" t="s">
        <v>3573</v>
      </c>
      <c r="I551" s="5">
        <v>4</v>
      </c>
      <c r="J551" s="5" t="s">
        <v>3574</v>
      </c>
      <c r="K551" s="6">
        <v>44223.956701388888</v>
      </c>
      <c r="L551" s="5" t="s">
        <v>7166</v>
      </c>
      <c r="M551" s="5">
        <f t="shared" si="34"/>
        <v>0</v>
      </c>
      <c r="N551" s="5">
        <f t="shared" si="35"/>
        <v>1</v>
      </c>
      <c r="O551" s="7">
        <v>44223</v>
      </c>
    </row>
    <row r="552" spans="1:15" x14ac:dyDescent="0.25">
      <c r="A552" s="5">
        <v>1152</v>
      </c>
      <c r="B552" s="5" t="s">
        <v>3578</v>
      </c>
      <c r="C552" s="5" t="s">
        <v>16</v>
      </c>
      <c r="D552" s="5">
        <v>6</v>
      </c>
      <c r="E552" s="5">
        <v>0.8</v>
      </c>
      <c r="F552" s="5" t="s">
        <v>3579</v>
      </c>
      <c r="G552" s="5" t="s">
        <v>13</v>
      </c>
      <c r="H552" s="5" t="s">
        <v>3580</v>
      </c>
      <c r="I552" s="5">
        <v>12</v>
      </c>
      <c r="K552" s="6">
        <v>44223.956712962965</v>
      </c>
      <c r="L552" s="5" t="s">
        <v>7104</v>
      </c>
      <c r="M552" s="5">
        <f t="shared" si="34"/>
        <v>0</v>
      </c>
      <c r="N552" s="5">
        <f t="shared" si="35"/>
        <v>1</v>
      </c>
      <c r="O552" s="7">
        <v>44223</v>
      </c>
    </row>
    <row r="553" spans="1:15" x14ac:dyDescent="0.25">
      <c r="A553" s="5">
        <v>1156</v>
      </c>
      <c r="B553" s="5" t="s">
        <v>3590</v>
      </c>
      <c r="C553" s="5" t="s">
        <v>36</v>
      </c>
      <c r="D553" s="5">
        <v>2474</v>
      </c>
      <c r="E553" s="5">
        <v>0.99</v>
      </c>
      <c r="F553" s="5" t="s">
        <v>3591</v>
      </c>
      <c r="G553" s="5" t="s">
        <v>13</v>
      </c>
      <c r="H553" s="5" t="s">
        <v>3592</v>
      </c>
      <c r="I553" s="5">
        <v>210</v>
      </c>
      <c r="J553" s="5" t="s">
        <v>3593</v>
      </c>
      <c r="K553" s="6">
        <v>44224.623611111114</v>
      </c>
      <c r="L553" s="5" t="s">
        <v>7181</v>
      </c>
      <c r="M553" s="5">
        <f t="shared" ref="M553:M563" si="36">IF(EXACT(LEFT(L553),"P"),1,0)</f>
        <v>0</v>
      </c>
      <c r="N553" s="5">
        <f t="shared" ref="N553:N563" si="37">1-M553</f>
        <v>1</v>
      </c>
      <c r="O553" s="7">
        <v>44224</v>
      </c>
    </row>
    <row r="554" spans="1:15" x14ac:dyDescent="0.25">
      <c r="A554" s="5">
        <v>1163</v>
      </c>
      <c r="B554" s="5" t="s">
        <v>3612</v>
      </c>
      <c r="C554" s="5" t="s">
        <v>36</v>
      </c>
      <c r="D554" s="5">
        <v>124</v>
      </c>
      <c r="E554" s="5">
        <v>0.94</v>
      </c>
      <c r="F554" s="5" t="s">
        <v>3613</v>
      </c>
      <c r="G554" s="5" t="s">
        <v>13</v>
      </c>
      <c r="H554" s="5" t="s">
        <v>3614</v>
      </c>
      <c r="I554" s="5">
        <v>30</v>
      </c>
      <c r="K554" s="6">
        <v>44224.624745370369</v>
      </c>
      <c r="L554" s="5" t="s">
        <v>7625</v>
      </c>
      <c r="M554" s="5">
        <f t="shared" si="36"/>
        <v>0</v>
      </c>
      <c r="N554" s="5">
        <f t="shared" si="37"/>
        <v>1</v>
      </c>
      <c r="O554" s="7">
        <v>44224</v>
      </c>
    </row>
    <row r="555" spans="1:15" x14ac:dyDescent="0.25">
      <c r="A555" s="5">
        <v>1166</v>
      </c>
      <c r="B555" s="5" t="s">
        <v>3621</v>
      </c>
      <c r="C555" s="5" t="s">
        <v>32</v>
      </c>
      <c r="D555" s="5">
        <v>2</v>
      </c>
      <c r="E555" s="5">
        <v>1</v>
      </c>
      <c r="F555" s="5" t="s">
        <v>3622</v>
      </c>
      <c r="G555" s="5" t="s">
        <v>13</v>
      </c>
      <c r="H555" s="5" t="s">
        <v>3623</v>
      </c>
      <c r="I555" s="5">
        <v>0</v>
      </c>
      <c r="K555" s="6">
        <v>44224.625231481485</v>
      </c>
      <c r="L555" s="5" t="s">
        <v>7628</v>
      </c>
      <c r="M555" s="5">
        <f t="shared" si="36"/>
        <v>0</v>
      </c>
      <c r="N555" s="5">
        <f t="shared" si="37"/>
        <v>1</v>
      </c>
      <c r="O555" s="7">
        <v>44224</v>
      </c>
    </row>
    <row r="556" spans="1:15" x14ac:dyDescent="0.25">
      <c r="A556" s="5">
        <v>1181</v>
      </c>
      <c r="B556" s="5" t="s">
        <v>3666</v>
      </c>
      <c r="C556" s="5" t="s">
        <v>11</v>
      </c>
      <c r="D556" s="5">
        <v>2</v>
      </c>
      <c r="E556" s="5">
        <v>1</v>
      </c>
      <c r="F556" s="5" t="s">
        <v>3667</v>
      </c>
      <c r="G556" s="5" t="s">
        <v>13</v>
      </c>
      <c r="H556" s="5" t="s">
        <v>3668</v>
      </c>
      <c r="I556" s="5">
        <v>0</v>
      </c>
      <c r="K556" s="6">
        <v>44225.292685185188</v>
      </c>
      <c r="L556" s="5" t="s">
        <v>7126</v>
      </c>
      <c r="M556" s="5">
        <f t="shared" si="36"/>
        <v>0</v>
      </c>
      <c r="N556" s="5">
        <f t="shared" si="37"/>
        <v>1</v>
      </c>
      <c r="O556" s="7">
        <v>44225</v>
      </c>
    </row>
    <row r="557" spans="1:15" x14ac:dyDescent="0.25">
      <c r="A557" s="5">
        <v>1194</v>
      </c>
      <c r="B557" s="5" t="s">
        <v>3705</v>
      </c>
      <c r="C557" s="5" t="s">
        <v>36</v>
      </c>
      <c r="D557" s="5">
        <v>2</v>
      </c>
      <c r="E557" s="5">
        <v>1</v>
      </c>
      <c r="F557" s="5" t="s">
        <v>3706</v>
      </c>
      <c r="G557" s="5" t="s">
        <v>13</v>
      </c>
      <c r="H557" s="5" t="s">
        <v>3707</v>
      </c>
      <c r="I557" s="5">
        <v>2</v>
      </c>
      <c r="K557" s="6">
        <v>44225.293020833335</v>
      </c>
      <c r="L557" s="5" t="s">
        <v>7363</v>
      </c>
      <c r="M557" s="5">
        <f t="shared" si="36"/>
        <v>1</v>
      </c>
      <c r="N557" s="5">
        <f t="shared" si="37"/>
        <v>0</v>
      </c>
      <c r="O557" s="7">
        <v>44225</v>
      </c>
    </row>
    <row r="558" spans="1:15" x14ac:dyDescent="0.25">
      <c r="A558" s="5">
        <v>1202</v>
      </c>
      <c r="B558" s="5" t="s">
        <v>3729</v>
      </c>
      <c r="C558" s="5" t="s">
        <v>28</v>
      </c>
      <c r="D558" s="5">
        <v>6</v>
      </c>
      <c r="E558" s="5">
        <v>1</v>
      </c>
      <c r="F558" s="5" t="s">
        <v>3730</v>
      </c>
      <c r="G558" s="5" t="s">
        <v>13</v>
      </c>
      <c r="H558" s="5" t="s">
        <v>3731</v>
      </c>
      <c r="I558" s="5">
        <v>1</v>
      </c>
      <c r="K558" s="6">
        <v>44225.95988425926</v>
      </c>
      <c r="L558" s="5" t="s">
        <v>7643</v>
      </c>
      <c r="M558" s="5">
        <f t="shared" si="36"/>
        <v>1</v>
      </c>
      <c r="N558" s="5">
        <f t="shared" si="37"/>
        <v>0</v>
      </c>
      <c r="O558" s="7">
        <v>44225</v>
      </c>
    </row>
    <row r="559" spans="1:15" x14ac:dyDescent="0.25">
      <c r="A559" s="5">
        <v>1204</v>
      </c>
      <c r="B559" s="5" t="s">
        <v>3735</v>
      </c>
      <c r="C559" s="5" t="s">
        <v>80</v>
      </c>
      <c r="D559" s="5">
        <v>2</v>
      </c>
      <c r="E559" s="5">
        <v>1</v>
      </c>
      <c r="F559" s="5" t="s">
        <v>3736</v>
      </c>
      <c r="G559" s="5" t="s">
        <v>13</v>
      </c>
      <c r="H559" s="5" t="s">
        <v>3737</v>
      </c>
      <c r="I559" s="5">
        <v>0</v>
      </c>
      <c r="K559" s="6">
        <v>44225.959918981483</v>
      </c>
      <c r="L559" s="5" t="s">
        <v>7063</v>
      </c>
      <c r="M559" s="5">
        <f t="shared" si="36"/>
        <v>1</v>
      </c>
      <c r="N559" s="5">
        <f t="shared" si="37"/>
        <v>0</v>
      </c>
      <c r="O559" s="7">
        <v>44225</v>
      </c>
    </row>
    <row r="560" spans="1:15" x14ac:dyDescent="0.25">
      <c r="A560" s="5">
        <v>1207</v>
      </c>
      <c r="B560" s="5" t="s">
        <v>3744</v>
      </c>
      <c r="C560" s="5" t="s">
        <v>11</v>
      </c>
      <c r="D560" s="5">
        <v>195</v>
      </c>
      <c r="E560" s="5">
        <v>0.96</v>
      </c>
      <c r="F560" s="5" t="s">
        <v>3745</v>
      </c>
      <c r="G560" s="5" t="s">
        <v>13</v>
      </c>
      <c r="H560" s="5" t="s">
        <v>3746</v>
      </c>
      <c r="I560" s="5">
        <v>6</v>
      </c>
      <c r="K560" s="6">
        <v>44225.959953703707</v>
      </c>
      <c r="L560" s="5" t="s">
        <v>7555</v>
      </c>
      <c r="M560" s="5">
        <f t="shared" si="36"/>
        <v>1</v>
      </c>
      <c r="N560" s="5">
        <f t="shared" si="37"/>
        <v>0</v>
      </c>
      <c r="O560" s="7">
        <v>44225</v>
      </c>
    </row>
    <row r="561" spans="1:15" x14ac:dyDescent="0.25">
      <c r="A561" s="5">
        <v>1209</v>
      </c>
      <c r="B561" s="5" t="s">
        <v>3750</v>
      </c>
      <c r="C561" s="5" t="s">
        <v>16</v>
      </c>
      <c r="D561" s="5">
        <v>2</v>
      </c>
      <c r="E561" s="5">
        <v>1</v>
      </c>
      <c r="F561" s="5" t="s">
        <v>3751</v>
      </c>
      <c r="G561" s="5" t="s">
        <v>13</v>
      </c>
      <c r="H561" s="5" t="s">
        <v>3752</v>
      </c>
      <c r="I561" s="5">
        <v>0</v>
      </c>
      <c r="K561" s="6">
        <v>44225.959976851853</v>
      </c>
      <c r="L561" s="5" t="s">
        <v>7645</v>
      </c>
      <c r="M561" s="5">
        <f t="shared" si="36"/>
        <v>1</v>
      </c>
      <c r="N561" s="5">
        <f t="shared" si="37"/>
        <v>0</v>
      </c>
      <c r="O561" s="7">
        <v>44225</v>
      </c>
    </row>
    <row r="562" spans="1:15" x14ac:dyDescent="0.25">
      <c r="A562" s="5">
        <v>1211</v>
      </c>
      <c r="B562" s="5" t="s">
        <v>3756</v>
      </c>
      <c r="C562" s="5" t="s">
        <v>80</v>
      </c>
      <c r="D562" s="5">
        <v>2</v>
      </c>
      <c r="E562" s="5">
        <v>1</v>
      </c>
      <c r="F562" s="5" t="s">
        <v>3757</v>
      </c>
      <c r="G562" s="5" t="s">
        <v>13</v>
      </c>
      <c r="H562" s="5" t="s">
        <v>3758</v>
      </c>
      <c r="I562" s="5">
        <v>0</v>
      </c>
      <c r="K562" s="6">
        <v>44225.960057870368</v>
      </c>
      <c r="L562" s="5" t="s">
        <v>7293</v>
      </c>
      <c r="M562" s="5">
        <f t="shared" si="36"/>
        <v>0</v>
      </c>
      <c r="N562" s="5">
        <f t="shared" si="37"/>
        <v>1</v>
      </c>
      <c r="O562" s="7">
        <v>44225</v>
      </c>
    </row>
    <row r="563" spans="1:15" x14ac:dyDescent="0.25">
      <c r="A563" s="5">
        <v>1212</v>
      </c>
      <c r="B563" s="5" t="s">
        <v>3759</v>
      </c>
      <c r="C563" s="5" t="s">
        <v>28</v>
      </c>
      <c r="D563" s="5">
        <v>1952</v>
      </c>
      <c r="E563" s="5">
        <v>0.99</v>
      </c>
      <c r="F563" s="5" t="s">
        <v>3760</v>
      </c>
      <c r="G563" s="5" t="s">
        <v>13</v>
      </c>
      <c r="H563" s="5" t="s">
        <v>3761</v>
      </c>
      <c r="I563" s="5">
        <v>24</v>
      </c>
      <c r="K563" s="6">
        <v>44225.960069444445</v>
      </c>
      <c r="L563" s="5" t="s">
        <v>7291</v>
      </c>
      <c r="M563" s="5">
        <f t="shared" si="36"/>
        <v>0</v>
      </c>
      <c r="N563" s="5">
        <f t="shared" si="37"/>
        <v>1</v>
      </c>
      <c r="O563" s="7">
        <v>44225</v>
      </c>
    </row>
    <row r="564" spans="1:15" x14ac:dyDescent="0.25">
      <c r="A564" s="5">
        <v>1220</v>
      </c>
      <c r="B564" s="5" t="s">
        <v>3782</v>
      </c>
      <c r="C564" s="5" t="s">
        <v>80</v>
      </c>
      <c r="D564" s="5">
        <v>3</v>
      </c>
      <c r="E564" s="5">
        <v>1</v>
      </c>
      <c r="F564" s="5" t="s">
        <v>3783</v>
      </c>
      <c r="G564" s="5" t="s">
        <v>13</v>
      </c>
      <c r="H564" s="5" t="s">
        <v>3784</v>
      </c>
      <c r="I564" s="5">
        <v>0</v>
      </c>
      <c r="K564" s="6">
        <v>44225.960324074076</v>
      </c>
      <c r="L564" s="5" t="s">
        <v>6971</v>
      </c>
      <c r="M564" s="5">
        <f t="shared" ref="M564:M571" si="38">IF(EXACT(LEFT(L564),"P"),1,0)</f>
        <v>0</v>
      </c>
      <c r="N564" s="5">
        <f t="shared" ref="N564:N571" si="39">1-M564</f>
        <v>1</v>
      </c>
      <c r="O564" s="7">
        <v>44225</v>
      </c>
    </row>
    <row r="565" spans="1:15" x14ac:dyDescent="0.25">
      <c r="A565" s="5">
        <v>1221</v>
      </c>
      <c r="B565" s="5" t="s">
        <v>3785</v>
      </c>
      <c r="C565" s="5" t="s">
        <v>36</v>
      </c>
      <c r="D565" s="5">
        <v>323</v>
      </c>
      <c r="E565" s="5">
        <v>0.98</v>
      </c>
      <c r="F565" s="5" t="s">
        <v>3786</v>
      </c>
      <c r="G565" s="5" t="s">
        <v>13</v>
      </c>
      <c r="H565" s="5" t="s">
        <v>3787</v>
      </c>
      <c r="I565" s="5">
        <v>58</v>
      </c>
      <c r="K565" s="6">
        <v>44225.960324074076</v>
      </c>
      <c r="L565" s="5" t="s">
        <v>7558</v>
      </c>
      <c r="M565" s="5">
        <f t="shared" si="38"/>
        <v>1</v>
      </c>
      <c r="N565" s="5">
        <f t="shared" si="39"/>
        <v>0</v>
      </c>
      <c r="O565" s="7">
        <v>44225</v>
      </c>
    </row>
    <row r="566" spans="1:15" x14ac:dyDescent="0.25">
      <c r="A566" s="5">
        <v>1232</v>
      </c>
      <c r="B566" s="5" t="s">
        <v>3818</v>
      </c>
      <c r="C566" s="5" t="s">
        <v>80</v>
      </c>
      <c r="D566" s="5">
        <v>1616</v>
      </c>
      <c r="E566" s="5">
        <v>0.99</v>
      </c>
      <c r="F566" s="5" t="s">
        <v>3819</v>
      </c>
      <c r="G566" s="5" t="s">
        <v>13</v>
      </c>
      <c r="H566" s="5" t="s">
        <v>3820</v>
      </c>
      <c r="I566" s="5">
        <v>128</v>
      </c>
      <c r="K566" s="6">
        <v>44226.628703703704</v>
      </c>
      <c r="L566" s="5" t="s">
        <v>7445</v>
      </c>
      <c r="M566" s="5">
        <f t="shared" si="38"/>
        <v>0</v>
      </c>
      <c r="N566" s="5">
        <f t="shared" si="39"/>
        <v>1</v>
      </c>
      <c r="O566" s="7">
        <v>44226</v>
      </c>
    </row>
    <row r="567" spans="1:15" x14ac:dyDescent="0.25">
      <c r="A567" s="5">
        <v>1233</v>
      </c>
      <c r="B567" s="5" t="s">
        <v>3821</v>
      </c>
      <c r="C567" s="5" t="s">
        <v>11</v>
      </c>
      <c r="D567" s="5">
        <v>781</v>
      </c>
      <c r="E567" s="5">
        <v>0.96</v>
      </c>
      <c r="F567" s="5" t="s">
        <v>3822</v>
      </c>
      <c r="G567" s="5" t="s">
        <v>13</v>
      </c>
      <c r="H567" s="5" t="s">
        <v>3823</v>
      </c>
      <c r="I567" s="5">
        <v>165</v>
      </c>
      <c r="K567" s="6">
        <v>44226.628900462965</v>
      </c>
      <c r="L567" s="5" t="s">
        <v>7656</v>
      </c>
      <c r="M567" s="5">
        <f t="shared" si="38"/>
        <v>1</v>
      </c>
      <c r="N567" s="5">
        <f t="shared" si="39"/>
        <v>0</v>
      </c>
      <c r="O567" s="7">
        <v>44226</v>
      </c>
    </row>
    <row r="568" spans="1:15" x14ac:dyDescent="0.25">
      <c r="A568" s="5">
        <v>1252</v>
      </c>
      <c r="B568" s="5" t="s">
        <v>3878</v>
      </c>
      <c r="C568" s="5" t="s">
        <v>16</v>
      </c>
      <c r="D568" s="5">
        <v>104</v>
      </c>
      <c r="E568" s="5">
        <v>0.93</v>
      </c>
      <c r="F568" s="5" t="s">
        <v>3879</v>
      </c>
      <c r="G568" s="5" t="s">
        <v>13</v>
      </c>
      <c r="H568" s="5" t="s">
        <v>3880</v>
      </c>
      <c r="I568" s="5">
        <v>65</v>
      </c>
      <c r="J568" s="5" t="s">
        <v>3881</v>
      </c>
      <c r="K568" s="6">
        <v>44227.297731481478</v>
      </c>
      <c r="L568" s="5" t="s">
        <v>7044</v>
      </c>
      <c r="M568" s="5">
        <f t="shared" si="38"/>
        <v>1</v>
      </c>
      <c r="N568" s="5">
        <f t="shared" si="39"/>
        <v>0</v>
      </c>
      <c r="O568" s="7">
        <v>44227</v>
      </c>
    </row>
    <row r="569" spans="1:15" x14ac:dyDescent="0.25">
      <c r="A569" s="5">
        <v>1266</v>
      </c>
      <c r="B569" s="5" t="s">
        <v>3921</v>
      </c>
      <c r="C569" s="5" t="s">
        <v>80</v>
      </c>
      <c r="D569" s="5">
        <v>2</v>
      </c>
      <c r="E569" s="5">
        <v>1</v>
      </c>
      <c r="F569" s="5" t="s">
        <v>3922</v>
      </c>
      <c r="G569" s="5" t="s">
        <v>13</v>
      </c>
      <c r="H569" s="5" t="s">
        <v>3896</v>
      </c>
      <c r="I569" s="5">
        <v>0</v>
      </c>
      <c r="K569" s="6">
        <v>44227.298495370371</v>
      </c>
      <c r="L569" s="5" t="s">
        <v>7289</v>
      </c>
      <c r="M569" s="5">
        <f t="shared" si="38"/>
        <v>0</v>
      </c>
      <c r="N569" s="5">
        <f t="shared" si="39"/>
        <v>1</v>
      </c>
      <c r="O569" s="7">
        <v>44227</v>
      </c>
    </row>
    <row r="570" spans="1:15" x14ac:dyDescent="0.25">
      <c r="A570" s="5">
        <v>1268</v>
      </c>
      <c r="B570" s="5" t="s">
        <v>3926</v>
      </c>
      <c r="C570" s="5" t="s">
        <v>11</v>
      </c>
      <c r="D570" s="5">
        <v>9</v>
      </c>
      <c r="E570" s="5">
        <v>0.92</v>
      </c>
      <c r="F570" s="5" t="s">
        <v>3927</v>
      </c>
      <c r="G570" s="5" t="s">
        <v>13</v>
      </c>
      <c r="H570" s="5" t="s">
        <v>3928</v>
      </c>
      <c r="I570" s="5">
        <v>0</v>
      </c>
      <c r="K570" s="6">
        <v>44227.298634259256</v>
      </c>
      <c r="L570" s="5" t="s">
        <v>7669</v>
      </c>
      <c r="M570" s="5">
        <f t="shared" si="38"/>
        <v>1</v>
      </c>
      <c r="N570" s="5">
        <f t="shared" si="39"/>
        <v>0</v>
      </c>
      <c r="O570" s="7">
        <v>44227</v>
      </c>
    </row>
    <row r="571" spans="1:15" x14ac:dyDescent="0.25">
      <c r="A571" s="5">
        <v>1270</v>
      </c>
      <c r="B571" s="5" t="s">
        <v>3932</v>
      </c>
      <c r="C571" s="5" t="s">
        <v>16</v>
      </c>
      <c r="D571" s="5">
        <v>95</v>
      </c>
      <c r="E571" s="5">
        <v>0.82</v>
      </c>
      <c r="F571" s="5" t="s">
        <v>3933</v>
      </c>
      <c r="G571" s="5" t="s">
        <v>13</v>
      </c>
      <c r="H571" s="5" t="s">
        <v>3934</v>
      </c>
      <c r="I571" s="5">
        <v>109</v>
      </c>
      <c r="J571" s="5" t="s">
        <v>3935</v>
      </c>
      <c r="K571" s="6">
        <v>44227.299108796295</v>
      </c>
      <c r="L571" s="5" t="s">
        <v>7670</v>
      </c>
      <c r="M571" s="5">
        <f t="shared" si="38"/>
        <v>0</v>
      </c>
      <c r="N571" s="5">
        <f t="shared" si="39"/>
        <v>1</v>
      </c>
      <c r="O571" s="7">
        <v>44227</v>
      </c>
    </row>
    <row r="572" spans="1:15" x14ac:dyDescent="0.25">
      <c r="A572" s="5">
        <v>1284</v>
      </c>
      <c r="B572" s="5" t="s">
        <v>3975</v>
      </c>
      <c r="C572" s="5" t="s">
        <v>11</v>
      </c>
      <c r="D572" s="5">
        <v>2</v>
      </c>
      <c r="E572" s="5">
        <v>1</v>
      </c>
      <c r="F572" s="5" t="s">
        <v>3976</v>
      </c>
      <c r="G572" s="5" t="s">
        <v>13</v>
      </c>
      <c r="H572" s="5" t="s">
        <v>3977</v>
      </c>
      <c r="I572" s="5">
        <v>1</v>
      </c>
      <c r="K572" s="6">
        <v>44227.967199074075</v>
      </c>
      <c r="L572" s="5" t="s">
        <v>7057</v>
      </c>
      <c r="M572" s="5">
        <f t="shared" ref="M572:M583" si="40">IF(EXACT(LEFT(L572),"P"),1,0)</f>
        <v>1</v>
      </c>
      <c r="N572" s="5">
        <f t="shared" ref="N572:N583" si="41">1-M572</f>
        <v>0</v>
      </c>
      <c r="O572" s="7">
        <v>44227</v>
      </c>
    </row>
    <row r="573" spans="1:15" x14ac:dyDescent="0.25">
      <c r="A573" s="5">
        <v>1289</v>
      </c>
      <c r="B573" s="5" t="s">
        <v>3990</v>
      </c>
      <c r="C573" s="5" t="s">
        <v>16</v>
      </c>
      <c r="D573" s="5">
        <v>151</v>
      </c>
      <c r="E573" s="5">
        <v>0.93</v>
      </c>
      <c r="F573" s="5" t="s">
        <v>3991</v>
      </c>
      <c r="G573" s="5" t="s">
        <v>13</v>
      </c>
      <c r="H573" s="5" t="s">
        <v>3992</v>
      </c>
      <c r="I573" s="5">
        <v>53</v>
      </c>
      <c r="K573" s="6">
        <v>44227.967858796299</v>
      </c>
      <c r="L573" s="5" t="s">
        <v>6971</v>
      </c>
      <c r="M573" s="5">
        <f t="shared" si="40"/>
        <v>0</v>
      </c>
      <c r="N573" s="5">
        <f t="shared" si="41"/>
        <v>1</v>
      </c>
      <c r="O573" s="7">
        <v>44227</v>
      </c>
    </row>
    <row r="574" spans="1:15" x14ac:dyDescent="0.25">
      <c r="A574" s="5">
        <v>1298</v>
      </c>
      <c r="B574" s="5" t="s">
        <v>4017</v>
      </c>
      <c r="C574" s="5" t="s">
        <v>40</v>
      </c>
      <c r="D574" s="5">
        <v>990</v>
      </c>
      <c r="E574" s="5">
        <v>0.97</v>
      </c>
      <c r="F574" s="5" t="s">
        <v>4018</v>
      </c>
      <c r="G574" s="5" t="s">
        <v>13</v>
      </c>
      <c r="H574" s="5" t="s">
        <v>4019</v>
      </c>
      <c r="I574" s="5">
        <v>75</v>
      </c>
      <c r="K574" s="6">
        <v>44228.636412037034</v>
      </c>
      <c r="L574" s="5" t="s">
        <v>7685</v>
      </c>
      <c r="M574" s="5">
        <f t="shared" si="40"/>
        <v>1</v>
      </c>
      <c r="N574" s="5">
        <f t="shared" si="41"/>
        <v>0</v>
      </c>
      <c r="O574" s="7">
        <v>44228</v>
      </c>
    </row>
    <row r="575" spans="1:15" x14ac:dyDescent="0.25">
      <c r="A575" s="5">
        <v>1307</v>
      </c>
      <c r="B575" s="5" t="s">
        <v>4044</v>
      </c>
      <c r="C575" s="5" t="s">
        <v>80</v>
      </c>
      <c r="D575" s="5">
        <v>844</v>
      </c>
      <c r="E575" s="5">
        <v>0.72</v>
      </c>
      <c r="F575" s="5" t="s">
        <v>4045</v>
      </c>
      <c r="G575" s="5" t="s">
        <v>13</v>
      </c>
      <c r="H575" s="5" t="s">
        <v>4046</v>
      </c>
      <c r="I575" s="5">
        <v>145</v>
      </c>
      <c r="K575" s="6">
        <v>44228.637812499997</v>
      </c>
      <c r="L575" s="5" t="s">
        <v>7689</v>
      </c>
      <c r="M575" s="5">
        <f t="shared" si="40"/>
        <v>1</v>
      </c>
      <c r="N575" s="5">
        <f t="shared" si="41"/>
        <v>0</v>
      </c>
      <c r="O575" s="7">
        <v>44228</v>
      </c>
    </row>
    <row r="576" spans="1:15" x14ac:dyDescent="0.25">
      <c r="A576" s="5">
        <v>1318</v>
      </c>
      <c r="B576" s="5" t="s">
        <v>4077</v>
      </c>
      <c r="C576" s="5" t="s">
        <v>50</v>
      </c>
      <c r="D576" s="5">
        <v>976</v>
      </c>
      <c r="E576" s="5">
        <v>0.98</v>
      </c>
      <c r="F576" s="5" t="s">
        <v>4078</v>
      </c>
      <c r="G576" s="5" t="s">
        <v>13</v>
      </c>
      <c r="H576" s="5" t="s">
        <v>4079</v>
      </c>
      <c r="I576" s="5">
        <v>85</v>
      </c>
      <c r="J576" s="5" t="s">
        <v>4080</v>
      </c>
      <c r="K576" s="6">
        <v>44229.306481481479</v>
      </c>
      <c r="L576" s="5" t="s">
        <v>7694</v>
      </c>
      <c r="M576" s="5">
        <f t="shared" si="40"/>
        <v>1</v>
      </c>
      <c r="N576" s="5">
        <f t="shared" si="41"/>
        <v>0</v>
      </c>
      <c r="O576" s="7">
        <v>44229</v>
      </c>
    </row>
    <row r="577" spans="1:15" x14ac:dyDescent="0.25">
      <c r="A577" s="5">
        <v>1320</v>
      </c>
      <c r="B577" s="5" t="s">
        <v>4084</v>
      </c>
      <c r="C577" s="5" t="s">
        <v>80</v>
      </c>
      <c r="D577" s="5">
        <v>4</v>
      </c>
      <c r="E577" s="5">
        <v>1</v>
      </c>
      <c r="F577" s="5" t="s">
        <v>4085</v>
      </c>
      <c r="G577" s="5" t="s">
        <v>13</v>
      </c>
      <c r="H577" s="5" t="s">
        <v>4086</v>
      </c>
      <c r="I577" s="5">
        <v>1</v>
      </c>
      <c r="K577" s="6">
        <v>44229.306516203702</v>
      </c>
      <c r="L577" s="5" t="s">
        <v>7695</v>
      </c>
      <c r="M577" s="5">
        <f t="shared" si="40"/>
        <v>1</v>
      </c>
      <c r="N577" s="5">
        <f t="shared" si="41"/>
        <v>0</v>
      </c>
      <c r="O577" s="7">
        <v>44229</v>
      </c>
    </row>
    <row r="578" spans="1:15" x14ac:dyDescent="0.25">
      <c r="A578" s="5">
        <v>1321</v>
      </c>
      <c r="B578" s="5" t="s">
        <v>4087</v>
      </c>
      <c r="C578" s="5" t="s">
        <v>16</v>
      </c>
      <c r="D578" s="5">
        <v>756</v>
      </c>
      <c r="E578" s="5">
        <v>0.96</v>
      </c>
      <c r="F578" s="5" t="s">
        <v>4088</v>
      </c>
      <c r="G578" s="5" t="s">
        <v>13</v>
      </c>
      <c r="H578" s="5" t="s">
        <v>4089</v>
      </c>
      <c r="I578" s="5">
        <v>122</v>
      </c>
      <c r="J578" s="5" t="s">
        <v>4090</v>
      </c>
      <c r="K578" s="6">
        <v>44229.306597222225</v>
      </c>
      <c r="L578" s="5" t="s">
        <v>7696</v>
      </c>
      <c r="M578" s="5">
        <f t="shared" si="40"/>
        <v>0</v>
      </c>
      <c r="N578" s="5">
        <f t="shared" si="41"/>
        <v>1</v>
      </c>
      <c r="O578" s="7">
        <v>44229</v>
      </c>
    </row>
    <row r="579" spans="1:15" x14ac:dyDescent="0.25">
      <c r="A579" s="5">
        <v>1322</v>
      </c>
      <c r="B579" s="5" t="s">
        <v>4091</v>
      </c>
      <c r="C579" s="5" t="s">
        <v>32</v>
      </c>
      <c r="D579" s="5">
        <v>192</v>
      </c>
      <c r="E579" s="5">
        <v>0.98</v>
      </c>
      <c r="F579" s="5" t="s">
        <v>4092</v>
      </c>
      <c r="G579" s="5" t="s">
        <v>13</v>
      </c>
      <c r="H579" s="5" t="s">
        <v>4093</v>
      </c>
      <c r="I579" s="5">
        <v>24</v>
      </c>
      <c r="K579" s="6">
        <v>44229.306620370371</v>
      </c>
      <c r="L579" s="5" t="s">
        <v>7202</v>
      </c>
      <c r="M579" s="5">
        <f t="shared" si="40"/>
        <v>0</v>
      </c>
      <c r="N579" s="5">
        <f t="shared" si="41"/>
        <v>1</v>
      </c>
      <c r="O579" s="7">
        <v>44229</v>
      </c>
    </row>
    <row r="580" spans="1:15" x14ac:dyDescent="0.25">
      <c r="A580" s="5">
        <v>1323</v>
      </c>
      <c r="B580" s="5" t="s">
        <v>4094</v>
      </c>
      <c r="C580" s="5" t="s">
        <v>36</v>
      </c>
      <c r="D580" s="5">
        <v>2</v>
      </c>
      <c r="E580" s="5">
        <v>1</v>
      </c>
      <c r="F580" s="5" t="s">
        <v>4095</v>
      </c>
      <c r="G580" s="5" t="s">
        <v>13</v>
      </c>
      <c r="H580" s="5" t="s">
        <v>4096</v>
      </c>
      <c r="I580" s="5">
        <v>1</v>
      </c>
      <c r="K580" s="6">
        <v>44229.306643518517</v>
      </c>
      <c r="L580" s="5" t="s">
        <v>7697</v>
      </c>
      <c r="M580" s="5">
        <f t="shared" si="40"/>
        <v>1</v>
      </c>
      <c r="N580" s="5">
        <f t="shared" si="41"/>
        <v>0</v>
      </c>
      <c r="O580" s="7">
        <v>44229</v>
      </c>
    </row>
    <row r="581" spans="1:15" x14ac:dyDescent="0.25">
      <c r="A581" s="5">
        <v>1324</v>
      </c>
      <c r="B581" s="5" t="s">
        <v>4097</v>
      </c>
      <c r="C581" s="5" t="s">
        <v>80</v>
      </c>
      <c r="D581" s="5">
        <v>2</v>
      </c>
      <c r="E581" s="5">
        <v>1</v>
      </c>
      <c r="F581" s="5" t="s">
        <v>4098</v>
      </c>
      <c r="G581" s="5" t="s">
        <v>13</v>
      </c>
      <c r="H581" s="5" t="s">
        <v>4099</v>
      </c>
      <c r="I581" s="5">
        <v>0</v>
      </c>
      <c r="K581" s="6">
        <v>44229.306643518517</v>
      </c>
      <c r="L581" s="5" t="s">
        <v>7698</v>
      </c>
      <c r="M581" s="5">
        <f t="shared" si="40"/>
        <v>1</v>
      </c>
      <c r="N581" s="5">
        <f t="shared" si="41"/>
        <v>0</v>
      </c>
      <c r="O581" s="7">
        <v>44229</v>
      </c>
    </row>
    <row r="582" spans="1:15" x14ac:dyDescent="0.25">
      <c r="A582" s="5">
        <v>1330</v>
      </c>
      <c r="B582" s="5" t="s">
        <v>4115</v>
      </c>
      <c r="C582" s="5" t="s">
        <v>36</v>
      </c>
      <c r="D582" s="5">
        <v>2</v>
      </c>
      <c r="E582" s="5">
        <v>1</v>
      </c>
      <c r="F582" s="5" t="s">
        <v>4116</v>
      </c>
      <c r="G582" s="5" t="s">
        <v>13</v>
      </c>
      <c r="H582" s="5" t="s">
        <v>4117</v>
      </c>
      <c r="I582" s="5">
        <v>1</v>
      </c>
      <c r="K582" s="6">
        <v>44229.306944444441</v>
      </c>
      <c r="L582" s="5" t="s">
        <v>7007</v>
      </c>
      <c r="M582" s="5">
        <f t="shared" si="40"/>
        <v>1</v>
      </c>
      <c r="N582" s="5">
        <f t="shared" si="41"/>
        <v>0</v>
      </c>
      <c r="O582" s="7">
        <v>44229</v>
      </c>
    </row>
    <row r="583" spans="1:15" x14ac:dyDescent="0.25">
      <c r="A583" s="5">
        <v>1331</v>
      </c>
      <c r="B583" s="5" t="s">
        <v>4118</v>
      </c>
      <c r="C583" s="5" t="s">
        <v>11</v>
      </c>
      <c r="D583" s="5">
        <v>2</v>
      </c>
      <c r="E583" s="5">
        <v>1</v>
      </c>
      <c r="F583" s="5" t="s">
        <v>4119</v>
      </c>
      <c r="G583" s="5" t="s">
        <v>13</v>
      </c>
      <c r="H583" s="5" t="s">
        <v>4120</v>
      </c>
      <c r="I583" s="5">
        <v>1</v>
      </c>
      <c r="K583" s="6">
        <v>44229.306979166664</v>
      </c>
      <c r="L583" s="5" t="s">
        <v>7702</v>
      </c>
      <c r="M583" s="5">
        <f t="shared" si="40"/>
        <v>0</v>
      </c>
      <c r="N583" s="5">
        <f t="shared" si="41"/>
        <v>1</v>
      </c>
      <c r="O583" s="7">
        <v>44229</v>
      </c>
    </row>
    <row r="584" spans="1:15" x14ac:dyDescent="0.25">
      <c r="A584" s="5">
        <v>1352</v>
      </c>
      <c r="B584" s="5" t="s">
        <v>4181</v>
      </c>
      <c r="C584" s="5" t="s">
        <v>80</v>
      </c>
      <c r="D584" s="5">
        <v>5</v>
      </c>
      <c r="E584" s="5">
        <v>1</v>
      </c>
      <c r="F584" s="5" t="s">
        <v>4182</v>
      </c>
      <c r="G584" s="5" t="s">
        <v>13</v>
      </c>
      <c r="H584" s="5" t="s">
        <v>4183</v>
      </c>
      <c r="I584" s="5">
        <v>2</v>
      </c>
      <c r="K584" s="6">
        <v>44229.974398148152</v>
      </c>
      <c r="L584" s="5" t="s">
        <v>7713</v>
      </c>
      <c r="M584" s="5">
        <f t="shared" ref="M584:M605" si="42">IF(EXACT(LEFT(L584),"P"),1,0)</f>
        <v>0</v>
      </c>
      <c r="N584" s="5">
        <f t="shared" ref="N584:N605" si="43">1-M584</f>
        <v>1</v>
      </c>
      <c r="O584" s="7">
        <v>44229</v>
      </c>
    </row>
    <row r="585" spans="1:15" x14ac:dyDescent="0.25">
      <c r="A585" s="5">
        <v>1353</v>
      </c>
      <c r="B585" s="5" t="s">
        <v>4184</v>
      </c>
      <c r="C585" s="5" t="s">
        <v>80</v>
      </c>
      <c r="D585" s="5">
        <v>3</v>
      </c>
      <c r="E585" s="5">
        <v>0.81</v>
      </c>
      <c r="F585" s="5" t="s">
        <v>4185</v>
      </c>
      <c r="G585" s="5" t="s">
        <v>13</v>
      </c>
      <c r="H585" s="5" t="s">
        <v>4186</v>
      </c>
      <c r="I585" s="5">
        <v>0</v>
      </c>
      <c r="K585" s="6">
        <v>44229.974421296298</v>
      </c>
      <c r="L585" s="5" t="s">
        <v>7373</v>
      </c>
      <c r="M585" s="5">
        <f t="shared" si="42"/>
        <v>0</v>
      </c>
      <c r="N585" s="5">
        <f t="shared" si="43"/>
        <v>1</v>
      </c>
      <c r="O585" s="7">
        <v>44229</v>
      </c>
    </row>
    <row r="586" spans="1:15" x14ac:dyDescent="0.25">
      <c r="A586" s="5">
        <v>1355</v>
      </c>
      <c r="B586" s="5" t="s">
        <v>4190</v>
      </c>
      <c r="C586" s="5" t="s">
        <v>36</v>
      </c>
      <c r="D586" s="5">
        <v>82</v>
      </c>
      <c r="E586" s="5">
        <v>0.97</v>
      </c>
      <c r="F586" s="5" t="s">
        <v>4191</v>
      </c>
      <c r="G586" s="5" t="s">
        <v>13</v>
      </c>
      <c r="H586" s="5" t="s">
        <v>4192</v>
      </c>
      <c r="I586" s="5">
        <v>9</v>
      </c>
      <c r="K586" s="6">
        <v>44229.974456018521</v>
      </c>
      <c r="L586" s="5" t="s">
        <v>7049</v>
      </c>
      <c r="M586" s="5">
        <f t="shared" si="42"/>
        <v>1</v>
      </c>
      <c r="N586" s="5">
        <f t="shared" si="43"/>
        <v>0</v>
      </c>
      <c r="O586" s="7">
        <v>44229</v>
      </c>
    </row>
    <row r="587" spans="1:15" x14ac:dyDescent="0.25">
      <c r="A587" s="5">
        <v>1360</v>
      </c>
      <c r="B587" s="5" t="s">
        <v>4205</v>
      </c>
      <c r="C587" s="5" t="s">
        <v>36</v>
      </c>
      <c r="D587" s="5">
        <v>52</v>
      </c>
      <c r="E587" s="5">
        <v>0.96</v>
      </c>
      <c r="F587" s="5" t="s">
        <v>4206</v>
      </c>
      <c r="G587" s="5" t="s">
        <v>13</v>
      </c>
      <c r="H587" s="5" t="s">
        <v>4207</v>
      </c>
      <c r="I587" s="5">
        <v>7</v>
      </c>
      <c r="K587" s="6">
        <v>44229.974490740744</v>
      </c>
      <c r="L587" s="5" t="s">
        <v>7716</v>
      </c>
      <c r="M587" s="5">
        <f t="shared" si="42"/>
        <v>1</v>
      </c>
      <c r="N587" s="5">
        <f t="shared" si="43"/>
        <v>0</v>
      </c>
      <c r="O587" s="7">
        <v>44229</v>
      </c>
    </row>
    <row r="588" spans="1:15" x14ac:dyDescent="0.25">
      <c r="A588" s="5">
        <v>1361</v>
      </c>
      <c r="B588" s="5" t="s">
        <v>4208</v>
      </c>
      <c r="C588" s="5" t="s">
        <v>32</v>
      </c>
      <c r="D588" s="5">
        <v>38</v>
      </c>
      <c r="E588" s="5">
        <v>0.93</v>
      </c>
      <c r="F588" s="5" t="s">
        <v>4209</v>
      </c>
      <c r="G588" s="5" t="s">
        <v>13</v>
      </c>
      <c r="H588" s="5" t="s">
        <v>4210</v>
      </c>
      <c r="I588" s="5">
        <v>6</v>
      </c>
      <c r="K588" s="6">
        <v>44229.97452546296</v>
      </c>
      <c r="L588" s="5" t="s">
        <v>6974</v>
      </c>
      <c r="M588" s="5">
        <f t="shared" si="42"/>
        <v>1</v>
      </c>
      <c r="N588" s="5">
        <f t="shared" si="43"/>
        <v>0</v>
      </c>
      <c r="O588" s="7">
        <v>44229</v>
      </c>
    </row>
    <row r="589" spans="1:15" x14ac:dyDescent="0.25">
      <c r="A589" s="5">
        <v>1366</v>
      </c>
      <c r="B589" s="5" t="s">
        <v>4223</v>
      </c>
      <c r="C589" s="5" t="s">
        <v>32</v>
      </c>
      <c r="D589" s="5">
        <v>45</v>
      </c>
      <c r="E589" s="5">
        <v>0.93</v>
      </c>
      <c r="F589" s="5" t="s">
        <v>4224</v>
      </c>
      <c r="G589" s="5" t="s">
        <v>13</v>
      </c>
      <c r="H589" s="5" t="s">
        <v>4225</v>
      </c>
      <c r="I589" s="5">
        <v>1</v>
      </c>
      <c r="K589" s="6">
        <v>44229.974629629629</v>
      </c>
      <c r="L589" s="5" t="s">
        <v>7720</v>
      </c>
      <c r="M589" s="5">
        <f t="shared" si="42"/>
        <v>1</v>
      </c>
      <c r="N589" s="5">
        <f t="shared" si="43"/>
        <v>0</v>
      </c>
      <c r="O589" s="7">
        <v>44229</v>
      </c>
    </row>
    <row r="590" spans="1:15" x14ac:dyDescent="0.25">
      <c r="A590" s="5">
        <v>1368</v>
      </c>
      <c r="B590" s="5" t="s">
        <v>4229</v>
      </c>
      <c r="C590" s="5" t="s">
        <v>36</v>
      </c>
      <c r="D590" s="5">
        <v>205</v>
      </c>
      <c r="E590" s="5">
        <v>0.96</v>
      </c>
      <c r="F590" s="5" t="s">
        <v>4230</v>
      </c>
      <c r="G590" s="5" t="s">
        <v>13</v>
      </c>
      <c r="H590" s="5" t="s">
        <v>4231</v>
      </c>
      <c r="I590" s="5">
        <v>62</v>
      </c>
      <c r="K590" s="6">
        <v>44229.974641203706</v>
      </c>
      <c r="L590" s="5" t="s">
        <v>7722</v>
      </c>
      <c r="M590" s="5">
        <f t="shared" si="42"/>
        <v>0</v>
      </c>
      <c r="N590" s="5">
        <f t="shared" si="43"/>
        <v>1</v>
      </c>
      <c r="O590" s="7">
        <v>44229</v>
      </c>
    </row>
    <row r="591" spans="1:15" x14ac:dyDescent="0.25">
      <c r="A591" s="5">
        <v>1369</v>
      </c>
      <c r="B591" s="5" t="s">
        <v>4232</v>
      </c>
      <c r="C591" s="5" t="s">
        <v>80</v>
      </c>
      <c r="D591" s="5">
        <v>4</v>
      </c>
      <c r="E591" s="5">
        <v>1</v>
      </c>
      <c r="F591" s="5" t="s">
        <v>4233</v>
      </c>
      <c r="G591" s="5" t="s">
        <v>13</v>
      </c>
      <c r="H591" s="5" t="s">
        <v>4234</v>
      </c>
      <c r="I591" s="5">
        <v>2</v>
      </c>
      <c r="K591" s="6">
        <v>44229.974641203706</v>
      </c>
      <c r="L591" s="5" t="s">
        <v>7723</v>
      </c>
      <c r="M591" s="5">
        <f t="shared" si="42"/>
        <v>1</v>
      </c>
      <c r="N591" s="5">
        <f t="shared" si="43"/>
        <v>0</v>
      </c>
      <c r="O591" s="7">
        <v>44229</v>
      </c>
    </row>
    <row r="592" spans="1:15" x14ac:dyDescent="0.25">
      <c r="A592" s="5">
        <v>1370</v>
      </c>
      <c r="B592" s="5" t="s">
        <v>4235</v>
      </c>
      <c r="C592" s="5" t="s">
        <v>36</v>
      </c>
      <c r="D592" s="5">
        <v>3</v>
      </c>
      <c r="E592" s="5">
        <v>1</v>
      </c>
      <c r="F592" s="5" t="s">
        <v>4236</v>
      </c>
      <c r="G592" s="5" t="s">
        <v>13</v>
      </c>
      <c r="H592" s="5" t="s">
        <v>4237</v>
      </c>
      <c r="I592" s="5">
        <v>1</v>
      </c>
      <c r="K592" s="6">
        <v>44229.974664351852</v>
      </c>
      <c r="L592" s="5" t="s">
        <v>6971</v>
      </c>
      <c r="M592" s="5">
        <f t="shared" si="42"/>
        <v>0</v>
      </c>
      <c r="N592" s="5">
        <f t="shared" si="43"/>
        <v>1</v>
      </c>
      <c r="O592" s="7">
        <v>44229</v>
      </c>
    </row>
    <row r="593" spans="1:15" x14ac:dyDescent="0.25">
      <c r="A593" s="5">
        <v>1371</v>
      </c>
      <c r="B593" s="5" t="s">
        <v>4238</v>
      </c>
      <c r="D593" s="5">
        <v>4</v>
      </c>
      <c r="E593" s="5">
        <v>0.84</v>
      </c>
      <c r="F593" s="5" t="s">
        <v>4239</v>
      </c>
      <c r="G593" s="5" t="s">
        <v>13</v>
      </c>
      <c r="H593" s="5" t="s">
        <v>4240</v>
      </c>
      <c r="I593" s="5">
        <v>1</v>
      </c>
      <c r="K593" s="6">
        <v>44229.974664351852</v>
      </c>
      <c r="L593" s="5" t="s">
        <v>7586</v>
      </c>
      <c r="M593" s="5">
        <f t="shared" si="42"/>
        <v>1</v>
      </c>
      <c r="N593" s="5">
        <f t="shared" si="43"/>
        <v>0</v>
      </c>
      <c r="O593" s="7">
        <v>44229</v>
      </c>
    </row>
    <row r="594" spans="1:15" x14ac:dyDescent="0.25">
      <c r="A594" s="5">
        <v>1379</v>
      </c>
      <c r="B594" s="5" t="s">
        <v>4262</v>
      </c>
      <c r="C594" s="5" t="s">
        <v>32</v>
      </c>
      <c r="D594" s="5">
        <v>3</v>
      </c>
      <c r="E594" s="5">
        <v>0.72</v>
      </c>
      <c r="F594" s="5" t="s">
        <v>4263</v>
      </c>
      <c r="G594" s="5" t="s">
        <v>13</v>
      </c>
      <c r="H594" s="5" t="s">
        <v>4264</v>
      </c>
      <c r="I594" s="5">
        <v>0</v>
      </c>
      <c r="K594" s="6">
        <v>44229.974733796298</v>
      </c>
      <c r="L594" s="5" t="s">
        <v>7266</v>
      </c>
      <c r="M594" s="5">
        <f t="shared" si="42"/>
        <v>1</v>
      </c>
      <c r="N594" s="5">
        <f t="shared" si="43"/>
        <v>0</v>
      </c>
      <c r="O594" s="7">
        <v>44229</v>
      </c>
    </row>
    <row r="595" spans="1:15" x14ac:dyDescent="0.25">
      <c r="A595" s="5">
        <v>1381</v>
      </c>
      <c r="B595" s="5" t="s">
        <v>4268</v>
      </c>
      <c r="C595" s="5" t="s">
        <v>80</v>
      </c>
      <c r="D595" s="5">
        <v>3</v>
      </c>
      <c r="E595" s="5">
        <v>1</v>
      </c>
      <c r="F595" s="5" t="s">
        <v>4269</v>
      </c>
      <c r="G595" s="5" t="s">
        <v>13</v>
      </c>
      <c r="H595" s="5" t="s">
        <v>4270</v>
      </c>
      <c r="I595" s="5">
        <v>2</v>
      </c>
      <c r="K595" s="6">
        <v>44229.974745370368</v>
      </c>
      <c r="L595" s="5" t="s">
        <v>6976</v>
      </c>
      <c r="M595" s="5">
        <f t="shared" si="42"/>
        <v>0</v>
      </c>
      <c r="N595" s="5">
        <f t="shared" si="43"/>
        <v>1</v>
      </c>
      <c r="O595" s="7">
        <v>44229</v>
      </c>
    </row>
    <row r="596" spans="1:15" x14ac:dyDescent="0.25">
      <c r="A596" s="5">
        <v>1382</v>
      </c>
      <c r="B596" s="5" t="s">
        <v>4271</v>
      </c>
      <c r="C596" s="5" t="s">
        <v>36</v>
      </c>
      <c r="D596" s="5">
        <v>15</v>
      </c>
      <c r="E596" s="5">
        <v>0.95</v>
      </c>
      <c r="F596" s="5" t="s">
        <v>4272</v>
      </c>
      <c r="G596" s="5" t="s">
        <v>13</v>
      </c>
      <c r="H596" s="5" t="s">
        <v>4273</v>
      </c>
      <c r="I596" s="5">
        <v>3</v>
      </c>
      <c r="K596" s="6">
        <v>44229.974745370368</v>
      </c>
      <c r="L596" s="5" t="s">
        <v>7725</v>
      </c>
      <c r="M596" s="5">
        <f t="shared" si="42"/>
        <v>1</v>
      </c>
      <c r="N596" s="5">
        <f t="shared" si="43"/>
        <v>0</v>
      </c>
      <c r="O596" s="7">
        <v>44229</v>
      </c>
    </row>
    <row r="597" spans="1:15" x14ac:dyDescent="0.25">
      <c r="A597" s="5">
        <v>1384</v>
      </c>
      <c r="B597" s="5" t="s">
        <v>4277</v>
      </c>
      <c r="C597" s="5" t="s">
        <v>32</v>
      </c>
      <c r="D597" s="5">
        <v>4</v>
      </c>
      <c r="E597" s="5">
        <v>1</v>
      </c>
      <c r="F597" s="5" t="s">
        <v>4278</v>
      </c>
      <c r="G597" s="5" t="s">
        <v>13</v>
      </c>
      <c r="H597" s="5" t="s">
        <v>4279</v>
      </c>
      <c r="I597" s="5">
        <v>0</v>
      </c>
      <c r="K597" s="6">
        <v>44229.974780092591</v>
      </c>
      <c r="L597" s="5" t="s">
        <v>7726</v>
      </c>
      <c r="M597" s="5">
        <f t="shared" si="42"/>
        <v>1</v>
      </c>
      <c r="N597" s="5">
        <f t="shared" si="43"/>
        <v>0</v>
      </c>
      <c r="O597" s="7">
        <v>44229</v>
      </c>
    </row>
    <row r="598" spans="1:15" x14ac:dyDescent="0.25">
      <c r="A598" s="5">
        <v>1385</v>
      </c>
      <c r="B598" s="5" t="s">
        <v>4280</v>
      </c>
      <c r="C598" s="5" t="s">
        <v>36</v>
      </c>
      <c r="D598" s="5">
        <v>50867</v>
      </c>
      <c r="E598" s="5">
        <v>0.93</v>
      </c>
      <c r="F598" s="5" t="s">
        <v>4281</v>
      </c>
      <c r="G598" s="5" t="s">
        <v>13</v>
      </c>
      <c r="H598" s="5" t="s">
        <v>4282</v>
      </c>
      <c r="I598" s="5">
        <v>2456</v>
      </c>
      <c r="K598" s="6">
        <v>44229.974791666667</v>
      </c>
      <c r="L598" s="5" t="s">
        <v>7054</v>
      </c>
      <c r="M598" s="5">
        <f t="shared" si="42"/>
        <v>0</v>
      </c>
      <c r="N598" s="5">
        <f t="shared" si="43"/>
        <v>1</v>
      </c>
      <c r="O598" s="7">
        <v>44229</v>
      </c>
    </row>
    <row r="599" spans="1:15" x14ac:dyDescent="0.25">
      <c r="A599" s="5">
        <v>1387</v>
      </c>
      <c r="B599" s="5" t="s">
        <v>4286</v>
      </c>
      <c r="C599" s="5" t="s">
        <v>32</v>
      </c>
      <c r="D599" s="5">
        <v>2</v>
      </c>
      <c r="E599" s="5">
        <v>1</v>
      </c>
      <c r="F599" s="5" t="s">
        <v>4287</v>
      </c>
      <c r="G599" s="5" t="s">
        <v>13</v>
      </c>
      <c r="H599" s="5" t="s">
        <v>4288</v>
      </c>
      <c r="I599" s="5">
        <v>0</v>
      </c>
      <c r="K599" s="6">
        <v>44229.974814814814</v>
      </c>
      <c r="L599" s="5" t="s">
        <v>7727</v>
      </c>
      <c r="M599" s="5">
        <f t="shared" si="42"/>
        <v>1</v>
      </c>
      <c r="N599" s="5">
        <f t="shared" si="43"/>
        <v>0</v>
      </c>
      <c r="O599" s="7">
        <v>44229</v>
      </c>
    </row>
    <row r="600" spans="1:15" x14ac:dyDescent="0.25">
      <c r="A600" s="5">
        <v>1389</v>
      </c>
      <c r="B600" s="5" t="s">
        <v>4292</v>
      </c>
      <c r="C600" s="5" t="s">
        <v>36</v>
      </c>
      <c r="D600" s="5">
        <v>68</v>
      </c>
      <c r="E600" s="5">
        <v>0.96</v>
      </c>
      <c r="F600" s="5" t="s">
        <v>4293</v>
      </c>
      <c r="G600" s="5" t="s">
        <v>13</v>
      </c>
      <c r="H600" s="5" t="s">
        <v>4294</v>
      </c>
      <c r="I600" s="5">
        <v>5</v>
      </c>
      <c r="K600" s="6">
        <v>44229.974930555552</v>
      </c>
      <c r="L600" s="5" t="s">
        <v>7011</v>
      </c>
      <c r="M600" s="5">
        <f t="shared" si="42"/>
        <v>1</v>
      </c>
      <c r="N600" s="5">
        <f t="shared" si="43"/>
        <v>0</v>
      </c>
      <c r="O600" s="7">
        <v>44229</v>
      </c>
    </row>
    <row r="601" spans="1:15" x14ac:dyDescent="0.25">
      <c r="A601" s="5">
        <v>1390</v>
      </c>
      <c r="B601" s="5" t="s">
        <v>4295</v>
      </c>
      <c r="C601" s="5" t="s">
        <v>32</v>
      </c>
      <c r="D601" s="5">
        <v>31</v>
      </c>
      <c r="E601" s="5">
        <v>0.92</v>
      </c>
      <c r="F601" s="5" t="s">
        <v>4296</v>
      </c>
      <c r="G601" s="5" t="s">
        <v>13</v>
      </c>
      <c r="H601" s="5" t="s">
        <v>4297</v>
      </c>
      <c r="I601" s="5">
        <v>6</v>
      </c>
      <c r="K601" s="6">
        <v>44230.641736111109</v>
      </c>
      <c r="L601" s="5" t="s">
        <v>7728</v>
      </c>
      <c r="M601" s="5">
        <f t="shared" si="42"/>
        <v>1</v>
      </c>
      <c r="N601" s="5">
        <f t="shared" si="43"/>
        <v>0</v>
      </c>
      <c r="O601" s="7">
        <v>44230</v>
      </c>
    </row>
    <row r="602" spans="1:15" x14ac:dyDescent="0.25">
      <c r="A602" s="5">
        <v>1392</v>
      </c>
      <c r="B602" s="5" t="s">
        <v>4301</v>
      </c>
      <c r="C602" s="5" t="s">
        <v>11</v>
      </c>
      <c r="D602" s="5">
        <v>31</v>
      </c>
      <c r="E602" s="5">
        <v>0.88</v>
      </c>
      <c r="F602" s="5" t="s">
        <v>4302</v>
      </c>
      <c r="G602" s="5" t="s">
        <v>13</v>
      </c>
      <c r="H602" s="5" t="s">
        <v>4303</v>
      </c>
      <c r="I602" s="5">
        <v>2</v>
      </c>
      <c r="K602" s="6">
        <v>44230.642152777778</v>
      </c>
      <c r="L602" s="5" t="s">
        <v>7115</v>
      </c>
      <c r="M602" s="5">
        <f t="shared" si="42"/>
        <v>1</v>
      </c>
      <c r="N602" s="5">
        <f t="shared" si="43"/>
        <v>0</v>
      </c>
      <c r="O602" s="7">
        <v>44230</v>
      </c>
    </row>
    <row r="603" spans="1:15" x14ac:dyDescent="0.25">
      <c r="A603" s="5">
        <v>1400</v>
      </c>
      <c r="B603" s="5" t="s">
        <v>4325</v>
      </c>
      <c r="C603" s="5" t="s">
        <v>32</v>
      </c>
      <c r="D603" s="5">
        <v>40</v>
      </c>
      <c r="E603" s="5">
        <v>0.88</v>
      </c>
      <c r="F603" s="5" t="s">
        <v>4326</v>
      </c>
      <c r="G603" s="5" t="s">
        <v>13</v>
      </c>
      <c r="H603" s="5" t="s">
        <v>4327</v>
      </c>
      <c r="I603" s="5">
        <v>26</v>
      </c>
      <c r="K603" s="6">
        <v>44230.643287037034</v>
      </c>
      <c r="L603" s="5" t="s">
        <v>6966</v>
      </c>
      <c r="M603" s="5">
        <f t="shared" si="42"/>
        <v>0</v>
      </c>
      <c r="N603" s="5">
        <f t="shared" si="43"/>
        <v>1</v>
      </c>
      <c r="O603" s="7">
        <v>44230</v>
      </c>
    </row>
    <row r="604" spans="1:15" x14ac:dyDescent="0.25">
      <c r="A604" s="5">
        <v>1404</v>
      </c>
      <c r="B604" s="5" t="s">
        <v>4337</v>
      </c>
      <c r="C604" s="5" t="s">
        <v>80</v>
      </c>
      <c r="D604" s="5">
        <v>4</v>
      </c>
      <c r="E604" s="5">
        <v>1</v>
      </c>
      <c r="F604" s="5" t="s">
        <v>4338</v>
      </c>
      <c r="G604" s="5" t="s">
        <v>13</v>
      </c>
      <c r="H604" s="5" t="s">
        <v>4339</v>
      </c>
      <c r="I604" s="5">
        <v>0</v>
      </c>
      <c r="K604" s="6">
        <v>44230.645011574074</v>
      </c>
      <c r="L604" s="5" t="s">
        <v>7735</v>
      </c>
      <c r="M604" s="5">
        <f t="shared" si="42"/>
        <v>0</v>
      </c>
      <c r="N604" s="5">
        <f t="shared" si="43"/>
        <v>1</v>
      </c>
      <c r="O604" s="7">
        <v>44230</v>
      </c>
    </row>
    <row r="605" spans="1:15" x14ac:dyDescent="0.25">
      <c r="A605" s="5">
        <v>1406</v>
      </c>
      <c r="B605" s="5" t="s">
        <v>4343</v>
      </c>
      <c r="C605" s="5" t="s">
        <v>36</v>
      </c>
      <c r="D605" s="5">
        <v>333</v>
      </c>
      <c r="E605" s="5">
        <v>0.97</v>
      </c>
      <c r="F605" s="5" t="s">
        <v>4344</v>
      </c>
      <c r="G605" s="5" t="s">
        <v>13</v>
      </c>
      <c r="H605" s="5" t="s">
        <v>4345</v>
      </c>
      <c r="I605" s="5">
        <v>35</v>
      </c>
      <c r="K605" s="6">
        <v>44230.645104166666</v>
      </c>
      <c r="L605" s="5" t="s">
        <v>7486</v>
      </c>
      <c r="M605" s="5">
        <f t="shared" si="42"/>
        <v>1</v>
      </c>
      <c r="N605" s="5">
        <f t="shared" si="43"/>
        <v>0</v>
      </c>
      <c r="O605" s="7">
        <v>44230</v>
      </c>
    </row>
    <row r="606" spans="1:15" x14ac:dyDescent="0.25">
      <c r="A606" s="5">
        <v>1416</v>
      </c>
      <c r="B606" s="5" t="s">
        <v>4373</v>
      </c>
      <c r="C606" s="5" t="s">
        <v>50</v>
      </c>
      <c r="D606" s="5">
        <v>984</v>
      </c>
      <c r="E606" s="5">
        <v>0.93</v>
      </c>
      <c r="F606" s="5" t="s">
        <v>4374</v>
      </c>
      <c r="G606" s="5" t="s">
        <v>13</v>
      </c>
      <c r="H606" s="5" t="s">
        <v>4375</v>
      </c>
      <c r="I606" s="5">
        <v>108</v>
      </c>
      <c r="J606" s="5" t="s">
        <v>4376</v>
      </c>
      <c r="K606" s="6">
        <v>44230.649305555555</v>
      </c>
      <c r="L606" s="5" t="s">
        <v>7741</v>
      </c>
      <c r="M606" s="5">
        <f t="shared" ref="M606:M623" si="44">IF(EXACT(LEFT(L606),"P"),1,0)</f>
        <v>1</v>
      </c>
      <c r="N606" s="5">
        <f t="shared" ref="N606:N623" si="45">1-M606</f>
        <v>0</v>
      </c>
      <c r="O606" s="7">
        <v>44230</v>
      </c>
    </row>
    <row r="607" spans="1:15" x14ac:dyDescent="0.25">
      <c r="A607" s="5">
        <v>1418</v>
      </c>
      <c r="B607" s="5" t="s">
        <v>4380</v>
      </c>
      <c r="C607" s="5" t="s">
        <v>11</v>
      </c>
      <c r="D607" s="5">
        <v>33</v>
      </c>
      <c r="E607" s="5">
        <v>0.87</v>
      </c>
      <c r="F607" s="5" t="s">
        <v>4381</v>
      </c>
      <c r="G607" s="5" t="s">
        <v>13</v>
      </c>
      <c r="H607" s="5" t="s">
        <v>4382</v>
      </c>
      <c r="I607" s="5">
        <v>16</v>
      </c>
      <c r="K607" s="6">
        <v>44231.316111111111</v>
      </c>
      <c r="L607" s="5" t="s">
        <v>7266</v>
      </c>
      <c r="M607" s="5">
        <f t="shared" si="44"/>
        <v>1</v>
      </c>
      <c r="N607" s="5">
        <f t="shared" si="45"/>
        <v>0</v>
      </c>
      <c r="O607" s="7">
        <v>44231</v>
      </c>
    </row>
    <row r="608" spans="1:15" x14ac:dyDescent="0.25">
      <c r="A608" s="5">
        <v>1430</v>
      </c>
      <c r="B608" s="5" t="s">
        <v>4416</v>
      </c>
      <c r="C608" s="5" t="s">
        <v>80</v>
      </c>
      <c r="D608" s="5">
        <v>333</v>
      </c>
      <c r="E608" s="5">
        <v>0.95</v>
      </c>
      <c r="F608" s="5" t="s">
        <v>4417</v>
      </c>
      <c r="G608" s="5" t="s">
        <v>13</v>
      </c>
      <c r="H608" s="5" t="s">
        <v>4418</v>
      </c>
      <c r="I608" s="5">
        <v>34</v>
      </c>
      <c r="K608" s="6">
        <v>44231.317453703705</v>
      </c>
      <c r="L608" s="5" t="s">
        <v>7181</v>
      </c>
      <c r="M608" s="5">
        <f t="shared" si="44"/>
        <v>0</v>
      </c>
      <c r="N608" s="5">
        <f t="shared" si="45"/>
        <v>1</v>
      </c>
      <c r="O608" s="7">
        <v>44231</v>
      </c>
    </row>
    <row r="609" spans="1:15" x14ac:dyDescent="0.25">
      <c r="A609" s="5">
        <v>1431</v>
      </c>
      <c r="B609" s="5" t="s">
        <v>4419</v>
      </c>
      <c r="C609" s="5" t="s">
        <v>28</v>
      </c>
      <c r="D609" s="5">
        <v>77</v>
      </c>
      <c r="E609" s="5">
        <v>0.85</v>
      </c>
      <c r="F609" s="5" t="s">
        <v>4420</v>
      </c>
      <c r="G609" s="5" t="s">
        <v>13</v>
      </c>
      <c r="H609" s="5" t="s">
        <v>4421</v>
      </c>
      <c r="I609" s="5">
        <v>45</v>
      </c>
      <c r="K609" s="6">
        <v>44231.317488425928</v>
      </c>
      <c r="L609" s="5" t="s">
        <v>7745</v>
      </c>
      <c r="M609" s="5">
        <f t="shared" si="44"/>
        <v>0</v>
      </c>
      <c r="N609" s="5">
        <f t="shared" si="45"/>
        <v>1</v>
      </c>
      <c r="O609" s="7">
        <v>44231</v>
      </c>
    </row>
    <row r="610" spans="1:15" x14ac:dyDescent="0.25">
      <c r="A610" s="5">
        <v>1441</v>
      </c>
      <c r="B610" s="5" t="s">
        <v>4449</v>
      </c>
      <c r="C610" s="5" t="s">
        <v>50</v>
      </c>
      <c r="D610" s="5">
        <v>25</v>
      </c>
      <c r="E610" s="5">
        <v>0.63</v>
      </c>
      <c r="F610" s="5" t="s">
        <v>4450</v>
      </c>
      <c r="G610" s="5" t="s">
        <v>13</v>
      </c>
      <c r="H610" s="5" t="s">
        <v>4451</v>
      </c>
      <c r="I610" s="5">
        <v>32</v>
      </c>
      <c r="J610" s="5" t="s">
        <v>4452</v>
      </c>
      <c r="K610" s="6">
        <v>44231.319733796299</v>
      </c>
      <c r="L610" s="5" t="s">
        <v>7748</v>
      </c>
      <c r="M610" s="5">
        <f t="shared" si="44"/>
        <v>0</v>
      </c>
      <c r="N610" s="5">
        <f t="shared" si="45"/>
        <v>1</v>
      </c>
      <c r="O610" s="7">
        <v>44231</v>
      </c>
    </row>
    <row r="611" spans="1:15" x14ac:dyDescent="0.25">
      <c r="A611" s="5">
        <v>1446</v>
      </c>
      <c r="B611" s="5" t="s">
        <v>4465</v>
      </c>
      <c r="C611" s="5" t="s">
        <v>16</v>
      </c>
      <c r="D611" s="5">
        <v>17</v>
      </c>
      <c r="E611" s="5">
        <v>0.79</v>
      </c>
      <c r="F611" s="5" t="s">
        <v>4466</v>
      </c>
      <c r="G611" s="5" t="s">
        <v>13</v>
      </c>
      <c r="H611" s="5" t="s">
        <v>4467</v>
      </c>
      <c r="I611" s="5">
        <v>9</v>
      </c>
      <c r="J611" s="5" t="s">
        <v>4468</v>
      </c>
      <c r="K611" s="6">
        <v>44231.986828703702</v>
      </c>
      <c r="L611" s="5" t="s">
        <v>7752</v>
      </c>
      <c r="M611" s="5">
        <f t="shared" si="44"/>
        <v>0</v>
      </c>
      <c r="N611" s="5">
        <f t="shared" si="45"/>
        <v>1</v>
      </c>
      <c r="O611" s="7">
        <v>44231</v>
      </c>
    </row>
    <row r="612" spans="1:15" x14ac:dyDescent="0.25">
      <c r="A612" s="5">
        <v>1447</v>
      </c>
      <c r="B612" s="5" t="s">
        <v>4469</v>
      </c>
      <c r="C612" s="5" t="s">
        <v>16</v>
      </c>
      <c r="D612" s="5">
        <v>23</v>
      </c>
      <c r="E612" s="5">
        <v>0.84</v>
      </c>
      <c r="F612" s="5" t="s">
        <v>4470</v>
      </c>
      <c r="G612" s="5" t="s">
        <v>13</v>
      </c>
      <c r="H612" s="5" t="s">
        <v>4471</v>
      </c>
      <c r="I612" s="5">
        <v>7</v>
      </c>
      <c r="J612" s="5" t="s">
        <v>4472</v>
      </c>
      <c r="K612" s="6">
        <v>44231.986851851849</v>
      </c>
      <c r="L612" s="5" t="s">
        <v>7083</v>
      </c>
      <c r="M612" s="5">
        <f t="shared" si="44"/>
        <v>0</v>
      </c>
      <c r="N612" s="5">
        <f t="shared" si="45"/>
        <v>1</v>
      </c>
      <c r="O612" s="7">
        <v>44231</v>
      </c>
    </row>
    <row r="613" spans="1:15" x14ac:dyDescent="0.25">
      <c r="A613" s="5">
        <v>1449</v>
      </c>
      <c r="B613" s="5" t="s">
        <v>4476</v>
      </c>
      <c r="C613" s="5" t="s">
        <v>36</v>
      </c>
      <c r="D613" s="5">
        <v>34</v>
      </c>
      <c r="E613" s="5">
        <v>0.94</v>
      </c>
      <c r="F613" s="5" t="s">
        <v>4477</v>
      </c>
      <c r="G613" s="5" t="s">
        <v>13</v>
      </c>
      <c r="H613" s="5" t="s">
        <v>4478</v>
      </c>
      <c r="I613" s="5">
        <v>5</v>
      </c>
      <c r="K613" s="6">
        <v>44231.987060185187</v>
      </c>
      <c r="L613" s="5" t="s">
        <v>6917</v>
      </c>
      <c r="M613" s="5">
        <f t="shared" si="44"/>
        <v>0</v>
      </c>
      <c r="N613" s="5">
        <f t="shared" si="45"/>
        <v>1</v>
      </c>
      <c r="O613" s="7">
        <v>44231</v>
      </c>
    </row>
    <row r="614" spans="1:15" x14ac:dyDescent="0.25">
      <c r="A614" s="5">
        <v>1450</v>
      </c>
      <c r="B614" s="5" t="s">
        <v>4479</v>
      </c>
      <c r="C614" s="5" t="s">
        <v>16</v>
      </c>
      <c r="D614" s="5">
        <v>32</v>
      </c>
      <c r="E614" s="5">
        <v>0.83</v>
      </c>
      <c r="F614" s="5" t="s">
        <v>4480</v>
      </c>
      <c r="G614" s="5" t="s">
        <v>13</v>
      </c>
      <c r="H614" s="5" t="s">
        <v>4481</v>
      </c>
      <c r="I614" s="5">
        <v>2</v>
      </c>
      <c r="J614" s="5" t="s">
        <v>4482</v>
      </c>
      <c r="K614" s="6">
        <v>44231.987083333333</v>
      </c>
      <c r="L614" s="5" t="s">
        <v>6968</v>
      </c>
      <c r="M614" s="5">
        <f t="shared" si="44"/>
        <v>0</v>
      </c>
      <c r="N614" s="5">
        <f t="shared" si="45"/>
        <v>1</v>
      </c>
      <c r="O614" s="7">
        <v>44231</v>
      </c>
    </row>
    <row r="615" spans="1:15" x14ac:dyDescent="0.25">
      <c r="A615" s="5">
        <v>1451</v>
      </c>
      <c r="B615" s="5" t="s">
        <v>4483</v>
      </c>
      <c r="C615" s="5" t="s">
        <v>50</v>
      </c>
      <c r="D615" s="5">
        <v>67</v>
      </c>
      <c r="E615" s="5">
        <v>0.83</v>
      </c>
      <c r="F615" s="5" t="s">
        <v>4484</v>
      </c>
      <c r="G615" s="5" t="s">
        <v>13</v>
      </c>
      <c r="H615" s="5" t="s">
        <v>4485</v>
      </c>
      <c r="I615" s="5">
        <v>73</v>
      </c>
      <c r="J615" s="5" t="s">
        <v>4486</v>
      </c>
      <c r="K615" s="6">
        <v>44231.987118055556</v>
      </c>
      <c r="L615" s="5" t="s">
        <v>6966</v>
      </c>
      <c r="M615" s="5">
        <f t="shared" si="44"/>
        <v>0</v>
      </c>
      <c r="N615" s="5">
        <f t="shared" si="45"/>
        <v>1</v>
      </c>
      <c r="O615" s="7">
        <v>44231</v>
      </c>
    </row>
    <row r="616" spans="1:15" x14ac:dyDescent="0.25">
      <c r="A616" s="5">
        <v>1454</v>
      </c>
      <c r="B616" s="5" t="s">
        <v>4493</v>
      </c>
      <c r="C616" s="5" t="s">
        <v>16</v>
      </c>
      <c r="D616" s="5">
        <v>16</v>
      </c>
      <c r="E616" s="5">
        <v>0.7</v>
      </c>
      <c r="F616" s="5" t="s">
        <v>4494</v>
      </c>
      <c r="G616" s="5" t="s">
        <v>13</v>
      </c>
      <c r="H616" s="5" t="s">
        <v>4495</v>
      </c>
      <c r="I616" s="5">
        <v>45</v>
      </c>
      <c r="J616" s="5" t="s">
        <v>4496</v>
      </c>
      <c r="K616" s="6">
        <v>44231.987268518518</v>
      </c>
      <c r="L616" s="5" t="s">
        <v>7755</v>
      </c>
      <c r="M616" s="5">
        <f t="shared" si="44"/>
        <v>1</v>
      </c>
      <c r="N616" s="5">
        <f t="shared" si="45"/>
        <v>0</v>
      </c>
      <c r="O616" s="7">
        <v>44231</v>
      </c>
    </row>
    <row r="617" spans="1:15" x14ac:dyDescent="0.25">
      <c r="A617" s="5">
        <v>1455</v>
      </c>
      <c r="B617" s="5" t="s">
        <v>4497</v>
      </c>
      <c r="C617" s="5" t="s">
        <v>16</v>
      </c>
      <c r="D617" s="5">
        <v>62</v>
      </c>
      <c r="E617" s="5">
        <v>0.9</v>
      </c>
      <c r="F617" s="5" t="s">
        <v>4498</v>
      </c>
      <c r="G617" s="5" t="s">
        <v>13</v>
      </c>
      <c r="H617" s="5" t="s">
        <v>4499</v>
      </c>
      <c r="I617" s="5">
        <v>36</v>
      </c>
      <c r="J617" s="5" t="s">
        <v>4500</v>
      </c>
      <c r="K617" s="6">
        <v>44231.98741898148</v>
      </c>
      <c r="L617" s="5" t="s">
        <v>7025</v>
      </c>
      <c r="M617" s="5">
        <f t="shared" si="44"/>
        <v>0</v>
      </c>
      <c r="N617" s="5">
        <f t="shared" si="45"/>
        <v>1</v>
      </c>
      <c r="O617" s="7">
        <v>44231</v>
      </c>
    </row>
    <row r="618" spans="1:15" x14ac:dyDescent="0.25">
      <c r="A618" s="5">
        <v>1456</v>
      </c>
      <c r="B618" s="5" t="s">
        <v>4501</v>
      </c>
      <c r="C618" s="5" t="s">
        <v>16</v>
      </c>
      <c r="D618" s="5">
        <v>13</v>
      </c>
      <c r="E618" s="5">
        <v>0.81</v>
      </c>
      <c r="F618" s="5" t="s">
        <v>4502</v>
      </c>
      <c r="G618" s="5" t="s">
        <v>13</v>
      </c>
      <c r="H618" s="5" t="s">
        <v>4503</v>
      </c>
      <c r="I618" s="5">
        <v>3</v>
      </c>
      <c r="J618" s="5" t="s">
        <v>4504</v>
      </c>
      <c r="K618" s="6">
        <v>44231.98746527778</v>
      </c>
      <c r="L618" s="5" t="s">
        <v>6991</v>
      </c>
      <c r="M618" s="5">
        <f t="shared" si="44"/>
        <v>0</v>
      </c>
      <c r="N618" s="5">
        <f t="shared" si="45"/>
        <v>1</v>
      </c>
      <c r="O618" s="7">
        <v>44231</v>
      </c>
    </row>
    <row r="619" spans="1:15" x14ac:dyDescent="0.25">
      <c r="A619" s="5">
        <v>1464</v>
      </c>
      <c r="B619" s="5" t="s">
        <v>4526</v>
      </c>
      <c r="C619" s="5" t="s">
        <v>36</v>
      </c>
      <c r="D619" s="5">
        <v>40</v>
      </c>
      <c r="E619" s="5">
        <v>0.85</v>
      </c>
      <c r="F619" s="5" t="s">
        <v>4527</v>
      </c>
      <c r="G619" s="5" t="s">
        <v>13</v>
      </c>
      <c r="H619" s="5" t="s">
        <v>4528</v>
      </c>
      <c r="I619" s="5">
        <v>3</v>
      </c>
      <c r="K619" s="6">
        <v>44231.987893518519</v>
      </c>
      <c r="L619" s="5" t="s">
        <v>7759</v>
      </c>
      <c r="M619" s="5">
        <f t="shared" si="44"/>
        <v>1</v>
      </c>
      <c r="N619" s="5">
        <f t="shared" si="45"/>
        <v>0</v>
      </c>
      <c r="O619" s="7">
        <v>44231</v>
      </c>
    </row>
    <row r="620" spans="1:15" x14ac:dyDescent="0.25">
      <c r="A620" s="5">
        <v>1466</v>
      </c>
      <c r="B620" s="5" t="s">
        <v>4532</v>
      </c>
      <c r="C620" s="5" t="s">
        <v>50</v>
      </c>
      <c r="D620" s="5">
        <v>309</v>
      </c>
      <c r="E620" s="5">
        <v>0.91</v>
      </c>
      <c r="F620" s="5" t="s">
        <v>4533</v>
      </c>
      <c r="G620" s="5" t="s">
        <v>13</v>
      </c>
      <c r="H620" s="5" t="s">
        <v>4534</v>
      </c>
      <c r="I620" s="5">
        <v>14</v>
      </c>
      <c r="J620" s="5" t="s">
        <v>4535</v>
      </c>
      <c r="K620" s="6">
        <v>44231.98809027778</v>
      </c>
      <c r="L620" s="5" t="s">
        <v>7760</v>
      </c>
      <c r="M620" s="5">
        <f t="shared" si="44"/>
        <v>1</v>
      </c>
      <c r="N620" s="5">
        <f t="shared" si="45"/>
        <v>0</v>
      </c>
      <c r="O620" s="7">
        <v>44231</v>
      </c>
    </row>
    <row r="621" spans="1:15" x14ac:dyDescent="0.25">
      <c r="A621" s="5">
        <v>1467</v>
      </c>
      <c r="B621" s="5" t="s">
        <v>4536</v>
      </c>
      <c r="C621" s="5" t="s">
        <v>36</v>
      </c>
      <c r="D621" s="5">
        <v>61</v>
      </c>
      <c r="E621" s="5">
        <v>0.94</v>
      </c>
      <c r="F621" s="5" t="s">
        <v>4537</v>
      </c>
      <c r="G621" s="5" t="s">
        <v>13</v>
      </c>
      <c r="H621" s="5" t="s">
        <v>4538</v>
      </c>
      <c r="I621" s="5">
        <v>4</v>
      </c>
      <c r="K621" s="6">
        <v>44231.988217592596</v>
      </c>
      <c r="L621" s="5" t="s">
        <v>7726</v>
      </c>
      <c r="M621" s="5">
        <f t="shared" si="44"/>
        <v>1</v>
      </c>
      <c r="N621" s="5">
        <f t="shared" si="45"/>
        <v>0</v>
      </c>
      <c r="O621" s="7">
        <v>44231</v>
      </c>
    </row>
    <row r="622" spans="1:15" x14ac:dyDescent="0.25">
      <c r="A622" s="5">
        <v>1471</v>
      </c>
      <c r="B622" s="5" t="s">
        <v>4548</v>
      </c>
      <c r="C622" s="5" t="s">
        <v>16</v>
      </c>
      <c r="D622" s="5">
        <v>21</v>
      </c>
      <c r="E622" s="5">
        <v>0.74</v>
      </c>
      <c r="F622" s="5" t="s">
        <v>4549</v>
      </c>
      <c r="G622" s="5" t="s">
        <v>13</v>
      </c>
      <c r="H622" s="5" t="s">
        <v>4550</v>
      </c>
      <c r="I622" s="5">
        <v>12</v>
      </c>
      <c r="J622" s="5" t="s">
        <v>4551</v>
      </c>
      <c r="K622" s="6">
        <v>44231.988402777781</v>
      </c>
      <c r="L622" s="5" t="s">
        <v>7763</v>
      </c>
      <c r="M622" s="5">
        <f t="shared" si="44"/>
        <v>0</v>
      </c>
      <c r="N622" s="5">
        <f t="shared" si="45"/>
        <v>1</v>
      </c>
      <c r="O622" s="7">
        <v>44231</v>
      </c>
    </row>
    <row r="623" spans="1:15" x14ac:dyDescent="0.25">
      <c r="A623" s="5">
        <v>1472</v>
      </c>
      <c r="B623" s="5" t="s">
        <v>4552</v>
      </c>
      <c r="C623" s="5" t="s">
        <v>36</v>
      </c>
      <c r="D623" s="5">
        <v>256</v>
      </c>
      <c r="E623" s="5">
        <v>0.92</v>
      </c>
      <c r="F623" s="5" t="s">
        <v>4553</v>
      </c>
      <c r="G623" s="5" t="s">
        <v>13</v>
      </c>
      <c r="H623" s="5" t="s">
        <v>4554</v>
      </c>
      <c r="I623" s="5">
        <v>17</v>
      </c>
      <c r="J623" s="5" t="s">
        <v>4555</v>
      </c>
      <c r="K623" s="6">
        <v>44231.988425925927</v>
      </c>
      <c r="L623" s="5" t="s">
        <v>6968</v>
      </c>
      <c r="M623" s="5">
        <f t="shared" si="44"/>
        <v>0</v>
      </c>
      <c r="N623" s="5">
        <f t="shared" si="45"/>
        <v>1</v>
      </c>
      <c r="O623" s="7">
        <v>44231</v>
      </c>
    </row>
    <row r="624" spans="1:15" x14ac:dyDescent="0.25">
      <c r="A624" s="5">
        <v>1475</v>
      </c>
      <c r="B624" s="5" t="s">
        <v>4562</v>
      </c>
      <c r="C624" s="5" t="s">
        <v>16</v>
      </c>
      <c r="D624" s="5">
        <v>3</v>
      </c>
      <c r="E624" s="5">
        <v>0.67</v>
      </c>
      <c r="F624" s="5" t="s">
        <v>4563</v>
      </c>
      <c r="G624" s="5" t="s">
        <v>13</v>
      </c>
      <c r="H624" s="5" t="s">
        <v>4564</v>
      </c>
      <c r="I624" s="5">
        <v>0</v>
      </c>
      <c r="K624" s="6">
        <v>44231.988819444443</v>
      </c>
      <c r="L624" s="5" t="s">
        <v>6966</v>
      </c>
      <c r="M624" s="5">
        <f t="shared" ref="M624:M629" si="46">IF(EXACT(LEFT(L624),"P"),1,0)</f>
        <v>0</v>
      </c>
      <c r="N624" s="5">
        <f t="shared" ref="N624:N629" si="47">1-M624</f>
        <v>1</v>
      </c>
      <c r="O624" s="7">
        <v>44231</v>
      </c>
    </row>
    <row r="625" spans="1:15" x14ac:dyDescent="0.25">
      <c r="A625" s="5">
        <v>1487</v>
      </c>
      <c r="B625" s="5" t="s">
        <v>4598</v>
      </c>
      <c r="C625" s="5" t="s">
        <v>28</v>
      </c>
      <c r="D625" s="5">
        <v>7</v>
      </c>
      <c r="E625" s="5">
        <v>0.56000000000000005</v>
      </c>
      <c r="F625" s="5" t="s">
        <v>4599</v>
      </c>
      <c r="G625" s="5" t="s">
        <v>13</v>
      </c>
      <c r="H625" s="5" t="s">
        <v>4600</v>
      </c>
      <c r="I625" s="5">
        <v>33</v>
      </c>
      <c r="K625" s="6">
        <v>44235.30846064815</v>
      </c>
      <c r="L625" s="5" t="s">
        <v>7057</v>
      </c>
      <c r="M625" s="5">
        <f t="shared" si="46"/>
        <v>1</v>
      </c>
      <c r="N625" s="5">
        <f t="shared" si="47"/>
        <v>0</v>
      </c>
      <c r="O625" s="7">
        <v>44235</v>
      </c>
    </row>
    <row r="626" spans="1:15" x14ac:dyDescent="0.25">
      <c r="A626" s="5">
        <v>1490</v>
      </c>
      <c r="B626" s="5" t="s">
        <v>4607</v>
      </c>
      <c r="C626" s="5" t="s">
        <v>11</v>
      </c>
      <c r="D626" s="5">
        <v>39</v>
      </c>
      <c r="E626" s="5">
        <v>0.93</v>
      </c>
      <c r="F626" s="5" t="s">
        <v>4608</v>
      </c>
      <c r="G626" s="5" t="s">
        <v>13</v>
      </c>
      <c r="H626" s="5" t="s">
        <v>4609</v>
      </c>
      <c r="I626" s="5">
        <v>3</v>
      </c>
      <c r="K626" s="6">
        <v>44235.312511574077</v>
      </c>
      <c r="L626" s="5" t="s">
        <v>7767</v>
      </c>
      <c r="M626" s="5">
        <f t="shared" si="46"/>
        <v>1</v>
      </c>
      <c r="N626" s="5">
        <f t="shared" si="47"/>
        <v>0</v>
      </c>
      <c r="O626" s="7">
        <v>44235</v>
      </c>
    </row>
    <row r="627" spans="1:15" x14ac:dyDescent="0.25">
      <c r="A627" s="5">
        <v>1496</v>
      </c>
      <c r="B627" s="5" t="s">
        <v>4624</v>
      </c>
      <c r="C627" s="5" t="s">
        <v>16</v>
      </c>
      <c r="D627" s="5">
        <v>232</v>
      </c>
      <c r="E627" s="5">
        <v>0.95</v>
      </c>
      <c r="F627" s="5" t="s">
        <v>4625</v>
      </c>
      <c r="G627" s="5" t="s">
        <v>13</v>
      </c>
      <c r="H627" s="5" t="s">
        <v>4626</v>
      </c>
      <c r="I627" s="5">
        <v>36</v>
      </c>
      <c r="K627" s="6">
        <v>44235.317789351851</v>
      </c>
      <c r="L627" s="5" t="s">
        <v>7052</v>
      </c>
      <c r="M627" s="5">
        <f t="shared" si="46"/>
        <v>1</v>
      </c>
      <c r="N627" s="5">
        <f t="shared" si="47"/>
        <v>0</v>
      </c>
      <c r="O627" s="7">
        <v>44235</v>
      </c>
    </row>
    <row r="628" spans="1:15" x14ac:dyDescent="0.25">
      <c r="A628" s="5">
        <v>1503</v>
      </c>
      <c r="B628" s="5" t="s">
        <v>4645</v>
      </c>
      <c r="C628" s="5" t="s">
        <v>16</v>
      </c>
      <c r="D628" s="5">
        <v>8</v>
      </c>
      <c r="E628" s="5">
        <v>1</v>
      </c>
      <c r="F628" s="5" t="s">
        <v>4646</v>
      </c>
      <c r="G628" s="5" t="s">
        <v>13</v>
      </c>
      <c r="H628" s="5" t="s">
        <v>4647</v>
      </c>
      <c r="I628" s="5">
        <v>1</v>
      </c>
      <c r="K628" s="6">
        <v>44235.320856481485</v>
      </c>
      <c r="L628" s="5" t="s">
        <v>7771</v>
      </c>
      <c r="M628" s="5">
        <f t="shared" si="46"/>
        <v>0</v>
      </c>
      <c r="N628" s="5">
        <f t="shared" si="47"/>
        <v>1</v>
      </c>
      <c r="O628" s="7">
        <v>44235</v>
      </c>
    </row>
    <row r="629" spans="1:15" x14ac:dyDescent="0.25">
      <c r="A629" s="5">
        <v>1522</v>
      </c>
      <c r="B629" s="5" t="s">
        <v>4701</v>
      </c>
      <c r="C629" s="5" t="s">
        <v>16</v>
      </c>
      <c r="D629" s="5">
        <v>22</v>
      </c>
      <c r="E629" s="5">
        <v>0.64</v>
      </c>
      <c r="F629" s="5" t="s">
        <v>4702</v>
      </c>
      <c r="G629" s="5" t="s">
        <v>13</v>
      </c>
      <c r="H629" s="5" t="s">
        <v>4703</v>
      </c>
      <c r="I629" s="5">
        <v>65</v>
      </c>
      <c r="J629" s="5" t="s">
        <v>4704</v>
      </c>
      <c r="K629" s="6">
        <v>44235.994085648148</v>
      </c>
      <c r="L629" s="5" t="s">
        <v>7395</v>
      </c>
      <c r="M629" s="5">
        <f t="shared" si="46"/>
        <v>0</v>
      </c>
      <c r="N629" s="5">
        <f t="shared" si="47"/>
        <v>1</v>
      </c>
      <c r="O629" s="7">
        <v>44235</v>
      </c>
    </row>
    <row r="630" spans="1:15" x14ac:dyDescent="0.25">
      <c r="A630" s="5">
        <v>1543</v>
      </c>
      <c r="B630" s="5" t="s">
        <v>4764</v>
      </c>
      <c r="C630" s="5" t="s">
        <v>16</v>
      </c>
      <c r="D630" s="5">
        <v>6897</v>
      </c>
      <c r="E630" s="5">
        <v>0.94</v>
      </c>
      <c r="F630" s="5" t="s">
        <v>4765</v>
      </c>
      <c r="G630" s="5" t="s">
        <v>13</v>
      </c>
      <c r="H630" s="5" t="s">
        <v>4766</v>
      </c>
      <c r="I630" s="5">
        <v>664</v>
      </c>
      <c r="J630" s="5" t="s">
        <v>4767</v>
      </c>
      <c r="K630" s="6">
        <v>44236.674375000002</v>
      </c>
      <c r="L630" s="5" t="s">
        <v>7675</v>
      </c>
      <c r="M630" s="5">
        <f t="shared" ref="M630:M637" si="48">IF(EXACT(LEFT(L630),"P"),1,0)</f>
        <v>1</v>
      </c>
      <c r="N630" s="5">
        <f t="shared" ref="N630:N637" si="49">1-M630</f>
        <v>0</v>
      </c>
      <c r="O630" s="7">
        <v>44236</v>
      </c>
    </row>
    <row r="631" spans="1:15" x14ac:dyDescent="0.25">
      <c r="A631" s="5">
        <v>1551</v>
      </c>
      <c r="B631" s="5" t="s">
        <v>4789</v>
      </c>
      <c r="C631" s="5" t="s">
        <v>16</v>
      </c>
      <c r="D631" s="5">
        <v>59080</v>
      </c>
      <c r="E631" s="5">
        <v>0.87</v>
      </c>
      <c r="F631" s="5" t="s">
        <v>4790</v>
      </c>
      <c r="G631" s="5" t="s">
        <v>13</v>
      </c>
      <c r="H631" s="5" t="s">
        <v>4791</v>
      </c>
      <c r="I631" s="5">
        <v>1500</v>
      </c>
      <c r="K631" s="6">
        <v>44236.691886574074</v>
      </c>
      <c r="L631" s="5" t="s">
        <v>7184</v>
      </c>
      <c r="M631" s="5">
        <f t="shared" si="48"/>
        <v>1</v>
      </c>
      <c r="N631" s="5">
        <f t="shared" si="49"/>
        <v>0</v>
      </c>
      <c r="O631" s="7">
        <v>44236</v>
      </c>
    </row>
    <row r="632" spans="1:15" x14ac:dyDescent="0.25">
      <c r="A632" s="5">
        <v>1556</v>
      </c>
      <c r="B632" s="5" t="s">
        <v>4804</v>
      </c>
      <c r="C632" s="5" t="s">
        <v>36</v>
      </c>
      <c r="D632" s="5">
        <v>13</v>
      </c>
      <c r="E632" s="5">
        <v>1</v>
      </c>
      <c r="F632" s="5" t="s">
        <v>4805</v>
      </c>
      <c r="G632" s="5" t="s">
        <v>13</v>
      </c>
      <c r="H632" s="5" t="s">
        <v>4806</v>
      </c>
      <c r="I632" s="5">
        <v>3</v>
      </c>
      <c r="K632" s="6">
        <v>44236.698229166665</v>
      </c>
      <c r="L632" s="5" t="s">
        <v>7512</v>
      </c>
      <c r="M632" s="5">
        <f t="shared" si="48"/>
        <v>1</v>
      </c>
      <c r="N632" s="5">
        <f t="shared" si="49"/>
        <v>0</v>
      </c>
      <c r="O632" s="7">
        <v>44236</v>
      </c>
    </row>
    <row r="633" spans="1:15" x14ac:dyDescent="0.25">
      <c r="A633" s="5">
        <v>1567</v>
      </c>
      <c r="B633" s="5" t="s">
        <v>4837</v>
      </c>
      <c r="C633" s="5" t="s">
        <v>16</v>
      </c>
      <c r="D633" s="5">
        <v>285</v>
      </c>
      <c r="E633" s="5">
        <v>0.77</v>
      </c>
      <c r="F633" s="5" t="s">
        <v>4838</v>
      </c>
      <c r="G633" s="5" t="s">
        <v>13</v>
      </c>
      <c r="H633" s="5" t="s">
        <v>4839</v>
      </c>
      <c r="I633" s="5">
        <v>294</v>
      </c>
      <c r="J633" s="5" t="s">
        <v>4840</v>
      </c>
      <c r="K633" s="6">
        <v>44237.507071759261</v>
      </c>
      <c r="L633" s="5" t="s">
        <v>7794</v>
      </c>
      <c r="M633" s="5">
        <f t="shared" si="48"/>
        <v>0</v>
      </c>
      <c r="N633" s="5">
        <f t="shared" si="49"/>
        <v>1</v>
      </c>
      <c r="O633" s="7">
        <v>44237</v>
      </c>
    </row>
    <row r="634" spans="1:15" x14ac:dyDescent="0.25">
      <c r="A634" s="5">
        <v>1576</v>
      </c>
      <c r="B634" s="5" t="s">
        <v>4865</v>
      </c>
      <c r="C634" s="5" t="s">
        <v>40</v>
      </c>
      <c r="D634" s="5">
        <v>2</v>
      </c>
      <c r="E634" s="5">
        <v>1</v>
      </c>
      <c r="F634" s="5" t="s">
        <v>4866</v>
      </c>
      <c r="G634" s="5" t="s">
        <v>13</v>
      </c>
      <c r="H634" s="5" t="s">
        <v>4867</v>
      </c>
      <c r="I634" s="5">
        <v>2</v>
      </c>
      <c r="K634" s="6">
        <v>44237.525497685187</v>
      </c>
      <c r="L634" s="5" t="s">
        <v>7799</v>
      </c>
      <c r="M634" s="5">
        <f t="shared" si="48"/>
        <v>0</v>
      </c>
      <c r="N634" s="5">
        <f t="shared" si="49"/>
        <v>1</v>
      </c>
      <c r="O634" s="7">
        <v>44237</v>
      </c>
    </row>
    <row r="635" spans="1:15" x14ac:dyDescent="0.25">
      <c r="A635" s="5">
        <v>1577</v>
      </c>
      <c r="B635" s="5" t="s">
        <v>4868</v>
      </c>
      <c r="C635" s="5" t="s">
        <v>16</v>
      </c>
      <c r="D635" s="5">
        <v>604</v>
      </c>
      <c r="E635" s="5">
        <v>0.79</v>
      </c>
      <c r="F635" s="5" t="s">
        <v>4869</v>
      </c>
      <c r="G635" s="5" t="s">
        <v>13</v>
      </c>
      <c r="H635" s="5" t="s">
        <v>4870</v>
      </c>
      <c r="I635" s="5">
        <v>111</v>
      </c>
      <c r="J635" s="5" t="s">
        <v>4871</v>
      </c>
      <c r="K635" s="6">
        <v>44237.52715277778</v>
      </c>
      <c r="L635" s="5" t="s">
        <v>7157</v>
      </c>
      <c r="M635" s="5">
        <f t="shared" si="48"/>
        <v>1</v>
      </c>
      <c r="N635" s="5">
        <f t="shared" si="49"/>
        <v>0</v>
      </c>
      <c r="O635" s="7">
        <v>44237</v>
      </c>
    </row>
    <row r="636" spans="1:15" x14ac:dyDescent="0.25">
      <c r="A636" s="5">
        <v>1585</v>
      </c>
      <c r="B636" s="5" t="s">
        <v>4893</v>
      </c>
      <c r="C636" s="5" t="s">
        <v>40</v>
      </c>
      <c r="D636" s="5">
        <v>3</v>
      </c>
      <c r="E636" s="5">
        <v>1</v>
      </c>
      <c r="F636" s="5" t="s">
        <v>4894</v>
      </c>
      <c r="G636" s="5" t="s">
        <v>13</v>
      </c>
      <c r="H636" s="5" t="s">
        <v>4895</v>
      </c>
      <c r="I636" s="5">
        <v>0</v>
      </c>
      <c r="K636" s="6">
        <v>44237.543912037036</v>
      </c>
      <c r="L636" s="5" t="s">
        <v>7803</v>
      </c>
      <c r="M636" s="5">
        <f t="shared" si="48"/>
        <v>1</v>
      </c>
      <c r="N636" s="5">
        <f t="shared" si="49"/>
        <v>0</v>
      </c>
      <c r="O636" s="7">
        <v>44237</v>
      </c>
    </row>
    <row r="637" spans="1:15" x14ac:dyDescent="0.25">
      <c r="A637" s="5">
        <v>1586</v>
      </c>
      <c r="B637" s="5" t="s">
        <v>4896</v>
      </c>
      <c r="C637" s="5" t="s">
        <v>11</v>
      </c>
      <c r="D637" s="5">
        <v>6315</v>
      </c>
      <c r="E637" s="5">
        <v>0.91</v>
      </c>
      <c r="F637" s="5" t="s">
        <v>4897</v>
      </c>
      <c r="G637" s="5" t="s">
        <v>13</v>
      </c>
      <c r="H637" s="5" t="s">
        <v>4898</v>
      </c>
      <c r="I637" s="5">
        <v>365</v>
      </c>
      <c r="K637" s="6">
        <v>44238.210729166669</v>
      </c>
      <c r="L637" s="5" t="s">
        <v>7227</v>
      </c>
      <c r="M637" s="5">
        <f t="shared" si="48"/>
        <v>1</v>
      </c>
      <c r="N637" s="5">
        <f t="shared" si="49"/>
        <v>0</v>
      </c>
      <c r="O637" s="7">
        <v>44238</v>
      </c>
    </row>
    <row r="638" spans="1:15" x14ac:dyDescent="0.25">
      <c r="A638" s="5">
        <v>1607</v>
      </c>
      <c r="B638" s="5" t="s">
        <v>4958</v>
      </c>
      <c r="C638" s="5" t="s">
        <v>50</v>
      </c>
      <c r="D638" s="5">
        <v>20</v>
      </c>
      <c r="E638" s="5">
        <v>0.64</v>
      </c>
      <c r="F638" s="5" t="s">
        <v>4959</v>
      </c>
      <c r="G638" s="5" t="s">
        <v>13</v>
      </c>
      <c r="H638" s="5" t="s">
        <v>4960</v>
      </c>
      <c r="I638" s="5">
        <v>31</v>
      </c>
      <c r="J638" s="5" t="s">
        <v>4961</v>
      </c>
      <c r="K638" s="6">
        <v>44238.214930555558</v>
      </c>
      <c r="L638" s="5" t="s">
        <v>7591</v>
      </c>
      <c r="M638" s="5">
        <f t="shared" ref="M638:M640" si="50">IF(EXACT(LEFT(L638),"P"),1,0)</f>
        <v>0</v>
      </c>
      <c r="N638" s="5">
        <f t="shared" ref="N638:N640" si="51">1-M638</f>
        <v>1</v>
      </c>
      <c r="O638" s="7">
        <v>44238</v>
      </c>
    </row>
    <row r="639" spans="1:15" x14ac:dyDescent="0.25">
      <c r="A639" s="5">
        <v>1608</v>
      </c>
      <c r="B639" s="5" t="s">
        <v>4962</v>
      </c>
      <c r="C639" s="5" t="s">
        <v>32</v>
      </c>
      <c r="D639" s="5">
        <v>2</v>
      </c>
      <c r="E639" s="5">
        <v>1</v>
      </c>
      <c r="F639" s="5" t="s">
        <v>4963</v>
      </c>
      <c r="G639" s="5" t="s">
        <v>13</v>
      </c>
      <c r="H639" s="5" t="s">
        <v>4964</v>
      </c>
      <c r="I639" s="5">
        <v>1</v>
      </c>
      <c r="K639" s="6">
        <v>44238.215104166666</v>
      </c>
      <c r="L639" s="5" t="s">
        <v>7136</v>
      </c>
      <c r="M639" s="5">
        <f t="shared" si="50"/>
        <v>0</v>
      </c>
      <c r="N639" s="5">
        <f t="shared" si="51"/>
        <v>1</v>
      </c>
      <c r="O639" s="7">
        <v>44238</v>
      </c>
    </row>
    <row r="640" spans="1:15" x14ac:dyDescent="0.25">
      <c r="A640" s="5">
        <v>1618</v>
      </c>
      <c r="B640" s="5" t="s">
        <v>4992</v>
      </c>
      <c r="C640" s="5" t="s">
        <v>11</v>
      </c>
      <c r="D640" s="5">
        <v>52</v>
      </c>
      <c r="E640" s="5">
        <v>0.87</v>
      </c>
      <c r="F640" s="5" t="s">
        <v>4993</v>
      </c>
      <c r="G640" s="5" t="s">
        <v>13</v>
      </c>
      <c r="H640" s="5" t="s">
        <v>4994</v>
      </c>
      <c r="I640" s="5">
        <v>14</v>
      </c>
      <c r="K640" s="6">
        <v>44238.884942129633</v>
      </c>
      <c r="L640" s="5" t="s">
        <v>6995</v>
      </c>
      <c r="M640" s="5">
        <f t="shared" si="50"/>
        <v>0</v>
      </c>
      <c r="N640" s="5">
        <f t="shared" si="51"/>
        <v>1</v>
      </c>
      <c r="O640" s="7">
        <v>44238</v>
      </c>
    </row>
    <row r="641" spans="1:15" x14ac:dyDescent="0.25">
      <c r="A641" s="5">
        <v>1674</v>
      </c>
      <c r="B641" s="5" t="s">
        <v>5157</v>
      </c>
      <c r="C641" s="5" t="s">
        <v>36</v>
      </c>
      <c r="D641" s="5">
        <v>2</v>
      </c>
      <c r="E641" s="5">
        <v>1</v>
      </c>
      <c r="F641" s="5" t="s">
        <v>5158</v>
      </c>
      <c r="G641" s="5" t="s">
        <v>13</v>
      </c>
      <c r="H641" s="5" t="s">
        <v>5159</v>
      </c>
      <c r="I641" s="5">
        <v>1</v>
      </c>
      <c r="K641" s="6">
        <v>44240.249699074076</v>
      </c>
      <c r="L641" s="5" t="s">
        <v>7837</v>
      </c>
      <c r="M641" s="5">
        <f t="shared" ref="M641:M648" si="52">IF(EXACT(LEFT(L641),"P"),1,0)</f>
        <v>0</v>
      </c>
      <c r="N641" s="5">
        <f t="shared" ref="N641:N648" si="53">1-M641</f>
        <v>1</v>
      </c>
      <c r="O641" s="7">
        <v>44240</v>
      </c>
    </row>
    <row r="642" spans="1:15" x14ac:dyDescent="0.25">
      <c r="A642" s="5">
        <v>1680</v>
      </c>
      <c r="B642" s="5" t="s">
        <v>5175</v>
      </c>
      <c r="C642" s="5" t="s">
        <v>28</v>
      </c>
      <c r="D642" s="5">
        <v>61</v>
      </c>
      <c r="E642" s="5">
        <v>0.99</v>
      </c>
      <c r="F642" s="5" t="s">
        <v>5176</v>
      </c>
      <c r="G642" s="5" t="s">
        <v>13</v>
      </c>
      <c r="H642" s="5" t="s">
        <v>5177</v>
      </c>
      <c r="I642" s="5">
        <v>1</v>
      </c>
      <c r="K642" s="6">
        <v>44240.253958333335</v>
      </c>
      <c r="L642" s="5" t="s">
        <v>6948</v>
      </c>
      <c r="M642" s="5">
        <f t="shared" si="52"/>
        <v>0</v>
      </c>
      <c r="N642" s="5">
        <f t="shared" si="53"/>
        <v>1</v>
      </c>
      <c r="O642" s="7">
        <v>44240</v>
      </c>
    </row>
    <row r="643" spans="1:15" x14ac:dyDescent="0.25">
      <c r="A643" s="5">
        <v>1683</v>
      </c>
      <c r="B643" s="5" t="s">
        <v>5184</v>
      </c>
      <c r="C643" s="5" t="s">
        <v>40</v>
      </c>
      <c r="D643" s="5">
        <v>3</v>
      </c>
      <c r="E643" s="5">
        <v>1</v>
      </c>
      <c r="F643" s="5" t="s">
        <v>5185</v>
      </c>
      <c r="G643" s="5" t="s">
        <v>13</v>
      </c>
      <c r="H643" s="5" t="s">
        <v>5186</v>
      </c>
      <c r="I643" s="5">
        <v>1</v>
      </c>
      <c r="K643" s="6">
        <v>44240.255543981482</v>
      </c>
      <c r="L643" s="5" t="s">
        <v>7840</v>
      </c>
      <c r="M643" s="5">
        <f t="shared" si="52"/>
        <v>1</v>
      </c>
      <c r="N643" s="5">
        <f t="shared" si="53"/>
        <v>0</v>
      </c>
      <c r="O643" s="7">
        <v>44240</v>
      </c>
    </row>
    <row r="644" spans="1:15" x14ac:dyDescent="0.25">
      <c r="A644" s="5">
        <v>1695</v>
      </c>
      <c r="B644" s="5" t="s">
        <v>5220</v>
      </c>
      <c r="C644" s="5" t="s">
        <v>50</v>
      </c>
      <c r="D644" s="5">
        <v>1837</v>
      </c>
      <c r="E644" s="5">
        <v>0.95</v>
      </c>
      <c r="F644" s="5" t="s">
        <v>5221</v>
      </c>
      <c r="G644" s="5" t="s">
        <v>13</v>
      </c>
      <c r="H644" s="5" t="s">
        <v>5222</v>
      </c>
      <c r="I644" s="5">
        <v>428</v>
      </c>
      <c r="J644" s="5" t="s">
        <v>5223</v>
      </c>
      <c r="K644" s="6">
        <v>44240.262372685182</v>
      </c>
      <c r="L644" s="5" t="s">
        <v>7490</v>
      </c>
      <c r="M644" s="5">
        <f t="shared" si="52"/>
        <v>1</v>
      </c>
      <c r="N644" s="5">
        <f t="shared" si="53"/>
        <v>0</v>
      </c>
      <c r="O644" s="7">
        <v>44240</v>
      </c>
    </row>
    <row r="645" spans="1:15" x14ac:dyDescent="0.25">
      <c r="A645" s="5">
        <v>1700</v>
      </c>
      <c r="B645" s="5" t="s">
        <v>5236</v>
      </c>
      <c r="C645" s="5" t="s">
        <v>16</v>
      </c>
      <c r="D645" s="5">
        <v>168</v>
      </c>
      <c r="E645" s="5">
        <v>0.79</v>
      </c>
      <c r="F645" s="5" t="s">
        <v>5237</v>
      </c>
      <c r="G645" s="5" t="s">
        <v>13</v>
      </c>
      <c r="H645" s="5" t="s">
        <v>5238</v>
      </c>
      <c r="I645" s="5">
        <v>48</v>
      </c>
      <c r="J645" s="5" t="s">
        <v>5239</v>
      </c>
      <c r="K645" s="6">
        <v>44240.264236111114</v>
      </c>
      <c r="L645" s="5" t="s">
        <v>7049</v>
      </c>
      <c r="M645" s="5">
        <f t="shared" si="52"/>
        <v>1</v>
      </c>
      <c r="N645" s="5">
        <f t="shared" si="53"/>
        <v>0</v>
      </c>
      <c r="O645" s="7">
        <v>44240</v>
      </c>
    </row>
    <row r="646" spans="1:15" x14ac:dyDescent="0.25">
      <c r="A646" s="5">
        <v>1706</v>
      </c>
      <c r="B646" s="5" t="s">
        <v>5255</v>
      </c>
      <c r="C646" s="5" t="s">
        <v>11</v>
      </c>
      <c r="D646" s="5">
        <v>14</v>
      </c>
      <c r="E646" s="5">
        <v>0.94</v>
      </c>
      <c r="F646" s="5" t="s">
        <v>5256</v>
      </c>
      <c r="G646" s="5" t="s">
        <v>13</v>
      </c>
      <c r="H646" s="5" t="s">
        <v>5257</v>
      </c>
      <c r="I646" s="5">
        <v>2</v>
      </c>
      <c r="K646" s="6">
        <v>44240.936747685184</v>
      </c>
      <c r="L646" s="5" t="s">
        <v>7846</v>
      </c>
      <c r="M646" s="5">
        <f t="shared" si="52"/>
        <v>1</v>
      </c>
      <c r="N646" s="5">
        <f t="shared" si="53"/>
        <v>0</v>
      </c>
      <c r="O646" s="7">
        <v>44240</v>
      </c>
    </row>
    <row r="647" spans="1:15" x14ac:dyDescent="0.25">
      <c r="A647" s="5">
        <v>1715</v>
      </c>
      <c r="B647" s="5" t="s">
        <v>5282</v>
      </c>
      <c r="C647" s="5" t="s">
        <v>50</v>
      </c>
      <c r="D647" s="5">
        <v>139</v>
      </c>
      <c r="E647" s="5">
        <v>0.83</v>
      </c>
      <c r="F647" s="5" t="s">
        <v>5283</v>
      </c>
      <c r="G647" s="5" t="s">
        <v>13</v>
      </c>
      <c r="H647" s="5" t="s">
        <v>5284</v>
      </c>
      <c r="I647" s="5">
        <v>102</v>
      </c>
      <c r="J647" s="5" t="s">
        <v>5285</v>
      </c>
      <c r="K647" s="6">
        <v>44240.952233796299</v>
      </c>
      <c r="L647" s="5" t="s">
        <v>7343</v>
      </c>
      <c r="M647" s="5">
        <f t="shared" si="52"/>
        <v>0</v>
      </c>
      <c r="N647" s="5">
        <f t="shared" si="53"/>
        <v>1</v>
      </c>
      <c r="O647" s="7">
        <v>44240</v>
      </c>
    </row>
    <row r="648" spans="1:15" x14ac:dyDescent="0.25">
      <c r="A648" s="5">
        <v>1718</v>
      </c>
      <c r="B648" s="5" t="s">
        <v>5292</v>
      </c>
      <c r="C648" s="5" t="s">
        <v>50</v>
      </c>
      <c r="D648" s="5">
        <v>6</v>
      </c>
      <c r="E648" s="5">
        <v>0.54</v>
      </c>
      <c r="F648" s="5" t="s">
        <v>5293</v>
      </c>
      <c r="G648" s="5" t="s">
        <v>13</v>
      </c>
      <c r="H648" s="5" t="s">
        <v>5294</v>
      </c>
      <c r="I648" s="5">
        <v>46</v>
      </c>
      <c r="J648" s="5" t="s">
        <v>5295</v>
      </c>
      <c r="K648" s="6">
        <v>44240.956956018519</v>
      </c>
      <c r="L648" s="5" t="s">
        <v>6971</v>
      </c>
      <c r="M648" s="5">
        <f t="shared" si="52"/>
        <v>0</v>
      </c>
      <c r="N648" s="5">
        <f t="shared" si="53"/>
        <v>1</v>
      </c>
      <c r="O648" s="7">
        <v>44240</v>
      </c>
    </row>
    <row r="649" spans="1:15" x14ac:dyDescent="0.25">
      <c r="A649" s="5">
        <v>1729</v>
      </c>
      <c r="B649" s="5" t="s">
        <v>5326</v>
      </c>
      <c r="C649" s="5" t="s">
        <v>50</v>
      </c>
      <c r="D649" s="5">
        <v>20</v>
      </c>
      <c r="E649" s="5">
        <v>0.62</v>
      </c>
      <c r="F649" s="5" t="s">
        <v>5327</v>
      </c>
      <c r="G649" s="5" t="s">
        <v>13</v>
      </c>
      <c r="H649" s="5" t="s">
        <v>5328</v>
      </c>
      <c r="I649" s="5">
        <v>25</v>
      </c>
      <c r="J649" s="5" t="s">
        <v>5329</v>
      </c>
      <c r="K649" s="6">
        <v>44241.634097222224</v>
      </c>
      <c r="L649" s="5" t="s">
        <v>7052</v>
      </c>
      <c r="M649" s="5">
        <f t="shared" ref="M649:M652" si="54">IF(EXACT(LEFT(L649),"P"),1,0)</f>
        <v>1</v>
      </c>
      <c r="N649" s="5">
        <f t="shared" ref="N649:N652" si="55">1-M649</f>
        <v>0</v>
      </c>
      <c r="O649" s="7">
        <v>44241</v>
      </c>
    </row>
    <row r="650" spans="1:15" x14ac:dyDescent="0.25">
      <c r="A650" s="5">
        <v>1754</v>
      </c>
      <c r="B650" s="5" t="s">
        <v>5400</v>
      </c>
      <c r="C650" s="5" t="s">
        <v>16</v>
      </c>
      <c r="D650" s="5">
        <v>2175</v>
      </c>
      <c r="E650" s="5">
        <v>0.97</v>
      </c>
      <c r="F650" s="5" t="s">
        <v>5401</v>
      </c>
      <c r="G650" s="5" t="s">
        <v>13</v>
      </c>
      <c r="H650" s="5" t="s">
        <v>5402</v>
      </c>
      <c r="I650" s="5">
        <v>300</v>
      </c>
      <c r="J650" s="5" t="s">
        <v>5403</v>
      </c>
      <c r="K650" s="6">
        <v>44241.701967592591</v>
      </c>
      <c r="L650" s="5" t="s">
        <v>7338</v>
      </c>
      <c r="M650" s="5">
        <f t="shared" si="54"/>
        <v>0</v>
      </c>
      <c r="N650" s="5">
        <f t="shared" si="55"/>
        <v>1</v>
      </c>
      <c r="O650" s="7">
        <v>44241</v>
      </c>
    </row>
    <row r="651" spans="1:15" x14ac:dyDescent="0.25">
      <c r="A651" s="5">
        <v>1774</v>
      </c>
      <c r="B651" s="5" t="s">
        <v>5461</v>
      </c>
      <c r="C651" s="5" t="s">
        <v>16</v>
      </c>
      <c r="D651" s="5">
        <v>112</v>
      </c>
      <c r="E651" s="5">
        <v>0.56999999999999995</v>
      </c>
      <c r="F651" s="5" t="s">
        <v>5462</v>
      </c>
      <c r="G651" s="5" t="s">
        <v>13</v>
      </c>
      <c r="H651" s="5" t="s">
        <v>5463</v>
      </c>
      <c r="I651" s="5">
        <v>353</v>
      </c>
      <c r="J651" s="5" t="s">
        <v>5464</v>
      </c>
      <c r="K651" s="6">
        <v>44242.386134259257</v>
      </c>
      <c r="L651" s="5" t="s">
        <v>7872</v>
      </c>
      <c r="M651" s="5">
        <f t="shared" si="54"/>
        <v>1</v>
      </c>
      <c r="N651" s="5">
        <f t="shared" si="55"/>
        <v>0</v>
      </c>
      <c r="O651" s="7">
        <v>44242</v>
      </c>
    </row>
    <row r="652" spans="1:15" x14ac:dyDescent="0.25">
      <c r="A652" s="5">
        <v>1782</v>
      </c>
      <c r="B652" s="5" t="s">
        <v>5477</v>
      </c>
      <c r="C652" s="5" t="s">
        <v>28</v>
      </c>
      <c r="D652" s="5">
        <v>2</v>
      </c>
      <c r="E652" s="5">
        <v>1</v>
      </c>
      <c r="F652" s="5" t="s">
        <v>5486</v>
      </c>
      <c r="G652" s="5" t="s">
        <v>13</v>
      </c>
      <c r="H652" s="5" t="s">
        <v>5487</v>
      </c>
      <c r="I652" s="5">
        <v>0</v>
      </c>
      <c r="K652" s="6">
        <v>44242.402233796296</v>
      </c>
      <c r="L652" s="5" t="s">
        <v>6995</v>
      </c>
      <c r="M652" s="5">
        <f t="shared" si="54"/>
        <v>0</v>
      </c>
      <c r="N652" s="5">
        <f t="shared" si="55"/>
        <v>1</v>
      </c>
      <c r="O652" s="7">
        <v>44242</v>
      </c>
    </row>
    <row r="653" spans="1:15" x14ac:dyDescent="0.25">
      <c r="A653" s="5">
        <v>1799</v>
      </c>
      <c r="B653" s="5" t="s">
        <v>5536</v>
      </c>
      <c r="C653" s="5" t="s">
        <v>50</v>
      </c>
      <c r="D653" s="5">
        <v>952</v>
      </c>
      <c r="E653" s="5">
        <v>0.88</v>
      </c>
      <c r="F653" s="5" t="s">
        <v>5537</v>
      </c>
      <c r="G653" s="5" t="s">
        <v>13</v>
      </c>
      <c r="H653" s="5" t="s">
        <v>5538</v>
      </c>
      <c r="I653" s="5">
        <v>463</v>
      </c>
      <c r="J653" s="5" t="s">
        <v>5539</v>
      </c>
      <c r="K653" s="6">
        <v>44243.079050925924</v>
      </c>
      <c r="L653" s="5" t="s">
        <v>7195</v>
      </c>
      <c r="M653" s="5">
        <f t="shared" ref="M653:M661" si="56">IF(EXACT(LEFT(L653),"P"),1,0)</f>
        <v>0</v>
      </c>
      <c r="N653" s="5">
        <f t="shared" ref="N653:N661" si="57">1-M653</f>
        <v>1</v>
      </c>
      <c r="O653" s="7">
        <v>44243</v>
      </c>
    </row>
    <row r="654" spans="1:15" x14ac:dyDescent="0.25">
      <c r="A654" s="5">
        <v>1805</v>
      </c>
      <c r="B654" s="5" t="s">
        <v>5555</v>
      </c>
      <c r="C654" s="5" t="s">
        <v>16</v>
      </c>
      <c r="D654" s="5">
        <v>1561</v>
      </c>
      <c r="E654" s="5">
        <v>0.93</v>
      </c>
      <c r="F654" s="5" t="s">
        <v>5556</v>
      </c>
      <c r="G654" s="5" t="s">
        <v>13</v>
      </c>
      <c r="H654" s="5" t="s">
        <v>5557</v>
      </c>
      <c r="I654" s="5">
        <v>216</v>
      </c>
      <c r="J654" s="5" t="s">
        <v>5558</v>
      </c>
      <c r="K654" s="6">
        <v>44243.0859375</v>
      </c>
      <c r="L654" s="5" t="s">
        <v>7158</v>
      </c>
      <c r="M654" s="5">
        <f t="shared" si="56"/>
        <v>0</v>
      </c>
      <c r="N654" s="5">
        <f t="shared" si="57"/>
        <v>1</v>
      </c>
      <c r="O654" s="7">
        <v>44243</v>
      </c>
    </row>
    <row r="655" spans="1:15" x14ac:dyDescent="0.25">
      <c r="A655" s="5">
        <v>1811</v>
      </c>
      <c r="B655" s="5" t="s">
        <v>5575</v>
      </c>
      <c r="C655" s="5" t="s">
        <v>16</v>
      </c>
      <c r="D655" s="5">
        <v>57</v>
      </c>
      <c r="E655" s="5">
        <v>0.77</v>
      </c>
      <c r="F655" s="5" t="s">
        <v>5576</v>
      </c>
      <c r="G655" s="5" t="s">
        <v>13</v>
      </c>
      <c r="H655" s="5" t="s">
        <v>5577</v>
      </c>
      <c r="I655" s="5">
        <v>88</v>
      </c>
      <c r="J655" s="5" t="s">
        <v>5578</v>
      </c>
      <c r="K655" s="6">
        <v>44243.092928240738</v>
      </c>
      <c r="L655" s="5" t="s">
        <v>7889</v>
      </c>
      <c r="M655" s="5">
        <f t="shared" si="56"/>
        <v>0</v>
      </c>
      <c r="N655" s="5">
        <f t="shared" si="57"/>
        <v>1</v>
      </c>
      <c r="O655" s="7">
        <v>44243</v>
      </c>
    </row>
    <row r="656" spans="1:15" x14ac:dyDescent="0.25">
      <c r="A656" s="5">
        <v>1813</v>
      </c>
      <c r="B656" s="5" t="s">
        <v>5582</v>
      </c>
      <c r="C656" s="5" t="s">
        <v>11</v>
      </c>
      <c r="D656" s="5">
        <v>107</v>
      </c>
      <c r="E656" s="5">
        <v>0.8</v>
      </c>
      <c r="F656" s="5" t="s">
        <v>5583</v>
      </c>
      <c r="G656" s="5" t="s">
        <v>13</v>
      </c>
      <c r="H656" s="5" t="s">
        <v>5584</v>
      </c>
      <c r="I656" s="5">
        <v>30</v>
      </c>
      <c r="K656" s="6">
        <v>44243.096585648149</v>
      </c>
      <c r="L656" s="5" t="s">
        <v>7891</v>
      </c>
      <c r="M656" s="5">
        <f t="shared" si="56"/>
        <v>0</v>
      </c>
      <c r="N656" s="5">
        <f t="shared" si="57"/>
        <v>1</v>
      </c>
      <c r="O656" s="7">
        <v>44243</v>
      </c>
    </row>
    <row r="657" spans="1:15" x14ac:dyDescent="0.25">
      <c r="A657" s="5">
        <v>1823</v>
      </c>
      <c r="B657" s="5" t="s">
        <v>5612</v>
      </c>
      <c r="C657" s="5" t="s">
        <v>20</v>
      </c>
      <c r="D657" s="5">
        <v>47050</v>
      </c>
      <c r="E657" s="5">
        <v>0.78</v>
      </c>
      <c r="F657" s="5" t="s">
        <v>5613</v>
      </c>
      <c r="G657" s="5" t="s">
        <v>13</v>
      </c>
      <c r="H657" s="5" t="s">
        <v>5614</v>
      </c>
      <c r="I657" s="5">
        <v>3799</v>
      </c>
      <c r="J657" s="5" t="s">
        <v>5615</v>
      </c>
      <c r="K657" s="6">
        <v>44243.103472222225</v>
      </c>
      <c r="L657" s="5" t="s">
        <v>6966</v>
      </c>
      <c r="M657" s="5">
        <f t="shared" si="56"/>
        <v>0</v>
      </c>
      <c r="N657" s="5">
        <f t="shared" si="57"/>
        <v>1</v>
      </c>
      <c r="O657" s="7">
        <v>44243</v>
      </c>
    </row>
    <row r="658" spans="1:15" x14ac:dyDescent="0.25">
      <c r="A658" s="5">
        <v>1832</v>
      </c>
      <c r="B658" s="5" t="s">
        <v>5642</v>
      </c>
      <c r="C658" s="5" t="s">
        <v>11</v>
      </c>
      <c r="D658" s="5">
        <v>1678</v>
      </c>
      <c r="E658" s="5">
        <v>0.92</v>
      </c>
      <c r="F658" s="5" t="s">
        <v>5643</v>
      </c>
      <c r="G658" s="5" t="s">
        <v>13</v>
      </c>
      <c r="H658" s="5" t="s">
        <v>5644</v>
      </c>
      <c r="I658" s="5">
        <v>84</v>
      </c>
      <c r="K658" s="6">
        <v>44243.78570601852</v>
      </c>
      <c r="L658" s="5" t="s">
        <v>6937</v>
      </c>
      <c r="M658" s="5">
        <f t="shared" si="56"/>
        <v>1</v>
      </c>
      <c r="N658" s="5">
        <f t="shared" si="57"/>
        <v>0</v>
      </c>
      <c r="O658" s="7">
        <v>44243</v>
      </c>
    </row>
    <row r="659" spans="1:15" x14ac:dyDescent="0.25">
      <c r="A659" s="5">
        <v>1835</v>
      </c>
      <c r="B659" s="5" t="s">
        <v>5651</v>
      </c>
      <c r="C659" s="5" t="s">
        <v>50</v>
      </c>
      <c r="D659" s="5">
        <v>284</v>
      </c>
      <c r="E659" s="5">
        <v>0.78</v>
      </c>
      <c r="F659" s="5" t="s">
        <v>5652</v>
      </c>
      <c r="G659" s="5" t="s">
        <v>13</v>
      </c>
      <c r="H659" s="5" t="s">
        <v>5653</v>
      </c>
      <c r="I659" s="5">
        <v>129</v>
      </c>
      <c r="J659" s="5" t="s">
        <v>5654</v>
      </c>
      <c r="K659" s="6">
        <v>44243.789085648146</v>
      </c>
      <c r="L659" s="5" t="s">
        <v>7034</v>
      </c>
      <c r="M659" s="5">
        <f t="shared" si="56"/>
        <v>1</v>
      </c>
      <c r="N659" s="5">
        <f t="shared" si="57"/>
        <v>0</v>
      </c>
      <c r="O659" s="7">
        <v>44243</v>
      </c>
    </row>
    <row r="660" spans="1:15" x14ac:dyDescent="0.25">
      <c r="A660" s="5">
        <v>1839</v>
      </c>
      <c r="B660" s="5" t="s">
        <v>5665</v>
      </c>
      <c r="C660" s="5" t="s">
        <v>454</v>
      </c>
      <c r="D660" s="5">
        <v>1170</v>
      </c>
      <c r="E660" s="5">
        <v>0.92</v>
      </c>
      <c r="F660" s="5" t="s">
        <v>5666</v>
      </c>
      <c r="G660" s="5" t="s">
        <v>13</v>
      </c>
      <c r="H660" s="5" t="s">
        <v>5667</v>
      </c>
      <c r="I660" s="5">
        <v>33114</v>
      </c>
      <c r="J660" s="5" t="s">
        <v>2323</v>
      </c>
      <c r="K660" s="6">
        <v>44243.791875000003</v>
      </c>
      <c r="L660" s="5" t="s">
        <v>7904</v>
      </c>
      <c r="M660" s="5">
        <f t="shared" si="56"/>
        <v>1</v>
      </c>
      <c r="N660" s="5">
        <f t="shared" si="57"/>
        <v>0</v>
      </c>
      <c r="O660" s="7">
        <v>44243</v>
      </c>
    </row>
    <row r="661" spans="1:15" x14ac:dyDescent="0.25">
      <c r="A661" s="5">
        <v>1840</v>
      </c>
      <c r="B661" s="5" t="s">
        <v>5668</v>
      </c>
      <c r="C661" s="5" t="s">
        <v>40</v>
      </c>
      <c r="D661" s="5">
        <v>2</v>
      </c>
      <c r="E661" s="5">
        <v>1</v>
      </c>
      <c r="F661" s="5" t="s">
        <v>5669</v>
      </c>
      <c r="G661" s="5" t="s">
        <v>13</v>
      </c>
      <c r="H661" s="5" t="s">
        <v>5670</v>
      </c>
      <c r="I661" s="5">
        <v>2</v>
      </c>
      <c r="K661" s="6">
        <v>44243.794942129629</v>
      </c>
      <c r="L661" s="5" t="s">
        <v>6966</v>
      </c>
      <c r="M661" s="5">
        <f t="shared" si="56"/>
        <v>0</v>
      </c>
      <c r="N661" s="5">
        <f t="shared" si="57"/>
        <v>1</v>
      </c>
      <c r="O661" s="7">
        <v>44243</v>
      </c>
    </row>
    <row r="662" spans="1:15" x14ac:dyDescent="0.25">
      <c r="A662" s="5">
        <v>1861</v>
      </c>
      <c r="B662" s="5" t="s">
        <v>5730</v>
      </c>
      <c r="C662" s="5" t="s">
        <v>80</v>
      </c>
      <c r="D662" s="5">
        <v>29</v>
      </c>
      <c r="E662" s="5">
        <v>0.71</v>
      </c>
      <c r="F662" s="5" t="s">
        <v>5731</v>
      </c>
      <c r="G662" s="5" t="s">
        <v>13</v>
      </c>
      <c r="H662" s="5" t="s">
        <v>5732</v>
      </c>
      <c r="I662" s="5">
        <v>44</v>
      </c>
      <c r="K662" s="6">
        <v>44244.575960648152</v>
      </c>
      <c r="L662" s="5" t="s">
        <v>7503</v>
      </c>
      <c r="M662" s="5">
        <f t="shared" ref="M662:M679" si="58">IF(EXACT(LEFT(L662),"P"),1,0)</f>
        <v>0</v>
      </c>
      <c r="N662" s="5">
        <f t="shared" ref="N662:N679" si="59">1-M662</f>
        <v>1</v>
      </c>
      <c r="O662" s="7">
        <v>44244</v>
      </c>
    </row>
    <row r="663" spans="1:15" x14ac:dyDescent="0.25">
      <c r="A663" s="5">
        <v>1866</v>
      </c>
      <c r="B663" s="5" t="s">
        <v>5745</v>
      </c>
      <c r="C663" s="5" t="s">
        <v>36</v>
      </c>
      <c r="D663" s="5">
        <v>20</v>
      </c>
      <c r="E663" s="5">
        <v>0.73</v>
      </c>
      <c r="F663" s="5" t="s">
        <v>5746</v>
      </c>
      <c r="G663" s="5" t="s">
        <v>13</v>
      </c>
      <c r="H663" s="5" t="s">
        <v>5747</v>
      </c>
      <c r="I663" s="5">
        <v>23</v>
      </c>
      <c r="K663" s="6">
        <v>44244.582511574074</v>
      </c>
      <c r="L663" s="5" t="s">
        <v>7917</v>
      </c>
      <c r="M663" s="5">
        <f t="shared" si="58"/>
        <v>1</v>
      </c>
      <c r="N663" s="5">
        <f t="shared" si="59"/>
        <v>0</v>
      </c>
      <c r="O663" s="7">
        <v>44244</v>
      </c>
    </row>
    <row r="664" spans="1:15" x14ac:dyDescent="0.25">
      <c r="A664" s="5">
        <v>1867</v>
      </c>
      <c r="B664" s="5" t="s">
        <v>5748</v>
      </c>
      <c r="C664" s="5" t="s">
        <v>50</v>
      </c>
      <c r="D664" s="5">
        <v>64</v>
      </c>
      <c r="E664" s="5">
        <v>0.88</v>
      </c>
      <c r="F664" s="5" t="s">
        <v>5749</v>
      </c>
      <c r="G664" s="5" t="s">
        <v>13</v>
      </c>
      <c r="H664" s="5" t="s">
        <v>5750</v>
      </c>
      <c r="I664" s="5">
        <v>54</v>
      </c>
      <c r="J664" s="5" t="s">
        <v>5751</v>
      </c>
      <c r="K664" s="6">
        <v>44244.58353009259</v>
      </c>
      <c r="L664" s="5" t="s">
        <v>7918</v>
      </c>
      <c r="M664" s="5">
        <f t="shared" si="58"/>
        <v>0</v>
      </c>
      <c r="N664" s="5">
        <f t="shared" si="59"/>
        <v>1</v>
      </c>
      <c r="O664" s="7">
        <v>44244</v>
      </c>
    </row>
    <row r="665" spans="1:15" x14ac:dyDescent="0.25">
      <c r="A665" s="5">
        <v>1868</v>
      </c>
      <c r="B665" s="5" t="s">
        <v>5752</v>
      </c>
      <c r="C665" s="5" t="s">
        <v>32</v>
      </c>
      <c r="D665" s="5">
        <v>148</v>
      </c>
      <c r="E665" s="5">
        <v>0.95</v>
      </c>
      <c r="F665" s="5" t="s">
        <v>5753</v>
      </c>
      <c r="G665" s="5" t="s">
        <v>13</v>
      </c>
      <c r="H665" s="5" t="s">
        <v>5754</v>
      </c>
      <c r="I665" s="5">
        <v>19</v>
      </c>
      <c r="K665" s="6">
        <v>44244.583726851852</v>
      </c>
      <c r="L665" s="5" t="s">
        <v>7919</v>
      </c>
      <c r="M665" s="5">
        <f t="shared" si="58"/>
        <v>1</v>
      </c>
      <c r="N665" s="5">
        <f t="shared" si="59"/>
        <v>0</v>
      </c>
      <c r="O665" s="7">
        <v>44244</v>
      </c>
    </row>
    <row r="666" spans="1:15" x14ac:dyDescent="0.25">
      <c r="A666" s="5">
        <v>1876</v>
      </c>
      <c r="B666" s="5" t="s">
        <v>5776</v>
      </c>
      <c r="C666" s="5" t="s">
        <v>32</v>
      </c>
      <c r="D666" s="5">
        <v>93</v>
      </c>
      <c r="E666" s="5">
        <v>0.9</v>
      </c>
      <c r="F666" s="5" t="s">
        <v>5777</v>
      </c>
      <c r="G666" s="5" t="s">
        <v>13</v>
      </c>
      <c r="H666" s="5" t="s">
        <v>5778</v>
      </c>
      <c r="I666" s="5">
        <v>16</v>
      </c>
      <c r="K666" s="6">
        <v>44244.597071759257</v>
      </c>
      <c r="L666" s="5" t="s">
        <v>6995</v>
      </c>
      <c r="M666" s="5">
        <f t="shared" si="58"/>
        <v>0</v>
      </c>
      <c r="N666" s="5">
        <f t="shared" si="59"/>
        <v>1</v>
      </c>
      <c r="O666" s="7">
        <v>44244</v>
      </c>
    </row>
    <row r="667" spans="1:15" x14ac:dyDescent="0.25">
      <c r="A667" s="5">
        <v>1877</v>
      </c>
      <c r="B667" s="5" t="s">
        <v>5779</v>
      </c>
      <c r="C667" s="5" t="s">
        <v>80</v>
      </c>
      <c r="D667" s="5">
        <v>1175</v>
      </c>
      <c r="E667" s="5">
        <v>0.95</v>
      </c>
      <c r="F667" s="5" t="s">
        <v>5780</v>
      </c>
      <c r="G667" s="5" t="s">
        <v>13</v>
      </c>
      <c r="H667" s="5" t="s">
        <v>5781</v>
      </c>
      <c r="I667" s="5">
        <v>133</v>
      </c>
      <c r="K667" s="6">
        <v>44244.598368055558</v>
      </c>
      <c r="L667" s="5" t="s">
        <v>7923</v>
      </c>
      <c r="M667" s="5">
        <f t="shared" si="58"/>
        <v>0</v>
      </c>
      <c r="N667" s="5">
        <f t="shared" si="59"/>
        <v>1</v>
      </c>
      <c r="O667" s="7">
        <v>44244</v>
      </c>
    </row>
    <row r="668" spans="1:15" x14ac:dyDescent="0.25">
      <c r="A668" s="5">
        <v>1879</v>
      </c>
      <c r="B668" s="5" t="s">
        <v>5785</v>
      </c>
      <c r="C668" s="5" t="s">
        <v>36</v>
      </c>
      <c r="D668" s="5">
        <v>6460</v>
      </c>
      <c r="E668" s="5">
        <v>0.95</v>
      </c>
      <c r="F668" s="5" t="s">
        <v>5786</v>
      </c>
      <c r="G668" s="5" t="s">
        <v>13</v>
      </c>
      <c r="H668" s="5" t="s">
        <v>5787</v>
      </c>
      <c r="I668" s="5">
        <v>572</v>
      </c>
      <c r="K668" s="6">
        <v>44244.59915509259</v>
      </c>
      <c r="L668" s="5" t="s">
        <v>7224</v>
      </c>
      <c r="M668" s="5">
        <f t="shared" si="58"/>
        <v>0</v>
      </c>
      <c r="N668" s="5">
        <f t="shared" si="59"/>
        <v>1</v>
      </c>
      <c r="O668" s="7">
        <v>44244</v>
      </c>
    </row>
    <row r="669" spans="1:15" x14ac:dyDescent="0.25">
      <c r="A669" s="5">
        <v>1883</v>
      </c>
      <c r="B669" s="5" t="s">
        <v>5796</v>
      </c>
      <c r="C669" s="5" t="s">
        <v>32</v>
      </c>
      <c r="D669" s="5">
        <v>196</v>
      </c>
      <c r="E669" s="5">
        <v>0.76</v>
      </c>
      <c r="F669" s="5" t="s">
        <v>5797</v>
      </c>
      <c r="G669" s="5" t="s">
        <v>13</v>
      </c>
      <c r="H669" s="5" t="s">
        <v>5798</v>
      </c>
      <c r="I669" s="5">
        <v>35</v>
      </c>
      <c r="K669" s="6">
        <v>44244.606956018521</v>
      </c>
      <c r="L669" s="5" t="s">
        <v>7136</v>
      </c>
      <c r="M669" s="5">
        <f t="shared" si="58"/>
        <v>0</v>
      </c>
      <c r="N669" s="5">
        <f t="shared" si="59"/>
        <v>1</v>
      </c>
      <c r="O669" s="7">
        <v>44244</v>
      </c>
    </row>
    <row r="670" spans="1:15" x14ac:dyDescent="0.25">
      <c r="A670" s="5">
        <v>1885</v>
      </c>
      <c r="B670" s="5" t="s">
        <v>5802</v>
      </c>
      <c r="C670" s="5" t="s">
        <v>80</v>
      </c>
      <c r="D670" s="5">
        <v>24</v>
      </c>
      <c r="E670" s="5">
        <v>0.76</v>
      </c>
      <c r="F670" s="5" t="s">
        <v>5803</v>
      </c>
      <c r="G670" s="5" t="s">
        <v>13</v>
      </c>
      <c r="H670" s="5" t="s">
        <v>5804</v>
      </c>
      <c r="I670" s="5">
        <v>15</v>
      </c>
      <c r="K670" s="6">
        <v>44244.608749999999</v>
      </c>
      <c r="L670" s="5" t="s">
        <v>7925</v>
      </c>
      <c r="M670" s="5">
        <f t="shared" si="58"/>
        <v>1</v>
      </c>
      <c r="N670" s="5">
        <f t="shared" si="59"/>
        <v>0</v>
      </c>
      <c r="O670" s="7">
        <v>44244</v>
      </c>
    </row>
    <row r="671" spans="1:15" x14ac:dyDescent="0.25">
      <c r="A671" s="5">
        <v>1889</v>
      </c>
      <c r="B671" s="5" t="s">
        <v>5815</v>
      </c>
      <c r="C671" s="5" t="s">
        <v>32</v>
      </c>
      <c r="D671" s="5">
        <v>190</v>
      </c>
      <c r="E671" s="5">
        <v>0.95</v>
      </c>
      <c r="F671" s="5" t="s">
        <v>5816</v>
      </c>
      <c r="G671" s="5" t="s">
        <v>13</v>
      </c>
      <c r="H671" s="5" t="s">
        <v>5817</v>
      </c>
      <c r="I671" s="5">
        <v>152</v>
      </c>
      <c r="K671" s="6">
        <v>44244.626979166664</v>
      </c>
      <c r="L671" s="5" t="s">
        <v>6966</v>
      </c>
      <c r="M671" s="5">
        <f t="shared" si="58"/>
        <v>0</v>
      </c>
      <c r="N671" s="5">
        <f t="shared" si="59"/>
        <v>1</v>
      </c>
      <c r="O671" s="7">
        <v>44244</v>
      </c>
    </row>
    <row r="672" spans="1:15" x14ac:dyDescent="0.25">
      <c r="A672" s="5">
        <v>1892</v>
      </c>
      <c r="B672" s="5" t="s">
        <v>5824</v>
      </c>
      <c r="D672" s="5">
        <v>3</v>
      </c>
      <c r="E672" s="5">
        <v>0.64</v>
      </c>
      <c r="F672" s="5" t="s">
        <v>5825</v>
      </c>
      <c r="G672" s="5" t="s">
        <v>13</v>
      </c>
      <c r="H672" s="5" t="s">
        <v>5826</v>
      </c>
      <c r="I672" s="5">
        <v>0</v>
      </c>
      <c r="K672" s="6">
        <v>44245.294131944444</v>
      </c>
      <c r="L672" s="5" t="s">
        <v>6976</v>
      </c>
      <c r="M672" s="5">
        <f t="shared" si="58"/>
        <v>0</v>
      </c>
      <c r="N672" s="5">
        <f t="shared" si="59"/>
        <v>1</v>
      </c>
      <c r="O672" s="7">
        <v>44245</v>
      </c>
    </row>
    <row r="673" spans="1:15" x14ac:dyDescent="0.25">
      <c r="A673" s="5">
        <v>1895</v>
      </c>
      <c r="B673" s="5" t="s">
        <v>5833</v>
      </c>
      <c r="C673" s="5" t="s">
        <v>36</v>
      </c>
      <c r="D673" s="5">
        <v>168</v>
      </c>
      <c r="E673" s="5">
        <v>0.92</v>
      </c>
      <c r="F673" s="5" t="s">
        <v>5834</v>
      </c>
      <c r="G673" s="5" t="s">
        <v>13</v>
      </c>
      <c r="H673" s="5" t="s">
        <v>5835</v>
      </c>
      <c r="I673" s="5">
        <v>75</v>
      </c>
      <c r="K673" s="6">
        <v>44245.295023148145</v>
      </c>
      <c r="L673" s="5" t="s">
        <v>7480</v>
      </c>
      <c r="M673" s="5">
        <f t="shared" si="58"/>
        <v>0</v>
      </c>
      <c r="N673" s="5">
        <f t="shared" si="59"/>
        <v>1</v>
      </c>
      <c r="O673" s="7">
        <v>44245</v>
      </c>
    </row>
    <row r="674" spans="1:15" x14ac:dyDescent="0.25">
      <c r="A674" s="5">
        <v>1897</v>
      </c>
      <c r="B674" s="5" t="s">
        <v>5839</v>
      </c>
      <c r="C674" s="5" t="s">
        <v>32</v>
      </c>
      <c r="D674" s="5">
        <v>2</v>
      </c>
      <c r="E674" s="5">
        <v>1</v>
      </c>
      <c r="F674" s="5" t="s">
        <v>5840</v>
      </c>
      <c r="G674" s="5" t="s">
        <v>13</v>
      </c>
      <c r="H674" s="5" t="s">
        <v>5841</v>
      </c>
      <c r="I674" s="5">
        <v>0</v>
      </c>
      <c r="K674" s="6">
        <v>44245.295173611114</v>
      </c>
      <c r="L674" s="5" t="s">
        <v>7929</v>
      </c>
      <c r="M674" s="5">
        <f t="shared" si="58"/>
        <v>0</v>
      </c>
      <c r="N674" s="5">
        <f t="shared" si="59"/>
        <v>1</v>
      </c>
      <c r="O674" s="7">
        <v>44245</v>
      </c>
    </row>
    <row r="675" spans="1:15" x14ac:dyDescent="0.25">
      <c r="A675" s="5">
        <v>1905</v>
      </c>
      <c r="B675" s="5" t="s">
        <v>5863</v>
      </c>
      <c r="C675" s="5" t="s">
        <v>16</v>
      </c>
      <c r="D675" s="5">
        <v>46</v>
      </c>
      <c r="E675" s="5">
        <v>0.85</v>
      </c>
      <c r="F675" s="5" t="s">
        <v>5864</v>
      </c>
      <c r="G675" s="5" t="s">
        <v>13</v>
      </c>
      <c r="H675" s="5" t="s">
        <v>5865</v>
      </c>
      <c r="I675" s="5">
        <v>42</v>
      </c>
      <c r="J675" s="5" t="s">
        <v>5866</v>
      </c>
      <c r="K675" s="6">
        <v>44245.300752314812</v>
      </c>
      <c r="L675" s="5" t="s">
        <v>7934</v>
      </c>
      <c r="M675" s="5">
        <f t="shared" si="58"/>
        <v>0</v>
      </c>
      <c r="N675" s="5">
        <f t="shared" si="59"/>
        <v>1</v>
      </c>
      <c r="O675" s="7">
        <v>44245</v>
      </c>
    </row>
    <row r="676" spans="1:15" x14ac:dyDescent="0.25">
      <c r="A676" s="5">
        <v>1909</v>
      </c>
      <c r="B676" s="5" t="s">
        <v>5876</v>
      </c>
      <c r="C676" s="5" t="s">
        <v>16</v>
      </c>
      <c r="D676" s="5">
        <v>12654</v>
      </c>
      <c r="E676" s="5">
        <v>0.98</v>
      </c>
      <c r="F676" s="5" t="s">
        <v>5877</v>
      </c>
      <c r="G676" s="5" t="s">
        <v>13</v>
      </c>
      <c r="H676" s="5" t="s">
        <v>5878</v>
      </c>
      <c r="I676" s="5">
        <v>74853</v>
      </c>
      <c r="J676" s="5" t="s">
        <v>5879</v>
      </c>
      <c r="K676" s="6">
        <v>44245.304756944446</v>
      </c>
      <c r="L676" s="5" t="s">
        <v>7936</v>
      </c>
      <c r="M676" s="5">
        <f t="shared" si="58"/>
        <v>1</v>
      </c>
      <c r="N676" s="5">
        <f t="shared" si="59"/>
        <v>0</v>
      </c>
      <c r="O676" s="7">
        <v>44245</v>
      </c>
    </row>
    <row r="677" spans="1:15" x14ac:dyDescent="0.25">
      <c r="A677" s="5">
        <v>1918</v>
      </c>
      <c r="B677" s="5" t="s">
        <v>5904</v>
      </c>
      <c r="C677" s="5" t="s">
        <v>80</v>
      </c>
      <c r="D677" s="5">
        <v>1477</v>
      </c>
      <c r="E677" s="5">
        <v>0.98</v>
      </c>
      <c r="F677" s="5" t="s">
        <v>5905</v>
      </c>
      <c r="G677" s="5" t="s">
        <v>13</v>
      </c>
      <c r="H677" s="5" t="s">
        <v>5906</v>
      </c>
      <c r="I677" s="5">
        <v>425</v>
      </c>
      <c r="K677" s="6">
        <v>44245.315428240741</v>
      </c>
      <c r="L677" s="5" t="s">
        <v>7511</v>
      </c>
      <c r="M677" s="5">
        <f t="shared" si="58"/>
        <v>0</v>
      </c>
      <c r="N677" s="5">
        <f t="shared" si="59"/>
        <v>1</v>
      </c>
      <c r="O677" s="7">
        <v>44245</v>
      </c>
    </row>
    <row r="678" spans="1:15" x14ac:dyDescent="0.25">
      <c r="A678" s="5">
        <v>1919</v>
      </c>
      <c r="B678" s="5" t="s">
        <v>5907</v>
      </c>
      <c r="C678" s="5" t="s">
        <v>36</v>
      </c>
      <c r="D678" s="5">
        <v>42998</v>
      </c>
      <c r="E678" s="5">
        <v>0.83</v>
      </c>
      <c r="F678" s="5" t="s">
        <v>5908</v>
      </c>
      <c r="G678" s="5" t="s">
        <v>13</v>
      </c>
      <c r="H678" s="5" t="s">
        <v>5909</v>
      </c>
      <c r="I678" s="5">
        <v>1437</v>
      </c>
      <c r="K678" s="6">
        <v>44245.316099537034</v>
      </c>
      <c r="L678" s="5" t="s">
        <v>7941</v>
      </c>
      <c r="M678" s="5">
        <f t="shared" si="58"/>
        <v>1</v>
      </c>
      <c r="N678" s="5">
        <f t="shared" si="59"/>
        <v>0</v>
      </c>
      <c r="O678" s="7">
        <v>44245</v>
      </c>
    </row>
    <row r="679" spans="1:15" x14ac:dyDescent="0.25">
      <c r="A679" s="5">
        <v>1920</v>
      </c>
      <c r="B679" s="5" t="s">
        <v>5910</v>
      </c>
      <c r="C679" s="5" t="s">
        <v>80</v>
      </c>
      <c r="D679" s="5">
        <v>10</v>
      </c>
      <c r="E679" s="5">
        <v>1</v>
      </c>
      <c r="F679" s="5" t="s">
        <v>5911</v>
      </c>
      <c r="G679" s="5" t="s">
        <v>13</v>
      </c>
      <c r="H679" s="5" t="s">
        <v>5912</v>
      </c>
      <c r="I679" s="5">
        <v>6</v>
      </c>
      <c r="K679" s="6">
        <v>44245.316446759258</v>
      </c>
      <c r="L679" s="5" t="s">
        <v>7126</v>
      </c>
      <c r="M679" s="5">
        <f t="shared" si="58"/>
        <v>0</v>
      </c>
      <c r="N679" s="5">
        <f t="shared" si="59"/>
        <v>1</v>
      </c>
      <c r="O679" s="7">
        <v>44245</v>
      </c>
    </row>
    <row r="680" spans="1:15" x14ac:dyDescent="0.25">
      <c r="A680" s="5">
        <v>1921</v>
      </c>
      <c r="B680" s="5" t="s">
        <v>5913</v>
      </c>
      <c r="C680" s="5" t="s">
        <v>32</v>
      </c>
      <c r="D680" s="5">
        <v>27</v>
      </c>
      <c r="E680" s="5">
        <v>0.77</v>
      </c>
      <c r="F680" s="5" t="s">
        <v>5914</v>
      </c>
      <c r="G680" s="5" t="s">
        <v>13</v>
      </c>
      <c r="H680" s="5" t="s">
        <v>5915</v>
      </c>
      <c r="I680" s="5">
        <v>26</v>
      </c>
      <c r="K680" s="6">
        <v>44245.317129629628</v>
      </c>
      <c r="L680" s="5" t="s">
        <v>7142</v>
      </c>
      <c r="M680" s="5">
        <f t="shared" ref="M680:M695" si="60">IF(EXACT(LEFT(L680),"P"),1,0)</f>
        <v>0</v>
      </c>
      <c r="N680" s="5">
        <f t="shared" ref="N680:N695" si="61">1-M680</f>
        <v>1</v>
      </c>
      <c r="O680" s="7">
        <v>44245</v>
      </c>
    </row>
    <row r="681" spans="1:15" x14ac:dyDescent="0.25">
      <c r="A681" s="5">
        <v>1928</v>
      </c>
      <c r="B681" s="5" t="s">
        <v>5934</v>
      </c>
      <c r="C681" s="5" t="s">
        <v>16</v>
      </c>
      <c r="D681" s="5">
        <v>31</v>
      </c>
      <c r="E681" s="5">
        <v>0.84</v>
      </c>
      <c r="F681" s="5" t="s">
        <v>5935</v>
      </c>
      <c r="G681" s="5" t="s">
        <v>13</v>
      </c>
      <c r="H681" s="5" t="s">
        <v>5936</v>
      </c>
      <c r="I681" s="5">
        <v>24</v>
      </c>
      <c r="J681" s="5" t="s">
        <v>5937</v>
      </c>
      <c r="K681" s="6">
        <v>44245.993564814817</v>
      </c>
      <c r="L681" s="5" t="s">
        <v>7136</v>
      </c>
      <c r="M681" s="5">
        <f t="shared" si="60"/>
        <v>0</v>
      </c>
      <c r="N681" s="5">
        <f t="shared" si="61"/>
        <v>1</v>
      </c>
      <c r="O681" s="7">
        <v>44245</v>
      </c>
    </row>
    <row r="682" spans="1:15" x14ac:dyDescent="0.25">
      <c r="A682" s="5">
        <v>1929</v>
      </c>
      <c r="B682" s="5" t="s">
        <v>5938</v>
      </c>
      <c r="C682" s="5" t="s">
        <v>16</v>
      </c>
      <c r="D682" s="5">
        <v>2</v>
      </c>
      <c r="E682" s="5">
        <v>1</v>
      </c>
      <c r="F682" s="5" t="s">
        <v>5939</v>
      </c>
      <c r="G682" s="5" t="s">
        <v>13</v>
      </c>
      <c r="H682" s="5" t="s">
        <v>5940</v>
      </c>
      <c r="I682" s="5">
        <v>0</v>
      </c>
      <c r="K682" s="6">
        <v>44245.994293981479</v>
      </c>
      <c r="L682" s="5" t="s">
        <v>7944</v>
      </c>
      <c r="M682" s="5">
        <f t="shared" si="60"/>
        <v>1</v>
      </c>
      <c r="N682" s="5">
        <f t="shared" si="61"/>
        <v>0</v>
      </c>
      <c r="O682" s="7">
        <v>44245</v>
      </c>
    </row>
    <row r="683" spans="1:15" x14ac:dyDescent="0.25">
      <c r="A683" s="5">
        <v>1933</v>
      </c>
      <c r="B683" s="5" t="s">
        <v>5950</v>
      </c>
      <c r="C683" s="5" t="s">
        <v>28</v>
      </c>
      <c r="D683" s="5">
        <v>29</v>
      </c>
      <c r="E683" s="5">
        <v>0.78</v>
      </c>
      <c r="F683" s="5" t="s">
        <v>5951</v>
      </c>
      <c r="G683" s="5" t="s">
        <v>13</v>
      </c>
      <c r="H683" s="5" t="s">
        <v>5952</v>
      </c>
      <c r="I683" s="5">
        <v>28</v>
      </c>
      <c r="J683" s="5" t="s">
        <v>5953</v>
      </c>
      <c r="K683" s="6">
        <v>44245.995347222219</v>
      </c>
      <c r="L683" s="5" t="s">
        <v>7945</v>
      </c>
      <c r="M683" s="5">
        <f t="shared" si="60"/>
        <v>0</v>
      </c>
      <c r="N683" s="5">
        <f t="shared" si="61"/>
        <v>1</v>
      </c>
      <c r="O683" s="7">
        <v>44245</v>
      </c>
    </row>
    <row r="684" spans="1:15" x14ac:dyDescent="0.25">
      <c r="A684" s="5">
        <v>1934</v>
      </c>
      <c r="B684" s="5" t="s">
        <v>5954</v>
      </c>
      <c r="C684" s="5" t="s">
        <v>80</v>
      </c>
      <c r="D684" s="5">
        <v>141</v>
      </c>
      <c r="E684" s="5">
        <v>0.96</v>
      </c>
      <c r="F684" s="5" t="s">
        <v>5955</v>
      </c>
      <c r="G684" s="5" t="s">
        <v>13</v>
      </c>
      <c r="H684" s="5" t="s">
        <v>5956</v>
      </c>
      <c r="I684" s="5">
        <v>59</v>
      </c>
      <c r="K684" s="6">
        <v>44245.995949074073</v>
      </c>
      <c r="L684" s="5" t="s">
        <v>7946</v>
      </c>
      <c r="M684" s="5">
        <f t="shared" si="60"/>
        <v>1</v>
      </c>
      <c r="N684" s="5">
        <f t="shared" si="61"/>
        <v>0</v>
      </c>
      <c r="O684" s="7">
        <v>44245</v>
      </c>
    </row>
    <row r="685" spans="1:15" x14ac:dyDescent="0.25">
      <c r="A685" s="5">
        <v>1938</v>
      </c>
      <c r="B685" s="5" t="s">
        <v>5966</v>
      </c>
      <c r="C685" s="5" t="s">
        <v>16</v>
      </c>
      <c r="D685" s="5">
        <v>2</v>
      </c>
      <c r="E685" s="5">
        <v>1</v>
      </c>
      <c r="F685" s="5" t="s">
        <v>5967</v>
      </c>
      <c r="G685" s="5" t="s">
        <v>13</v>
      </c>
      <c r="H685" s="5" t="s">
        <v>5968</v>
      </c>
      <c r="I685" s="5">
        <v>1</v>
      </c>
      <c r="K685" s="6">
        <v>44245.997812499998</v>
      </c>
      <c r="L685" s="5" t="s">
        <v>7948</v>
      </c>
      <c r="M685" s="5">
        <f t="shared" si="60"/>
        <v>1</v>
      </c>
      <c r="N685" s="5">
        <f t="shared" si="61"/>
        <v>0</v>
      </c>
      <c r="O685" s="7">
        <v>44245</v>
      </c>
    </row>
    <row r="686" spans="1:15" x14ac:dyDescent="0.25">
      <c r="A686" s="5">
        <v>1940</v>
      </c>
      <c r="B686" s="5" t="s">
        <v>5972</v>
      </c>
      <c r="C686" s="5" t="s">
        <v>80</v>
      </c>
      <c r="D686" s="5">
        <v>15048</v>
      </c>
      <c r="E686" s="5">
        <v>0.98</v>
      </c>
      <c r="F686" s="5" t="s">
        <v>5973</v>
      </c>
      <c r="G686" s="5" t="s">
        <v>13</v>
      </c>
      <c r="H686" s="5" t="s">
        <v>5974</v>
      </c>
      <c r="I686" s="5">
        <v>532</v>
      </c>
      <c r="K686" s="6">
        <v>44245.998136574075</v>
      </c>
      <c r="L686" s="5" t="s">
        <v>7950</v>
      </c>
      <c r="M686" s="5">
        <f t="shared" si="60"/>
        <v>1</v>
      </c>
      <c r="N686" s="5">
        <f t="shared" si="61"/>
        <v>0</v>
      </c>
      <c r="O686" s="7">
        <v>44245</v>
      </c>
    </row>
    <row r="687" spans="1:15" x14ac:dyDescent="0.25">
      <c r="A687" s="5">
        <v>1942</v>
      </c>
      <c r="B687" s="5" t="s">
        <v>5978</v>
      </c>
      <c r="C687" s="5" t="s">
        <v>80</v>
      </c>
      <c r="D687" s="5">
        <v>43</v>
      </c>
      <c r="E687" s="5">
        <v>0.97</v>
      </c>
      <c r="F687" s="5" t="s">
        <v>5979</v>
      </c>
      <c r="G687" s="5" t="s">
        <v>13</v>
      </c>
      <c r="H687" s="5" t="s">
        <v>5980</v>
      </c>
      <c r="I687" s="5">
        <v>22</v>
      </c>
      <c r="K687" s="6">
        <v>44245.998668981483</v>
      </c>
      <c r="L687" s="5" t="s">
        <v>7011</v>
      </c>
      <c r="M687" s="5">
        <f t="shared" si="60"/>
        <v>1</v>
      </c>
      <c r="N687" s="5">
        <f t="shared" si="61"/>
        <v>0</v>
      </c>
      <c r="O687" s="7">
        <v>44245</v>
      </c>
    </row>
    <row r="688" spans="1:15" x14ac:dyDescent="0.25">
      <c r="A688" s="5">
        <v>1943</v>
      </c>
      <c r="B688" s="5" t="s">
        <v>5981</v>
      </c>
      <c r="D688" s="5">
        <v>3</v>
      </c>
      <c r="E688" s="5">
        <v>0.81</v>
      </c>
      <c r="F688" s="5" t="s">
        <v>5982</v>
      </c>
      <c r="G688" s="5" t="s">
        <v>13</v>
      </c>
      <c r="H688" s="5" t="s">
        <v>5983</v>
      </c>
      <c r="I688" s="5">
        <v>0</v>
      </c>
      <c r="K688" s="6">
        <v>44245.999120370368</v>
      </c>
      <c r="L688" s="5" t="s">
        <v>7952</v>
      </c>
      <c r="M688" s="5">
        <f t="shared" si="60"/>
        <v>1</v>
      </c>
      <c r="N688" s="5">
        <f t="shared" si="61"/>
        <v>0</v>
      </c>
      <c r="O688" s="7">
        <v>44245</v>
      </c>
    </row>
    <row r="689" spans="1:15" x14ac:dyDescent="0.25">
      <c r="A689" s="5">
        <v>1945</v>
      </c>
      <c r="B689" s="5" t="s">
        <v>5987</v>
      </c>
      <c r="C689" s="5" t="s">
        <v>80</v>
      </c>
      <c r="D689" s="5">
        <v>4</v>
      </c>
      <c r="E689" s="5">
        <v>0.84</v>
      </c>
      <c r="F689" s="5" t="s">
        <v>5988</v>
      </c>
      <c r="G689" s="5" t="s">
        <v>13</v>
      </c>
      <c r="H689" s="5" t="s">
        <v>5989</v>
      </c>
      <c r="I689" s="5">
        <v>1</v>
      </c>
      <c r="K689" s="6">
        <v>44245.999444444446</v>
      </c>
      <c r="L689" s="5" t="s">
        <v>6966</v>
      </c>
      <c r="M689" s="5">
        <f t="shared" si="60"/>
        <v>0</v>
      </c>
      <c r="N689" s="5">
        <f t="shared" si="61"/>
        <v>1</v>
      </c>
      <c r="O689" s="7">
        <v>44245</v>
      </c>
    </row>
    <row r="690" spans="1:15" x14ac:dyDescent="0.25">
      <c r="A690" s="5">
        <v>1954</v>
      </c>
      <c r="B690" s="5" t="s">
        <v>6014</v>
      </c>
      <c r="C690" s="5" t="s">
        <v>40</v>
      </c>
      <c r="D690" s="5">
        <v>127</v>
      </c>
      <c r="E690" s="5">
        <v>0.93</v>
      </c>
      <c r="F690" s="5" t="s">
        <v>6015</v>
      </c>
      <c r="G690" s="5" t="s">
        <v>13</v>
      </c>
      <c r="H690" s="5" t="s">
        <v>6016</v>
      </c>
      <c r="I690" s="5">
        <v>26</v>
      </c>
      <c r="K690" s="6">
        <v>44246.679837962962</v>
      </c>
      <c r="L690" s="5" t="s">
        <v>7901</v>
      </c>
      <c r="M690" s="5">
        <f t="shared" si="60"/>
        <v>0</v>
      </c>
      <c r="N690" s="5">
        <f t="shared" si="61"/>
        <v>1</v>
      </c>
      <c r="O690" s="7">
        <v>44246</v>
      </c>
    </row>
    <row r="691" spans="1:15" x14ac:dyDescent="0.25">
      <c r="A691" s="5">
        <v>1963</v>
      </c>
      <c r="B691" s="5" t="s">
        <v>6041</v>
      </c>
      <c r="C691" s="5" t="s">
        <v>36</v>
      </c>
      <c r="D691" s="5">
        <v>161</v>
      </c>
      <c r="E691" s="5">
        <v>0.87</v>
      </c>
      <c r="F691" s="5" t="s">
        <v>6042</v>
      </c>
      <c r="G691" s="5" t="s">
        <v>13</v>
      </c>
      <c r="H691" s="5" t="s">
        <v>6043</v>
      </c>
      <c r="I691" s="5">
        <v>17</v>
      </c>
      <c r="K691" s="6">
        <v>44246.694907407407</v>
      </c>
      <c r="L691" s="5" t="s">
        <v>7057</v>
      </c>
      <c r="M691" s="5">
        <f t="shared" si="60"/>
        <v>1</v>
      </c>
      <c r="N691" s="5">
        <f t="shared" si="61"/>
        <v>0</v>
      </c>
      <c r="O691" s="7">
        <v>44246</v>
      </c>
    </row>
    <row r="692" spans="1:15" x14ac:dyDescent="0.25">
      <c r="A692" s="5">
        <v>1973</v>
      </c>
      <c r="B692" s="5" t="s">
        <v>6070</v>
      </c>
      <c r="C692" s="5" t="s">
        <v>36</v>
      </c>
      <c r="D692" s="5">
        <v>393</v>
      </c>
      <c r="E692" s="5">
        <v>0.89</v>
      </c>
      <c r="F692" s="5" t="s">
        <v>6071</v>
      </c>
      <c r="G692" s="5" t="s">
        <v>13</v>
      </c>
      <c r="H692" s="5" t="s">
        <v>6072</v>
      </c>
      <c r="I692" s="5">
        <v>88</v>
      </c>
      <c r="K692" s="6">
        <v>44246.72146990741</v>
      </c>
      <c r="L692" s="5" t="s">
        <v>6968</v>
      </c>
      <c r="M692" s="5">
        <f t="shared" si="60"/>
        <v>0</v>
      </c>
      <c r="N692" s="5">
        <f t="shared" si="61"/>
        <v>1</v>
      </c>
      <c r="O692" s="7">
        <v>44246</v>
      </c>
    </row>
    <row r="693" spans="1:15" x14ac:dyDescent="0.25">
      <c r="A693" s="5">
        <v>1975</v>
      </c>
      <c r="B693" s="5" t="s">
        <v>6076</v>
      </c>
      <c r="C693" s="5" t="s">
        <v>80</v>
      </c>
      <c r="D693" s="5">
        <v>56</v>
      </c>
      <c r="E693" s="5">
        <v>0.81</v>
      </c>
      <c r="F693" s="5" t="s">
        <v>6077</v>
      </c>
      <c r="G693" s="5" t="s">
        <v>13</v>
      </c>
      <c r="H693" s="5" t="s">
        <v>6078</v>
      </c>
      <c r="I693" s="5">
        <v>42</v>
      </c>
      <c r="K693" s="6">
        <v>44246.724675925929</v>
      </c>
      <c r="L693" s="5" t="s">
        <v>7834</v>
      </c>
      <c r="M693" s="5">
        <f t="shared" si="60"/>
        <v>0</v>
      </c>
      <c r="N693" s="5">
        <f t="shared" si="61"/>
        <v>1</v>
      </c>
      <c r="O693" s="7">
        <v>44246</v>
      </c>
    </row>
    <row r="694" spans="1:15" x14ac:dyDescent="0.25">
      <c r="A694" s="5">
        <v>1980</v>
      </c>
      <c r="B694" s="5" t="s">
        <v>6091</v>
      </c>
      <c r="C694" s="5" t="s">
        <v>50</v>
      </c>
      <c r="D694" s="5">
        <v>14</v>
      </c>
      <c r="E694" s="5">
        <v>0.65</v>
      </c>
      <c r="F694" s="5" t="s">
        <v>6092</v>
      </c>
      <c r="G694" s="5" t="s">
        <v>13</v>
      </c>
      <c r="H694" s="5" t="s">
        <v>6093</v>
      </c>
      <c r="I694" s="5">
        <v>13</v>
      </c>
      <c r="K694" s="6">
        <v>44247.398888888885</v>
      </c>
      <c r="L694" s="5" t="s">
        <v>7967</v>
      </c>
      <c r="M694" s="5">
        <f t="shared" si="60"/>
        <v>1</v>
      </c>
      <c r="N694" s="5">
        <f t="shared" si="61"/>
        <v>0</v>
      </c>
      <c r="O694" s="7">
        <v>44247</v>
      </c>
    </row>
    <row r="695" spans="1:15" x14ac:dyDescent="0.25">
      <c r="A695" s="5">
        <v>1981</v>
      </c>
      <c r="B695" s="5" t="s">
        <v>6094</v>
      </c>
      <c r="C695" s="5" t="s">
        <v>80</v>
      </c>
      <c r="D695" s="5">
        <v>732</v>
      </c>
      <c r="E695" s="5">
        <v>0.97</v>
      </c>
      <c r="F695" s="5" t="s">
        <v>6095</v>
      </c>
      <c r="G695" s="5" t="s">
        <v>13</v>
      </c>
      <c r="H695" s="5" t="s">
        <v>6096</v>
      </c>
      <c r="I695" s="5">
        <v>92</v>
      </c>
      <c r="K695" s="6">
        <v>44247.399259259262</v>
      </c>
      <c r="L695" s="5" t="s">
        <v>7136</v>
      </c>
      <c r="M695" s="5">
        <f t="shared" si="60"/>
        <v>0</v>
      </c>
      <c r="N695" s="5">
        <f t="shared" si="61"/>
        <v>1</v>
      </c>
      <c r="O695" s="7">
        <v>44247</v>
      </c>
    </row>
    <row r="696" spans="1:15" x14ac:dyDescent="0.25">
      <c r="A696" s="5">
        <v>1985</v>
      </c>
      <c r="B696" s="5" t="s">
        <v>6106</v>
      </c>
      <c r="C696" s="5" t="s">
        <v>16</v>
      </c>
      <c r="D696" s="5">
        <v>21</v>
      </c>
      <c r="E696" s="5">
        <v>0.83</v>
      </c>
      <c r="F696" s="5" t="s">
        <v>6107</v>
      </c>
      <c r="G696" s="5" t="s">
        <v>13</v>
      </c>
      <c r="H696" s="5" t="s">
        <v>6108</v>
      </c>
      <c r="I696" s="5">
        <v>10</v>
      </c>
      <c r="J696" s="5" t="s">
        <v>6109</v>
      </c>
      <c r="K696" s="6">
        <v>44247.401608796295</v>
      </c>
      <c r="L696" s="5" t="s">
        <v>7195</v>
      </c>
      <c r="M696" s="5">
        <f t="shared" ref="M696:M715" si="62">IF(EXACT(LEFT(L696),"P"),1,0)</f>
        <v>0</v>
      </c>
      <c r="N696" s="5">
        <f t="shared" ref="N696:N715" si="63">1-M696</f>
        <v>1</v>
      </c>
      <c r="O696" s="7">
        <v>44247</v>
      </c>
    </row>
    <row r="697" spans="1:15" x14ac:dyDescent="0.25">
      <c r="A697" s="5">
        <v>1988</v>
      </c>
      <c r="B697" s="5" t="s">
        <v>6116</v>
      </c>
      <c r="C697" s="5" t="s">
        <v>16</v>
      </c>
      <c r="D697" s="5">
        <v>2</v>
      </c>
      <c r="E697" s="5">
        <v>1</v>
      </c>
      <c r="F697" s="5" t="s">
        <v>6117</v>
      </c>
      <c r="G697" s="5" t="s">
        <v>13</v>
      </c>
      <c r="H697" s="5" t="s">
        <v>6118</v>
      </c>
      <c r="I697" s="5">
        <v>1</v>
      </c>
      <c r="K697" s="6">
        <v>44247.404108796298</v>
      </c>
      <c r="L697" s="5" t="s">
        <v>7971</v>
      </c>
      <c r="M697" s="5">
        <f t="shared" si="62"/>
        <v>0</v>
      </c>
      <c r="N697" s="5">
        <f t="shared" si="63"/>
        <v>1</v>
      </c>
      <c r="O697" s="7">
        <v>44247</v>
      </c>
    </row>
    <row r="698" spans="1:15" x14ac:dyDescent="0.25">
      <c r="A698" s="5">
        <v>1989</v>
      </c>
      <c r="B698" s="5" t="s">
        <v>6119</v>
      </c>
      <c r="C698" s="5" t="s">
        <v>16</v>
      </c>
      <c r="D698" s="5">
        <v>13</v>
      </c>
      <c r="E698" s="5">
        <v>0.63</v>
      </c>
      <c r="F698" s="5" t="s">
        <v>6120</v>
      </c>
      <c r="G698" s="5" t="s">
        <v>13</v>
      </c>
      <c r="H698" s="5" t="s">
        <v>6121</v>
      </c>
      <c r="I698" s="5">
        <v>32</v>
      </c>
      <c r="J698" s="5" t="s">
        <v>6122</v>
      </c>
      <c r="K698" s="6">
        <v>44247.407060185185</v>
      </c>
      <c r="L698" s="5" t="s">
        <v>7778</v>
      </c>
      <c r="M698" s="5">
        <f t="shared" si="62"/>
        <v>1</v>
      </c>
      <c r="N698" s="5">
        <f t="shared" si="63"/>
        <v>0</v>
      </c>
      <c r="O698" s="7">
        <v>44247</v>
      </c>
    </row>
    <row r="699" spans="1:15" x14ac:dyDescent="0.25">
      <c r="A699" s="5">
        <v>1991</v>
      </c>
      <c r="B699" s="5" t="s">
        <v>6126</v>
      </c>
      <c r="C699" s="5" t="s">
        <v>50</v>
      </c>
      <c r="D699" s="5">
        <v>122</v>
      </c>
      <c r="E699" s="5">
        <v>0.84</v>
      </c>
      <c r="F699" s="5" t="s">
        <v>6127</v>
      </c>
      <c r="G699" s="5" t="s">
        <v>13</v>
      </c>
      <c r="H699" s="5" t="s">
        <v>6128</v>
      </c>
      <c r="I699" s="5">
        <v>53</v>
      </c>
      <c r="J699" s="5" t="s">
        <v>6129</v>
      </c>
      <c r="K699" s="6">
        <v>44247.408935185187</v>
      </c>
      <c r="L699" s="5" t="s">
        <v>7973</v>
      </c>
      <c r="M699" s="5">
        <f t="shared" si="62"/>
        <v>0</v>
      </c>
      <c r="N699" s="5">
        <f t="shared" si="63"/>
        <v>1</v>
      </c>
      <c r="O699" s="7">
        <v>44247</v>
      </c>
    </row>
    <row r="700" spans="1:15" x14ac:dyDescent="0.25">
      <c r="A700" s="5">
        <v>1993</v>
      </c>
      <c r="B700" s="5" t="s">
        <v>6133</v>
      </c>
      <c r="C700" s="5" t="s">
        <v>28</v>
      </c>
      <c r="D700" s="5">
        <v>8</v>
      </c>
      <c r="E700" s="5">
        <v>0.65</v>
      </c>
      <c r="F700" s="5" t="s">
        <v>6134</v>
      </c>
      <c r="G700" s="5" t="s">
        <v>13</v>
      </c>
      <c r="H700" s="5" t="s">
        <v>6135</v>
      </c>
      <c r="I700" s="5">
        <v>8</v>
      </c>
      <c r="K700" s="6">
        <v>44247.411365740743</v>
      </c>
      <c r="L700" s="5" t="s">
        <v>7034</v>
      </c>
      <c r="M700" s="5">
        <f t="shared" si="62"/>
        <v>1</v>
      </c>
      <c r="N700" s="5">
        <f t="shared" si="63"/>
        <v>0</v>
      </c>
      <c r="O700" s="7">
        <v>44247</v>
      </c>
    </row>
    <row r="701" spans="1:15" x14ac:dyDescent="0.25">
      <c r="A701" s="5">
        <v>1995</v>
      </c>
      <c r="B701" s="5" t="s">
        <v>6139</v>
      </c>
      <c r="C701" s="5" t="s">
        <v>80</v>
      </c>
      <c r="D701" s="5">
        <v>1192</v>
      </c>
      <c r="E701" s="5">
        <v>0.94</v>
      </c>
      <c r="F701" s="5" t="s">
        <v>6140</v>
      </c>
      <c r="G701" s="5" t="s">
        <v>13</v>
      </c>
      <c r="H701" s="5" t="s">
        <v>6141</v>
      </c>
      <c r="I701" s="5">
        <v>207</v>
      </c>
      <c r="K701" s="6">
        <v>44247.41369212963</v>
      </c>
      <c r="L701" s="5" t="s">
        <v>7141</v>
      </c>
      <c r="M701" s="5">
        <f t="shared" si="62"/>
        <v>0</v>
      </c>
      <c r="N701" s="5">
        <f t="shared" si="63"/>
        <v>1</v>
      </c>
      <c r="O701" s="7">
        <v>44247</v>
      </c>
    </row>
    <row r="702" spans="1:15" x14ac:dyDescent="0.25">
      <c r="A702" s="5">
        <v>1998</v>
      </c>
      <c r="B702" s="5" t="s">
        <v>6148</v>
      </c>
      <c r="C702" s="5" t="s">
        <v>16</v>
      </c>
      <c r="D702" s="5">
        <v>15</v>
      </c>
      <c r="E702" s="5">
        <v>0.64</v>
      </c>
      <c r="F702" s="5" t="s">
        <v>6149</v>
      </c>
      <c r="G702" s="5" t="s">
        <v>13</v>
      </c>
      <c r="H702" s="5" t="s">
        <v>6150</v>
      </c>
      <c r="I702" s="5">
        <v>12</v>
      </c>
      <c r="K702" s="6">
        <v>44247.417280092595</v>
      </c>
      <c r="L702" s="5" t="s">
        <v>7227</v>
      </c>
      <c r="M702" s="5">
        <f t="shared" si="62"/>
        <v>1</v>
      </c>
      <c r="N702" s="5">
        <f t="shared" si="63"/>
        <v>0</v>
      </c>
      <c r="O702" s="7">
        <v>44247</v>
      </c>
    </row>
    <row r="703" spans="1:15" x14ac:dyDescent="0.25">
      <c r="A703" s="5">
        <v>2000</v>
      </c>
      <c r="B703" s="5" t="s">
        <v>6154</v>
      </c>
      <c r="C703" s="5" t="s">
        <v>50</v>
      </c>
      <c r="D703" s="5">
        <v>125</v>
      </c>
      <c r="E703" s="5">
        <v>0.83</v>
      </c>
      <c r="F703" s="5" t="s">
        <v>6155</v>
      </c>
      <c r="G703" s="5" t="s">
        <v>13</v>
      </c>
      <c r="H703" s="5" t="s">
        <v>6156</v>
      </c>
      <c r="I703" s="5">
        <v>38</v>
      </c>
      <c r="J703" s="5" t="s">
        <v>6157</v>
      </c>
      <c r="K703" s="6">
        <v>44247.419409722221</v>
      </c>
      <c r="L703" s="5" t="s">
        <v>6971</v>
      </c>
      <c r="M703" s="5">
        <f t="shared" si="62"/>
        <v>0</v>
      </c>
      <c r="N703" s="5">
        <f t="shared" si="63"/>
        <v>1</v>
      </c>
      <c r="O703" s="7">
        <v>44247</v>
      </c>
    </row>
    <row r="704" spans="1:15" x14ac:dyDescent="0.25">
      <c r="A704" s="5">
        <v>2014</v>
      </c>
      <c r="B704" s="5" t="s">
        <v>6197</v>
      </c>
      <c r="C704" s="5" t="s">
        <v>50</v>
      </c>
      <c r="D704" s="5">
        <v>45</v>
      </c>
      <c r="E704" s="5">
        <v>0.77</v>
      </c>
      <c r="F704" s="5" t="s">
        <v>6198</v>
      </c>
      <c r="G704" s="5" t="s">
        <v>13</v>
      </c>
      <c r="H704" s="5" t="s">
        <v>6199</v>
      </c>
      <c r="I704" s="5">
        <v>46</v>
      </c>
      <c r="J704" s="5" t="s">
        <v>6200</v>
      </c>
      <c r="K704" s="6">
        <v>44247.430694444447</v>
      </c>
      <c r="L704" s="5" t="s">
        <v>7981</v>
      </c>
      <c r="M704" s="5">
        <f t="shared" si="62"/>
        <v>1</v>
      </c>
      <c r="N704" s="5">
        <f t="shared" si="63"/>
        <v>0</v>
      </c>
      <c r="O704" s="7">
        <v>44247</v>
      </c>
    </row>
    <row r="705" spans="1:15" x14ac:dyDescent="0.25">
      <c r="A705" s="5">
        <v>2019</v>
      </c>
      <c r="B705" s="5" t="s">
        <v>6213</v>
      </c>
      <c r="C705" s="5" t="s">
        <v>32</v>
      </c>
      <c r="D705" s="5">
        <v>41</v>
      </c>
      <c r="E705" s="5">
        <v>0.73</v>
      </c>
      <c r="F705" s="5" t="s">
        <v>6214</v>
      </c>
      <c r="G705" s="5" t="s">
        <v>13</v>
      </c>
      <c r="H705" s="5" t="s">
        <v>6215</v>
      </c>
      <c r="I705" s="5">
        <v>24</v>
      </c>
      <c r="K705" s="6">
        <v>44248.102870370371</v>
      </c>
      <c r="L705" s="5" t="s">
        <v>7123</v>
      </c>
      <c r="M705" s="5">
        <f t="shared" si="62"/>
        <v>0</v>
      </c>
      <c r="N705" s="5">
        <f t="shared" si="63"/>
        <v>1</v>
      </c>
      <c r="O705" s="7">
        <v>44248</v>
      </c>
    </row>
    <row r="706" spans="1:15" x14ac:dyDescent="0.25">
      <c r="A706" s="5">
        <v>2021</v>
      </c>
      <c r="B706" s="5" t="s">
        <v>6219</v>
      </c>
      <c r="C706" s="5" t="s">
        <v>11</v>
      </c>
      <c r="D706" s="5">
        <v>19</v>
      </c>
      <c r="E706" s="5">
        <v>0.91</v>
      </c>
      <c r="F706" s="5" t="s">
        <v>6220</v>
      </c>
      <c r="G706" s="5" t="s">
        <v>13</v>
      </c>
      <c r="H706" s="5" t="s">
        <v>6221</v>
      </c>
      <c r="I706" s="5">
        <v>5</v>
      </c>
      <c r="K706" s="6">
        <v>44248.107361111113</v>
      </c>
      <c r="L706" s="5" t="s">
        <v>6966</v>
      </c>
      <c r="M706" s="5">
        <f t="shared" si="62"/>
        <v>0</v>
      </c>
      <c r="N706" s="5">
        <f t="shared" si="63"/>
        <v>1</v>
      </c>
      <c r="O706" s="7">
        <v>44248</v>
      </c>
    </row>
    <row r="707" spans="1:15" x14ac:dyDescent="0.25">
      <c r="A707" s="5">
        <v>2023</v>
      </c>
      <c r="B707" s="5" t="s">
        <v>6225</v>
      </c>
      <c r="C707" s="5" t="s">
        <v>16</v>
      </c>
      <c r="D707" s="5">
        <v>18</v>
      </c>
      <c r="E707" s="5">
        <v>0.77</v>
      </c>
      <c r="F707" s="5" t="s">
        <v>6226</v>
      </c>
      <c r="G707" s="5" t="s">
        <v>13</v>
      </c>
      <c r="H707" s="5" t="s">
        <v>6227</v>
      </c>
      <c r="I707" s="5">
        <v>33</v>
      </c>
      <c r="J707" s="5" t="s">
        <v>6228</v>
      </c>
      <c r="K707" s="6">
        <v>44248.108657407407</v>
      </c>
      <c r="L707" s="5" t="s">
        <v>7986</v>
      </c>
      <c r="M707" s="5">
        <f t="shared" si="62"/>
        <v>1</v>
      </c>
      <c r="N707" s="5">
        <f t="shared" si="63"/>
        <v>0</v>
      </c>
      <c r="O707" s="7">
        <v>44248</v>
      </c>
    </row>
    <row r="708" spans="1:15" x14ac:dyDescent="0.25">
      <c r="A708" s="5">
        <v>2026</v>
      </c>
      <c r="B708" s="5" t="s">
        <v>6235</v>
      </c>
      <c r="C708" s="5" t="s">
        <v>32</v>
      </c>
      <c r="D708" s="5">
        <v>72</v>
      </c>
      <c r="E708" s="5">
        <v>0.83</v>
      </c>
      <c r="F708" s="5" t="s">
        <v>6236</v>
      </c>
      <c r="G708" s="5" t="s">
        <v>13</v>
      </c>
      <c r="H708" s="5" t="s">
        <v>6237</v>
      </c>
      <c r="I708" s="5">
        <v>25</v>
      </c>
      <c r="K708" s="6">
        <v>44248.110277777778</v>
      </c>
      <c r="L708" s="5" t="s">
        <v>6919</v>
      </c>
      <c r="M708" s="5">
        <f t="shared" si="62"/>
        <v>1</v>
      </c>
      <c r="N708" s="5">
        <f t="shared" si="63"/>
        <v>0</v>
      </c>
      <c r="O708" s="7">
        <v>44248</v>
      </c>
    </row>
    <row r="709" spans="1:15" x14ac:dyDescent="0.25">
      <c r="A709" s="5">
        <v>2028</v>
      </c>
      <c r="B709" s="5" t="s">
        <v>6241</v>
      </c>
      <c r="C709" s="5" t="s">
        <v>11</v>
      </c>
      <c r="D709" s="5">
        <v>354</v>
      </c>
      <c r="E709" s="5">
        <v>0.95</v>
      </c>
      <c r="F709" s="5" t="s">
        <v>6242</v>
      </c>
      <c r="G709" s="5" t="s">
        <v>13</v>
      </c>
      <c r="H709" s="5" t="s">
        <v>6243</v>
      </c>
      <c r="I709" s="5">
        <v>47</v>
      </c>
      <c r="K709" s="6">
        <v>44248.113854166666</v>
      </c>
      <c r="L709" s="5" t="s">
        <v>7987</v>
      </c>
      <c r="M709" s="5">
        <f t="shared" si="62"/>
        <v>0</v>
      </c>
      <c r="N709" s="5">
        <f t="shared" si="63"/>
        <v>1</v>
      </c>
      <c r="O709" s="7">
        <v>44248</v>
      </c>
    </row>
    <row r="710" spans="1:15" x14ac:dyDescent="0.25">
      <c r="A710" s="5">
        <v>2032</v>
      </c>
      <c r="B710" s="5" t="s">
        <v>6253</v>
      </c>
      <c r="C710" s="5" t="s">
        <v>80</v>
      </c>
      <c r="D710" s="5">
        <v>2</v>
      </c>
      <c r="E710" s="5">
        <v>1</v>
      </c>
      <c r="F710" s="5" t="s">
        <v>6254</v>
      </c>
      <c r="G710" s="5" t="s">
        <v>13</v>
      </c>
      <c r="H710" s="5" t="s">
        <v>6255</v>
      </c>
      <c r="I710" s="5">
        <v>1</v>
      </c>
      <c r="K710" s="6">
        <v>44248.115208333336</v>
      </c>
      <c r="L710" s="5" t="s">
        <v>7277</v>
      </c>
      <c r="M710" s="5">
        <f t="shared" si="62"/>
        <v>0</v>
      </c>
      <c r="N710" s="5">
        <f t="shared" si="63"/>
        <v>1</v>
      </c>
      <c r="O710" s="7">
        <v>44248</v>
      </c>
    </row>
    <row r="711" spans="1:15" x14ac:dyDescent="0.25">
      <c r="A711" s="5">
        <v>2034</v>
      </c>
      <c r="B711" s="5" t="s">
        <v>6259</v>
      </c>
      <c r="C711" s="5" t="s">
        <v>16</v>
      </c>
      <c r="D711" s="5">
        <v>2</v>
      </c>
      <c r="E711" s="5">
        <v>1</v>
      </c>
      <c r="F711" s="5" t="s">
        <v>6260</v>
      </c>
      <c r="G711" s="5" t="s">
        <v>13</v>
      </c>
      <c r="H711" s="5" t="s">
        <v>6261</v>
      </c>
      <c r="I711" s="5">
        <v>0</v>
      </c>
      <c r="K711" s="6">
        <v>44248.117199074077</v>
      </c>
      <c r="L711" s="5" t="s">
        <v>6966</v>
      </c>
      <c r="M711" s="5">
        <f t="shared" si="62"/>
        <v>0</v>
      </c>
      <c r="N711" s="5">
        <f t="shared" si="63"/>
        <v>1</v>
      </c>
      <c r="O711" s="7">
        <v>44248</v>
      </c>
    </row>
    <row r="712" spans="1:15" x14ac:dyDescent="0.25">
      <c r="A712" s="5">
        <v>2035</v>
      </c>
      <c r="B712" s="5" t="s">
        <v>6262</v>
      </c>
      <c r="C712" s="5" t="s">
        <v>32</v>
      </c>
      <c r="D712" s="5">
        <v>277</v>
      </c>
      <c r="E712" s="5">
        <v>0.95</v>
      </c>
      <c r="F712" s="5" t="s">
        <v>6263</v>
      </c>
      <c r="G712" s="5" t="s">
        <v>13</v>
      </c>
      <c r="H712" s="5" t="s">
        <v>6264</v>
      </c>
      <c r="I712" s="5">
        <v>39</v>
      </c>
      <c r="K712" s="6">
        <v>44248.117291666669</v>
      </c>
      <c r="L712" s="5" t="s">
        <v>6915</v>
      </c>
      <c r="M712" s="5">
        <f t="shared" si="62"/>
        <v>1</v>
      </c>
      <c r="N712" s="5">
        <f t="shared" si="63"/>
        <v>0</v>
      </c>
      <c r="O712" s="7">
        <v>44248</v>
      </c>
    </row>
    <row r="713" spans="1:15" x14ac:dyDescent="0.25">
      <c r="A713" s="5">
        <v>2036</v>
      </c>
      <c r="B713" s="5" t="s">
        <v>6265</v>
      </c>
      <c r="C713" s="5" t="s">
        <v>80</v>
      </c>
      <c r="D713" s="5">
        <v>9</v>
      </c>
      <c r="E713" s="5">
        <v>0.9</v>
      </c>
      <c r="F713" s="5" t="s">
        <v>6266</v>
      </c>
      <c r="G713" s="5" t="s">
        <v>13</v>
      </c>
      <c r="H713" s="5" t="s">
        <v>6267</v>
      </c>
      <c r="I713" s="5">
        <v>2</v>
      </c>
      <c r="K713" s="6">
        <v>44248.120763888888</v>
      </c>
      <c r="L713" s="5" t="s">
        <v>7277</v>
      </c>
      <c r="M713" s="5">
        <f t="shared" si="62"/>
        <v>0</v>
      </c>
      <c r="N713" s="5">
        <f t="shared" si="63"/>
        <v>1</v>
      </c>
      <c r="O713" s="7">
        <v>44248</v>
      </c>
    </row>
    <row r="714" spans="1:15" x14ac:dyDescent="0.25">
      <c r="A714" s="5">
        <v>2042</v>
      </c>
      <c r="B714" s="5" t="s">
        <v>6283</v>
      </c>
      <c r="C714" s="5" t="s">
        <v>80</v>
      </c>
      <c r="D714" s="5">
        <v>9</v>
      </c>
      <c r="E714" s="5">
        <v>0.8</v>
      </c>
      <c r="F714" s="5" t="s">
        <v>6284</v>
      </c>
      <c r="G714" s="5" t="s">
        <v>13</v>
      </c>
      <c r="H714" s="5" t="s">
        <v>6285</v>
      </c>
      <c r="I714" s="5">
        <v>8</v>
      </c>
      <c r="K714" s="6">
        <v>44248.128692129627</v>
      </c>
      <c r="L714" s="5" t="s">
        <v>7991</v>
      </c>
      <c r="M714" s="5">
        <f t="shared" si="62"/>
        <v>1</v>
      </c>
      <c r="N714" s="5">
        <f t="shared" si="63"/>
        <v>0</v>
      </c>
      <c r="O714" s="7">
        <v>44248</v>
      </c>
    </row>
    <row r="715" spans="1:15" x14ac:dyDescent="0.25">
      <c r="A715" s="5">
        <v>2046</v>
      </c>
      <c r="B715" s="5" t="s">
        <v>6295</v>
      </c>
      <c r="C715" s="5" t="s">
        <v>11</v>
      </c>
      <c r="D715" s="5">
        <v>2</v>
      </c>
      <c r="E715" s="5">
        <v>0.75</v>
      </c>
      <c r="F715" s="5" t="s">
        <v>6296</v>
      </c>
      <c r="G715" s="5" t="s">
        <v>13</v>
      </c>
      <c r="H715" s="5" t="s">
        <v>6297</v>
      </c>
      <c r="I715" s="5">
        <v>2</v>
      </c>
      <c r="K715" s="6">
        <v>44248.131805555553</v>
      </c>
      <c r="L715" s="5" t="s">
        <v>7440</v>
      </c>
      <c r="M715" s="5">
        <f t="shared" si="62"/>
        <v>0</v>
      </c>
      <c r="N715" s="5">
        <f t="shared" si="63"/>
        <v>1</v>
      </c>
      <c r="O715" s="7">
        <v>44248</v>
      </c>
    </row>
    <row r="716" spans="1:15" x14ac:dyDescent="0.25">
      <c r="A716" s="5">
        <v>2049</v>
      </c>
      <c r="B716" s="5" t="s">
        <v>6304</v>
      </c>
      <c r="C716" s="5" t="s">
        <v>32</v>
      </c>
      <c r="D716" s="5">
        <v>1810</v>
      </c>
      <c r="E716" s="5">
        <v>0.97</v>
      </c>
      <c r="F716" s="5" t="s">
        <v>6305</v>
      </c>
      <c r="G716" s="5" t="s">
        <v>13</v>
      </c>
      <c r="H716" s="5" t="s">
        <v>6306</v>
      </c>
      <c r="I716" s="5">
        <v>148</v>
      </c>
      <c r="K716" s="6">
        <v>44248.134305555555</v>
      </c>
      <c r="L716" s="5" t="s">
        <v>7993</v>
      </c>
      <c r="M716" s="5">
        <f t="shared" ref="M716:M735" si="64">IF(EXACT(LEFT(L716),"P"),1,0)</f>
        <v>1</v>
      </c>
      <c r="N716" s="5">
        <f t="shared" ref="N716:N735" si="65">1-M716</f>
        <v>0</v>
      </c>
      <c r="O716" s="7">
        <v>44248</v>
      </c>
    </row>
    <row r="717" spans="1:15" x14ac:dyDescent="0.25">
      <c r="A717" s="5">
        <v>2057</v>
      </c>
      <c r="B717" s="5" t="s">
        <v>6328</v>
      </c>
      <c r="C717" s="5" t="s">
        <v>36</v>
      </c>
      <c r="D717" s="5">
        <v>1172</v>
      </c>
      <c r="E717" s="5">
        <v>0.93</v>
      </c>
      <c r="F717" s="5" t="s">
        <v>6329</v>
      </c>
      <c r="G717" s="5" t="s">
        <v>13</v>
      </c>
      <c r="H717" s="5" t="s">
        <v>6330</v>
      </c>
      <c r="I717" s="5">
        <v>232</v>
      </c>
      <c r="K717" s="6">
        <v>44248.818506944444</v>
      </c>
      <c r="L717" s="5" t="s">
        <v>7998</v>
      </c>
      <c r="M717" s="5">
        <f t="shared" si="64"/>
        <v>1</v>
      </c>
      <c r="N717" s="5">
        <f t="shared" si="65"/>
        <v>0</v>
      </c>
      <c r="O717" s="7">
        <v>44248</v>
      </c>
    </row>
    <row r="718" spans="1:15" x14ac:dyDescent="0.25">
      <c r="A718" s="5">
        <v>2061</v>
      </c>
      <c r="B718" s="5" t="s">
        <v>6340</v>
      </c>
      <c r="C718" s="5" t="s">
        <v>16</v>
      </c>
      <c r="D718" s="5">
        <v>2</v>
      </c>
      <c r="E718" s="5">
        <v>0.62</v>
      </c>
      <c r="F718" s="5" t="s">
        <v>6341</v>
      </c>
      <c r="G718" s="5" t="s">
        <v>13</v>
      </c>
      <c r="H718" s="5" t="s">
        <v>6342</v>
      </c>
      <c r="I718" s="5">
        <v>1</v>
      </c>
      <c r="K718" s="6">
        <v>44248.830821759257</v>
      </c>
      <c r="L718" s="5" t="s">
        <v>7353</v>
      </c>
      <c r="M718" s="5">
        <f t="shared" si="64"/>
        <v>0</v>
      </c>
      <c r="N718" s="5">
        <f t="shared" si="65"/>
        <v>1</v>
      </c>
      <c r="O718" s="7">
        <v>44248</v>
      </c>
    </row>
    <row r="719" spans="1:15" x14ac:dyDescent="0.25">
      <c r="A719" s="5">
        <v>2066</v>
      </c>
      <c r="B719" s="5" t="s">
        <v>6355</v>
      </c>
      <c r="C719" s="5" t="s">
        <v>50</v>
      </c>
      <c r="D719" s="5">
        <v>351</v>
      </c>
      <c r="E719" s="5">
        <v>0.9</v>
      </c>
      <c r="F719" s="5" t="s">
        <v>6356</v>
      </c>
      <c r="G719" s="5" t="s">
        <v>13</v>
      </c>
      <c r="H719" s="5" t="s">
        <v>6357</v>
      </c>
      <c r="I719" s="5">
        <v>162</v>
      </c>
      <c r="J719" s="5" t="s">
        <v>6358</v>
      </c>
      <c r="K719" s="6">
        <v>44248.852754629632</v>
      </c>
      <c r="L719" s="5" t="s">
        <v>6980</v>
      </c>
      <c r="M719" s="5">
        <f t="shared" si="64"/>
        <v>1</v>
      </c>
      <c r="N719" s="5">
        <f t="shared" si="65"/>
        <v>0</v>
      </c>
      <c r="O719" s="7">
        <v>44248</v>
      </c>
    </row>
    <row r="720" spans="1:15" x14ac:dyDescent="0.25">
      <c r="A720" s="5">
        <v>2067</v>
      </c>
      <c r="B720" s="5" t="s">
        <v>6359</v>
      </c>
      <c r="C720" s="5" t="s">
        <v>80</v>
      </c>
      <c r="D720" s="5">
        <v>2</v>
      </c>
      <c r="E720" s="5">
        <v>1</v>
      </c>
      <c r="F720" s="5" t="s">
        <v>6360</v>
      </c>
      <c r="G720" s="5" t="s">
        <v>13</v>
      </c>
      <c r="H720" s="5" t="s">
        <v>6361</v>
      </c>
      <c r="I720" s="5">
        <v>0</v>
      </c>
      <c r="K720" s="6">
        <v>44248.853622685187</v>
      </c>
      <c r="L720" s="5" t="s">
        <v>7845</v>
      </c>
      <c r="M720" s="5">
        <f t="shared" si="64"/>
        <v>0</v>
      </c>
      <c r="N720" s="5">
        <f t="shared" si="65"/>
        <v>1</v>
      </c>
      <c r="O720" s="7">
        <v>44248</v>
      </c>
    </row>
    <row r="721" spans="1:15" x14ac:dyDescent="0.25">
      <c r="A721" s="5">
        <v>2069</v>
      </c>
      <c r="B721" s="5" t="s">
        <v>6365</v>
      </c>
      <c r="C721" s="5" t="s">
        <v>40</v>
      </c>
      <c r="D721" s="5">
        <v>2</v>
      </c>
      <c r="E721" s="5">
        <v>1</v>
      </c>
      <c r="F721" s="5" t="s">
        <v>6366</v>
      </c>
      <c r="G721" s="5" t="s">
        <v>13</v>
      </c>
      <c r="H721" s="5" t="s">
        <v>6367</v>
      </c>
      <c r="I721" s="5">
        <v>0</v>
      </c>
      <c r="K721" s="6">
        <v>44248.855682870373</v>
      </c>
      <c r="L721" s="5" t="s">
        <v>7598</v>
      </c>
      <c r="M721" s="5">
        <f t="shared" si="64"/>
        <v>0</v>
      </c>
      <c r="N721" s="5">
        <f t="shared" si="65"/>
        <v>1</v>
      </c>
      <c r="O721" s="7">
        <v>44248</v>
      </c>
    </row>
    <row r="722" spans="1:15" x14ac:dyDescent="0.25">
      <c r="A722" s="5">
        <v>2073</v>
      </c>
      <c r="B722" s="5" t="s">
        <v>6377</v>
      </c>
      <c r="C722" s="5" t="s">
        <v>50</v>
      </c>
      <c r="D722" s="5">
        <v>91</v>
      </c>
      <c r="E722" s="5">
        <v>0.84</v>
      </c>
      <c r="F722" s="5" t="s">
        <v>6378</v>
      </c>
      <c r="G722" s="5" t="s">
        <v>13</v>
      </c>
      <c r="H722" s="5" t="s">
        <v>6379</v>
      </c>
      <c r="I722" s="5">
        <v>41</v>
      </c>
      <c r="J722" s="5" t="s">
        <v>6380</v>
      </c>
      <c r="K722" s="6">
        <v>44248.869351851848</v>
      </c>
      <c r="L722" s="5" t="s">
        <v>8001</v>
      </c>
      <c r="M722" s="5">
        <f t="shared" si="64"/>
        <v>0</v>
      </c>
      <c r="N722" s="5">
        <f t="shared" si="65"/>
        <v>1</v>
      </c>
      <c r="O722" s="7">
        <v>44248</v>
      </c>
    </row>
    <row r="723" spans="1:15" x14ac:dyDescent="0.25">
      <c r="A723" s="5">
        <v>2075</v>
      </c>
      <c r="B723" s="5" t="s">
        <v>6384</v>
      </c>
      <c r="C723" s="5" t="s">
        <v>36</v>
      </c>
      <c r="D723" s="5">
        <v>2</v>
      </c>
      <c r="E723" s="5">
        <v>1</v>
      </c>
      <c r="F723" s="5" t="s">
        <v>6385</v>
      </c>
      <c r="G723" s="5" t="s">
        <v>13</v>
      </c>
      <c r="H723" s="5" t="s">
        <v>6386</v>
      </c>
      <c r="I723" s="5">
        <v>0</v>
      </c>
      <c r="K723" s="6">
        <v>44248.871851851851</v>
      </c>
      <c r="L723" s="5" t="s">
        <v>7037</v>
      </c>
      <c r="M723" s="5">
        <f t="shared" si="64"/>
        <v>0</v>
      </c>
      <c r="N723" s="5">
        <f t="shared" si="65"/>
        <v>1</v>
      </c>
      <c r="O723" s="7">
        <v>44248</v>
      </c>
    </row>
    <row r="724" spans="1:15" x14ac:dyDescent="0.25">
      <c r="A724" s="5">
        <v>2076</v>
      </c>
      <c r="B724" s="5" t="s">
        <v>6387</v>
      </c>
      <c r="C724" s="5" t="s">
        <v>16</v>
      </c>
      <c r="D724" s="5">
        <v>212</v>
      </c>
      <c r="E724" s="5">
        <v>0.87</v>
      </c>
      <c r="F724" s="5" t="s">
        <v>6388</v>
      </c>
      <c r="G724" s="5" t="s">
        <v>13</v>
      </c>
      <c r="H724" s="5" t="s">
        <v>6389</v>
      </c>
      <c r="I724" s="5">
        <v>56</v>
      </c>
      <c r="J724" s="5" t="s">
        <v>6390</v>
      </c>
      <c r="K724" s="6">
        <v>44248.872442129628</v>
      </c>
      <c r="L724" s="5" t="s">
        <v>8002</v>
      </c>
      <c r="M724" s="5">
        <f t="shared" si="64"/>
        <v>1</v>
      </c>
      <c r="N724" s="5">
        <f t="shared" si="65"/>
        <v>0</v>
      </c>
      <c r="O724" s="7">
        <v>44248</v>
      </c>
    </row>
    <row r="725" spans="1:15" x14ac:dyDescent="0.25">
      <c r="A725" s="5">
        <v>2083</v>
      </c>
      <c r="B725" s="5" t="s">
        <v>6408</v>
      </c>
      <c r="C725" s="5" t="s">
        <v>11</v>
      </c>
      <c r="D725" s="5">
        <v>127</v>
      </c>
      <c r="E725" s="5">
        <v>0.86</v>
      </c>
      <c r="F725" s="5" t="s">
        <v>6409</v>
      </c>
      <c r="G725" s="5" t="s">
        <v>13</v>
      </c>
      <c r="H725" s="5" t="s">
        <v>6410</v>
      </c>
      <c r="I725" s="5">
        <v>23</v>
      </c>
      <c r="K725" s="6">
        <v>44248.889050925929</v>
      </c>
      <c r="L725" s="5" t="s">
        <v>8007</v>
      </c>
      <c r="M725" s="5">
        <f t="shared" si="64"/>
        <v>1</v>
      </c>
      <c r="N725" s="5">
        <f t="shared" si="65"/>
        <v>0</v>
      </c>
      <c r="O725" s="7">
        <v>44248</v>
      </c>
    </row>
    <row r="726" spans="1:15" x14ac:dyDescent="0.25">
      <c r="A726" s="5">
        <v>2088</v>
      </c>
      <c r="B726" s="5" t="s">
        <v>6423</v>
      </c>
      <c r="C726" s="5" t="s">
        <v>80</v>
      </c>
      <c r="D726" s="5">
        <v>26</v>
      </c>
      <c r="E726" s="5">
        <v>0.91</v>
      </c>
      <c r="F726" s="5" t="s">
        <v>6424</v>
      </c>
      <c r="G726" s="5" t="s">
        <v>13</v>
      </c>
      <c r="H726" s="5" t="s">
        <v>6425</v>
      </c>
      <c r="I726" s="5">
        <v>5</v>
      </c>
      <c r="K726" s="6">
        <v>44249.564479166664</v>
      </c>
      <c r="L726" s="5" t="s">
        <v>6948</v>
      </c>
      <c r="M726" s="5">
        <f t="shared" si="64"/>
        <v>0</v>
      </c>
      <c r="N726" s="5">
        <f t="shared" si="65"/>
        <v>1</v>
      </c>
      <c r="O726" s="7">
        <v>44249</v>
      </c>
    </row>
    <row r="727" spans="1:15" x14ac:dyDescent="0.25">
      <c r="A727" s="5">
        <v>2091</v>
      </c>
      <c r="B727" s="5" t="s">
        <v>6432</v>
      </c>
      <c r="C727" s="5" t="s">
        <v>80</v>
      </c>
      <c r="D727" s="5">
        <v>87</v>
      </c>
      <c r="E727" s="5">
        <v>0.86</v>
      </c>
      <c r="F727" s="5" t="s">
        <v>6433</v>
      </c>
      <c r="G727" s="5" t="s">
        <v>13</v>
      </c>
      <c r="H727" s="5" t="s">
        <v>6434</v>
      </c>
      <c r="I727" s="5">
        <v>25</v>
      </c>
      <c r="K727" s="6">
        <v>44249.56795138889</v>
      </c>
      <c r="L727" s="5" t="s">
        <v>6968</v>
      </c>
      <c r="M727" s="5">
        <f t="shared" si="64"/>
        <v>0</v>
      </c>
      <c r="N727" s="5">
        <f t="shared" si="65"/>
        <v>1</v>
      </c>
      <c r="O727" s="7">
        <v>44249</v>
      </c>
    </row>
    <row r="728" spans="1:15" x14ac:dyDescent="0.25">
      <c r="A728" s="5">
        <v>2092</v>
      </c>
      <c r="B728" s="5" t="s">
        <v>6435</v>
      </c>
      <c r="C728" s="5" t="s">
        <v>32</v>
      </c>
      <c r="D728" s="5">
        <v>204</v>
      </c>
      <c r="E728" s="5">
        <v>0.88</v>
      </c>
      <c r="F728" s="5" t="s">
        <v>6436</v>
      </c>
      <c r="G728" s="5" t="s">
        <v>13</v>
      </c>
      <c r="H728" s="5" t="s">
        <v>6437</v>
      </c>
      <c r="I728" s="5">
        <v>25</v>
      </c>
      <c r="K728" s="6">
        <v>44249.573125000003</v>
      </c>
      <c r="L728" s="5" t="s">
        <v>7007</v>
      </c>
      <c r="M728" s="5">
        <f t="shared" si="64"/>
        <v>1</v>
      </c>
      <c r="N728" s="5">
        <f t="shared" si="65"/>
        <v>0</v>
      </c>
      <c r="O728" s="7">
        <v>44249</v>
      </c>
    </row>
    <row r="729" spans="1:15" x14ac:dyDescent="0.25">
      <c r="A729" s="5">
        <v>2094</v>
      </c>
      <c r="B729" s="5" t="s">
        <v>6441</v>
      </c>
      <c r="C729" s="5" t="s">
        <v>32</v>
      </c>
      <c r="D729" s="5">
        <v>3</v>
      </c>
      <c r="E729" s="5">
        <v>1</v>
      </c>
      <c r="F729" s="5" t="s">
        <v>6442</v>
      </c>
      <c r="G729" s="5" t="s">
        <v>13</v>
      </c>
      <c r="H729" s="5" t="s">
        <v>6443</v>
      </c>
      <c r="I729" s="5">
        <v>2</v>
      </c>
      <c r="K729" s="6">
        <v>44249.577777777777</v>
      </c>
      <c r="L729" s="5" t="s">
        <v>7986</v>
      </c>
      <c r="M729" s="5">
        <f t="shared" si="64"/>
        <v>1</v>
      </c>
      <c r="N729" s="5">
        <f t="shared" si="65"/>
        <v>0</v>
      </c>
      <c r="O729" s="7">
        <v>44249</v>
      </c>
    </row>
    <row r="730" spans="1:15" x14ac:dyDescent="0.25">
      <c r="A730" s="5">
        <v>2098</v>
      </c>
      <c r="B730" s="5" t="s">
        <v>6453</v>
      </c>
      <c r="C730" s="5" t="s">
        <v>11</v>
      </c>
      <c r="D730" s="5">
        <v>2</v>
      </c>
      <c r="E730" s="5">
        <v>1</v>
      </c>
      <c r="F730" s="5" t="s">
        <v>6454</v>
      </c>
      <c r="G730" s="5" t="s">
        <v>13</v>
      </c>
      <c r="H730" s="5" t="s">
        <v>6455</v>
      </c>
      <c r="I730" s="5">
        <v>1</v>
      </c>
      <c r="K730" s="6">
        <v>44249.592604166668</v>
      </c>
      <c r="L730" s="5" t="s">
        <v>8012</v>
      </c>
      <c r="M730" s="5">
        <f t="shared" si="64"/>
        <v>1</v>
      </c>
      <c r="N730" s="5">
        <f t="shared" si="65"/>
        <v>0</v>
      </c>
      <c r="O730" s="7">
        <v>44249</v>
      </c>
    </row>
    <row r="731" spans="1:15" x14ac:dyDescent="0.25">
      <c r="A731" s="5">
        <v>2099</v>
      </c>
      <c r="B731" s="5" t="s">
        <v>6456</v>
      </c>
      <c r="C731" s="5" t="s">
        <v>11</v>
      </c>
      <c r="D731" s="5">
        <v>3345</v>
      </c>
      <c r="E731" s="5">
        <v>0.96</v>
      </c>
      <c r="F731" s="5" t="s">
        <v>6457</v>
      </c>
      <c r="G731" s="5" t="s">
        <v>13</v>
      </c>
      <c r="H731" s="5" t="s">
        <v>6458</v>
      </c>
      <c r="I731" s="5">
        <v>217</v>
      </c>
      <c r="K731" s="6">
        <v>44249.594861111109</v>
      </c>
      <c r="L731" s="5" t="s">
        <v>7187</v>
      </c>
      <c r="M731" s="5">
        <f t="shared" si="64"/>
        <v>1</v>
      </c>
      <c r="N731" s="5">
        <f t="shared" si="65"/>
        <v>0</v>
      </c>
      <c r="O731" s="7">
        <v>44249</v>
      </c>
    </row>
    <row r="732" spans="1:15" x14ac:dyDescent="0.25">
      <c r="A732" s="5">
        <v>2100</v>
      </c>
      <c r="B732" s="5" t="s">
        <v>6459</v>
      </c>
      <c r="C732" s="5" t="s">
        <v>80</v>
      </c>
      <c r="D732" s="5">
        <v>18</v>
      </c>
      <c r="E732" s="5">
        <v>0.91</v>
      </c>
      <c r="F732" s="5" t="s">
        <v>6460</v>
      </c>
      <c r="G732" s="5" t="s">
        <v>13</v>
      </c>
      <c r="H732" s="5" t="s">
        <v>6461</v>
      </c>
      <c r="I732" s="5">
        <v>10</v>
      </c>
      <c r="K732" s="6">
        <v>44249.597256944442</v>
      </c>
      <c r="L732" s="5" t="s">
        <v>8013</v>
      </c>
      <c r="M732" s="5">
        <f t="shared" si="64"/>
        <v>1</v>
      </c>
      <c r="N732" s="5">
        <f t="shared" si="65"/>
        <v>0</v>
      </c>
      <c r="O732" s="7">
        <v>44249</v>
      </c>
    </row>
    <row r="733" spans="1:15" x14ac:dyDescent="0.25">
      <c r="A733" s="5">
        <v>2105</v>
      </c>
      <c r="B733" s="5" t="s">
        <v>6474</v>
      </c>
      <c r="C733" s="5" t="s">
        <v>11</v>
      </c>
      <c r="D733" s="5">
        <v>2</v>
      </c>
      <c r="E733" s="5">
        <v>0.99</v>
      </c>
      <c r="F733" s="5" t="s">
        <v>6475</v>
      </c>
      <c r="G733" s="5" t="s">
        <v>13</v>
      </c>
      <c r="H733" s="5" t="s">
        <v>6476</v>
      </c>
      <c r="I733" s="5">
        <v>1</v>
      </c>
      <c r="K733" s="6">
        <v>44249.615324074075</v>
      </c>
      <c r="L733" s="5" t="s">
        <v>8017</v>
      </c>
      <c r="M733" s="5">
        <f t="shared" si="64"/>
        <v>1</v>
      </c>
      <c r="N733" s="5">
        <f t="shared" si="65"/>
        <v>0</v>
      </c>
      <c r="O733" s="7">
        <v>44249</v>
      </c>
    </row>
    <row r="734" spans="1:15" x14ac:dyDescent="0.25">
      <c r="A734" s="5">
        <v>2108</v>
      </c>
      <c r="B734" s="5" t="s">
        <v>6483</v>
      </c>
      <c r="C734" s="5" t="s">
        <v>11</v>
      </c>
      <c r="D734" s="5">
        <v>19</v>
      </c>
      <c r="E734" s="5">
        <v>0.79</v>
      </c>
      <c r="F734" s="5" t="s">
        <v>6484</v>
      </c>
      <c r="G734" s="5" t="s">
        <v>13</v>
      </c>
      <c r="H734" s="5" t="s">
        <v>6485</v>
      </c>
      <c r="I734" s="5">
        <v>9</v>
      </c>
      <c r="K734" s="6">
        <v>44249.622743055559</v>
      </c>
      <c r="L734" s="5" t="s">
        <v>6966</v>
      </c>
      <c r="M734" s="5">
        <f t="shared" si="64"/>
        <v>0</v>
      </c>
      <c r="N734" s="5">
        <f t="shared" si="65"/>
        <v>1</v>
      </c>
      <c r="O734" s="7">
        <v>44249</v>
      </c>
    </row>
    <row r="735" spans="1:15" x14ac:dyDescent="0.25">
      <c r="A735" s="5">
        <v>2112</v>
      </c>
      <c r="B735" s="5" t="s">
        <v>6495</v>
      </c>
      <c r="C735" s="5" t="s">
        <v>80</v>
      </c>
      <c r="D735" s="5">
        <v>3</v>
      </c>
      <c r="E735" s="5">
        <v>0.81</v>
      </c>
      <c r="F735" s="5" t="s">
        <v>6496</v>
      </c>
      <c r="G735" s="5" t="s">
        <v>13</v>
      </c>
      <c r="H735" s="5" t="s">
        <v>6497</v>
      </c>
      <c r="I735" s="5">
        <v>0</v>
      </c>
      <c r="K735" s="6">
        <v>44250.289571759262</v>
      </c>
      <c r="L735" s="5" t="s">
        <v>7752</v>
      </c>
      <c r="M735" s="5">
        <f t="shared" si="64"/>
        <v>0</v>
      </c>
      <c r="N735" s="5">
        <f t="shared" si="65"/>
        <v>1</v>
      </c>
      <c r="O735" s="7">
        <v>44250</v>
      </c>
    </row>
    <row r="736" spans="1:15" x14ac:dyDescent="0.25">
      <c r="A736" s="5">
        <v>2113</v>
      </c>
      <c r="B736" s="5" t="s">
        <v>6498</v>
      </c>
      <c r="C736" s="5" t="s">
        <v>80</v>
      </c>
      <c r="D736" s="5">
        <v>766</v>
      </c>
      <c r="E736" s="5">
        <v>0.95</v>
      </c>
      <c r="F736" s="5" t="s">
        <v>6499</v>
      </c>
      <c r="G736" s="5" t="s">
        <v>13</v>
      </c>
      <c r="H736" s="5" t="s">
        <v>6500</v>
      </c>
      <c r="I736" s="5">
        <v>359</v>
      </c>
      <c r="K736" s="6">
        <v>44250.290231481478</v>
      </c>
      <c r="L736" s="5" t="s">
        <v>8023</v>
      </c>
      <c r="M736" s="5">
        <f t="shared" ref="M736:M759" si="66">IF(EXACT(LEFT(L736),"P"),1,0)</f>
        <v>0</v>
      </c>
      <c r="N736" s="5">
        <f t="shared" ref="N736:N759" si="67">1-M736</f>
        <v>1</v>
      </c>
      <c r="O736" s="7">
        <v>44250</v>
      </c>
    </row>
    <row r="737" spans="1:15" x14ac:dyDescent="0.25">
      <c r="A737" s="5">
        <v>2114</v>
      </c>
      <c r="B737" s="5" t="s">
        <v>6501</v>
      </c>
      <c r="C737" s="5" t="s">
        <v>40</v>
      </c>
      <c r="D737" s="5">
        <v>8</v>
      </c>
      <c r="E737" s="5">
        <v>0.75</v>
      </c>
      <c r="F737" s="5" t="s">
        <v>6502</v>
      </c>
      <c r="G737" s="5" t="s">
        <v>13</v>
      </c>
      <c r="H737" s="5" t="s">
        <v>6503</v>
      </c>
      <c r="I737" s="5">
        <v>1</v>
      </c>
      <c r="K737" s="6">
        <v>44250.291006944448</v>
      </c>
      <c r="L737" s="5" t="s">
        <v>6966</v>
      </c>
      <c r="M737" s="5">
        <f t="shared" si="66"/>
        <v>0</v>
      </c>
      <c r="N737" s="5">
        <f t="shared" si="67"/>
        <v>1</v>
      </c>
      <c r="O737" s="7">
        <v>44250</v>
      </c>
    </row>
    <row r="738" spans="1:15" x14ac:dyDescent="0.25">
      <c r="A738" s="5">
        <v>2115</v>
      </c>
      <c r="B738" s="5" t="s">
        <v>6504</v>
      </c>
      <c r="C738" s="5" t="s">
        <v>11</v>
      </c>
      <c r="D738" s="5">
        <v>92</v>
      </c>
      <c r="E738" s="5">
        <v>0.91</v>
      </c>
      <c r="F738" s="5" t="s">
        <v>6505</v>
      </c>
      <c r="G738" s="5" t="s">
        <v>13</v>
      </c>
      <c r="H738" s="5" t="s">
        <v>6506</v>
      </c>
      <c r="I738" s="5">
        <v>20</v>
      </c>
      <c r="K738" s="6">
        <v>44250.291909722226</v>
      </c>
      <c r="L738" s="5" t="s">
        <v>8024</v>
      </c>
      <c r="M738" s="5">
        <f t="shared" si="66"/>
        <v>1</v>
      </c>
      <c r="N738" s="5">
        <f t="shared" si="67"/>
        <v>0</v>
      </c>
      <c r="O738" s="7">
        <v>44250</v>
      </c>
    </row>
    <row r="739" spans="1:15" x14ac:dyDescent="0.25">
      <c r="A739" s="5">
        <v>2116</v>
      </c>
      <c r="B739" s="5" t="s">
        <v>6507</v>
      </c>
      <c r="C739" s="5" t="s">
        <v>36</v>
      </c>
      <c r="D739" s="5">
        <v>36</v>
      </c>
      <c r="E739" s="5">
        <v>0.86</v>
      </c>
      <c r="F739" s="5" t="s">
        <v>6508</v>
      </c>
      <c r="G739" s="5" t="s">
        <v>13</v>
      </c>
      <c r="H739" s="5" t="s">
        <v>6509</v>
      </c>
      <c r="I739" s="5">
        <v>18</v>
      </c>
      <c r="K739" s="6">
        <v>44250.29246527778</v>
      </c>
      <c r="L739" s="5" t="s">
        <v>7394</v>
      </c>
      <c r="M739" s="5">
        <f t="shared" si="66"/>
        <v>0</v>
      </c>
      <c r="N739" s="5">
        <f t="shared" si="67"/>
        <v>1</v>
      </c>
      <c r="O739" s="7">
        <v>44250</v>
      </c>
    </row>
    <row r="740" spans="1:15" x14ac:dyDescent="0.25">
      <c r="A740" s="5">
        <v>2122</v>
      </c>
      <c r="B740" s="5" t="s">
        <v>6525</v>
      </c>
      <c r="C740" s="5" t="s">
        <v>40</v>
      </c>
      <c r="D740" s="5">
        <v>95</v>
      </c>
      <c r="E740" s="5">
        <v>0.69</v>
      </c>
      <c r="F740" s="5" t="s">
        <v>6526</v>
      </c>
      <c r="G740" s="5" t="s">
        <v>13</v>
      </c>
      <c r="H740" s="5" t="s">
        <v>6527</v>
      </c>
      <c r="I740" s="5">
        <v>33</v>
      </c>
      <c r="K740" s="6">
        <v>44250.298136574071</v>
      </c>
      <c r="L740" s="5" t="s">
        <v>7047</v>
      </c>
      <c r="M740" s="5">
        <f t="shared" si="66"/>
        <v>1</v>
      </c>
      <c r="N740" s="5">
        <f t="shared" si="67"/>
        <v>0</v>
      </c>
      <c r="O740" s="7">
        <v>44250</v>
      </c>
    </row>
    <row r="741" spans="1:15" x14ac:dyDescent="0.25">
      <c r="A741" s="5">
        <v>2126</v>
      </c>
      <c r="B741" s="5" t="s">
        <v>6537</v>
      </c>
      <c r="C741" s="5" t="s">
        <v>80</v>
      </c>
      <c r="D741" s="5">
        <v>17</v>
      </c>
      <c r="E741" s="5">
        <v>0.91</v>
      </c>
      <c r="F741" s="5" t="s">
        <v>6538</v>
      </c>
      <c r="G741" s="5" t="s">
        <v>13</v>
      </c>
      <c r="H741" s="5" t="s">
        <v>6539</v>
      </c>
      <c r="I741" s="5">
        <v>17</v>
      </c>
      <c r="K741" s="6">
        <v>44250.299745370372</v>
      </c>
      <c r="L741" s="5" t="s">
        <v>8026</v>
      </c>
      <c r="M741" s="5">
        <f t="shared" si="66"/>
        <v>1</v>
      </c>
      <c r="N741" s="5">
        <f t="shared" si="67"/>
        <v>0</v>
      </c>
      <c r="O741" s="7">
        <v>44250</v>
      </c>
    </row>
    <row r="742" spans="1:15" x14ac:dyDescent="0.25">
      <c r="A742" s="5">
        <v>2129</v>
      </c>
      <c r="B742" s="5" t="s">
        <v>6546</v>
      </c>
      <c r="C742" s="5" t="s">
        <v>11</v>
      </c>
      <c r="D742" s="5">
        <v>40</v>
      </c>
      <c r="E742" s="5">
        <v>0.95</v>
      </c>
      <c r="F742" s="5" t="s">
        <v>6547</v>
      </c>
      <c r="G742" s="5" t="s">
        <v>13</v>
      </c>
      <c r="H742" s="5" t="s">
        <v>6548</v>
      </c>
      <c r="I742" s="5">
        <v>8</v>
      </c>
      <c r="K742" s="6">
        <v>44250.303182870368</v>
      </c>
      <c r="L742" s="5" t="s">
        <v>7034</v>
      </c>
      <c r="M742" s="5">
        <f t="shared" si="66"/>
        <v>1</v>
      </c>
      <c r="N742" s="5">
        <f t="shared" si="67"/>
        <v>0</v>
      </c>
      <c r="O742" s="7">
        <v>44250</v>
      </c>
    </row>
    <row r="743" spans="1:15" x14ac:dyDescent="0.25">
      <c r="A743" s="5">
        <v>2136</v>
      </c>
      <c r="B743" s="5" t="s">
        <v>6567</v>
      </c>
      <c r="C743" s="5" t="s">
        <v>11</v>
      </c>
      <c r="D743" s="5">
        <v>3</v>
      </c>
      <c r="E743" s="5">
        <v>1</v>
      </c>
      <c r="F743" s="5" t="s">
        <v>6568</v>
      </c>
      <c r="G743" s="5" t="s">
        <v>13</v>
      </c>
      <c r="H743" s="5" t="s">
        <v>6569</v>
      </c>
      <c r="I743" s="5">
        <v>0</v>
      </c>
      <c r="K743" s="6">
        <v>44250.312210648146</v>
      </c>
      <c r="L743" s="5" t="s">
        <v>8030</v>
      </c>
      <c r="M743" s="5">
        <f t="shared" si="66"/>
        <v>0</v>
      </c>
      <c r="N743" s="5">
        <f t="shared" si="67"/>
        <v>1</v>
      </c>
      <c r="O743" s="7">
        <v>44250</v>
      </c>
    </row>
    <row r="744" spans="1:15" x14ac:dyDescent="0.25">
      <c r="A744" s="5">
        <v>2137</v>
      </c>
      <c r="B744" s="5" t="s">
        <v>6570</v>
      </c>
      <c r="C744" s="5" t="s">
        <v>36</v>
      </c>
      <c r="D744" s="5">
        <v>253</v>
      </c>
      <c r="E744" s="5">
        <v>0.95</v>
      </c>
      <c r="F744" s="5" t="s">
        <v>6571</v>
      </c>
      <c r="G744" s="5" t="s">
        <v>13</v>
      </c>
      <c r="H744" s="5" t="s">
        <v>6572</v>
      </c>
      <c r="I744" s="5">
        <v>26</v>
      </c>
      <c r="K744" s="6">
        <v>44250.3128125</v>
      </c>
      <c r="L744" s="5" t="s">
        <v>6966</v>
      </c>
      <c r="M744" s="5">
        <f t="shared" si="66"/>
        <v>0</v>
      </c>
      <c r="N744" s="5">
        <f t="shared" si="67"/>
        <v>1</v>
      </c>
      <c r="O744" s="7">
        <v>44250</v>
      </c>
    </row>
    <row r="745" spans="1:15" x14ac:dyDescent="0.25">
      <c r="A745" s="5">
        <v>2139</v>
      </c>
      <c r="B745" s="5" t="s">
        <v>6576</v>
      </c>
      <c r="C745" s="5" t="s">
        <v>80</v>
      </c>
      <c r="D745" s="5">
        <v>5</v>
      </c>
      <c r="E745" s="5">
        <v>1</v>
      </c>
      <c r="F745" s="5" t="s">
        <v>6577</v>
      </c>
      <c r="G745" s="5" t="s">
        <v>13</v>
      </c>
      <c r="H745" s="5" t="s">
        <v>6578</v>
      </c>
      <c r="I745" s="5">
        <v>10</v>
      </c>
      <c r="K745" s="6">
        <v>44250.313217592593</v>
      </c>
      <c r="L745" s="5" t="s">
        <v>7722</v>
      </c>
      <c r="M745" s="5">
        <f t="shared" si="66"/>
        <v>0</v>
      </c>
      <c r="N745" s="5">
        <f t="shared" si="67"/>
        <v>1</v>
      </c>
      <c r="O745" s="7">
        <v>44250</v>
      </c>
    </row>
    <row r="746" spans="1:15" x14ac:dyDescent="0.25">
      <c r="A746" s="5">
        <v>2145</v>
      </c>
      <c r="B746" s="5" t="s">
        <v>6594</v>
      </c>
      <c r="C746" s="5" t="s">
        <v>32</v>
      </c>
      <c r="D746" s="5">
        <v>58</v>
      </c>
      <c r="E746" s="5">
        <v>0.73</v>
      </c>
      <c r="F746" s="5" t="s">
        <v>6595</v>
      </c>
      <c r="G746" s="5" t="s">
        <v>13</v>
      </c>
      <c r="H746" s="5" t="s">
        <v>6596</v>
      </c>
      <c r="I746" s="5">
        <v>48</v>
      </c>
      <c r="K746" s="6">
        <v>44250.984675925924</v>
      </c>
      <c r="L746" s="5" t="s">
        <v>8033</v>
      </c>
      <c r="M746" s="5">
        <f t="shared" si="66"/>
        <v>0</v>
      </c>
      <c r="N746" s="5">
        <f t="shared" si="67"/>
        <v>1</v>
      </c>
      <c r="O746" s="7">
        <v>44250</v>
      </c>
    </row>
    <row r="747" spans="1:15" x14ac:dyDescent="0.25">
      <c r="A747" s="5">
        <v>2146</v>
      </c>
      <c r="B747" s="5" t="s">
        <v>6597</v>
      </c>
      <c r="C747" s="5" t="s">
        <v>40</v>
      </c>
      <c r="D747" s="5">
        <v>71</v>
      </c>
      <c r="E747" s="5">
        <v>0.89</v>
      </c>
      <c r="F747" s="5" t="s">
        <v>6598</v>
      </c>
      <c r="G747" s="5" t="s">
        <v>13</v>
      </c>
      <c r="H747" s="5" t="s">
        <v>6599</v>
      </c>
      <c r="I747" s="5">
        <v>20</v>
      </c>
      <c r="K747" s="6">
        <v>44250.985092592593</v>
      </c>
      <c r="L747" s="5" t="s">
        <v>7057</v>
      </c>
      <c r="M747" s="5">
        <f t="shared" si="66"/>
        <v>1</v>
      </c>
      <c r="N747" s="5">
        <f t="shared" si="67"/>
        <v>0</v>
      </c>
      <c r="O747" s="7">
        <v>44250</v>
      </c>
    </row>
    <row r="748" spans="1:15" x14ac:dyDescent="0.25">
      <c r="A748" s="5">
        <v>2149</v>
      </c>
      <c r="B748" s="5" t="s">
        <v>6606</v>
      </c>
      <c r="C748" s="5" t="s">
        <v>28</v>
      </c>
      <c r="D748" s="5">
        <v>2</v>
      </c>
      <c r="E748" s="5">
        <v>1</v>
      </c>
      <c r="F748" s="5" t="s">
        <v>6607</v>
      </c>
      <c r="G748" s="5" t="s">
        <v>13</v>
      </c>
      <c r="H748" s="5" t="s">
        <v>6608</v>
      </c>
      <c r="I748" s="5">
        <v>1</v>
      </c>
      <c r="K748" s="6">
        <v>44250.985810185186</v>
      </c>
      <c r="L748" s="5" t="s">
        <v>6921</v>
      </c>
      <c r="M748" s="5">
        <f t="shared" si="66"/>
        <v>1</v>
      </c>
      <c r="N748" s="5">
        <f t="shared" si="67"/>
        <v>0</v>
      </c>
      <c r="O748" s="7">
        <v>44250</v>
      </c>
    </row>
    <row r="749" spans="1:15" x14ac:dyDescent="0.25">
      <c r="A749" s="5">
        <v>2150</v>
      </c>
      <c r="B749" s="5" t="s">
        <v>6609</v>
      </c>
      <c r="C749" s="5" t="s">
        <v>80</v>
      </c>
      <c r="D749" s="5">
        <v>16</v>
      </c>
      <c r="E749" s="5">
        <v>0.86</v>
      </c>
      <c r="F749" s="5" t="s">
        <v>6610</v>
      </c>
      <c r="G749" s="5" t="s">
        <v>13</v>
      </c>
      <c r="H749" s="5" t="s">
        <v>6611</v>
      </c>
      <c r="I749" s="5">
        <v>1</v>
      </c>
      <c r="K749" s="6">
        <v>44250.986307870371</v>
      </c>
      <c r="L749" s="5" t="s">
        <v>6915</v>
      </c>
      <c r="M749" s="5">
        <f t="shared" si="66"/>
        <v>1</v>
      </c>
      <c r="N749" s="5">
        <f t="shared" si="67"/>
        <v>0</v>
      </c>
      <c r="O749" s="7">
        <v>44250</v>
      </c>
    </row>
    <row r="750" spans="1:15" x14ac:dyDescent="0.25">
      <c r="A750" s="5">
        <v>2151</v>
      </c>
      <c r="B750" s="5" t="s">
        <v>6612</v>
      </c>
      <c r="C750" s="5" t="s">
        <v>11</v>
      </c>
      <c r="D750" s="5">
        <v>2</v>
      </c>
      <c r="E750" s="5">
        <v>0.75</v>
      </c>
      <c r="F750" s="5" t="s">
        <v>6613</v>
      </c>
      <c r="G750" s="5" t="s">
        <v>13</v>
      </c>
      <c r="H750" s="5" t="s">
        <v>6614</v>
      </c>
      <c r="I750" s="5">
        <v>0</v>
      </c>
      <c r="K750" s="6">
        <v>44250.986388888887</v>
      </c>
      <c r="L750" s="5" t="s">
        <v>8035</v>
      </c>
      <c r="M750" s="5">
        <f t="shared" si="66"/>
        <v>0</v>
      </c>
      <c r="N750" s="5">
        <f t="shared" si="67"/>
        <v>1</v>
      </c>
      <c r="O750" s="7">
        <v>44250</v>
      </c>
    </row>
    <row r="751" spans="1:15" x14ac:dyDescent="0.25">
      <c r="A751" s="5">
        <v>2152</v>
      </c>
      <c r="B751" s="5" t="s">
        <v>6615</v>
      </c>
      <c r="C751" s="5" t="s">
        <v>80</v>
      </c>
      <c r="D751" s="5">
        <v>3</v>
      </c>
      <c r="E751" s="5">
        <v>0.81</v>
      </c>
      <c r="F751" s="5" t="s">
        <v>6616</v>
      </c>
      <c r="G751" s="5" t="s">
        <v>13</v>
      </c>
      <c r="H751" s="5" t="s">
        <v>6617</v>
      </c>
      <c r="I751" s="5">
        <v>1</v>
      </c>
      <c r="K751" s="6">
        <v>44250.987847222219</v>
      </c>
      <c r="L751" s="5" t="s">
        <v>7060</v>
      </c>
      <c r="M751" s="5">
        <f t="shared" si="66"/>
        <v>1</v>
      </c>
      <c r="N751" s="5">
        <f t="shared" si="67"/>
        <v>0</v>
      </c>
      <c r="O751" s="7">
        <v>44250</v>
      </c>
    </row>
    <row r="752" spans="1:15" x14ac:dyDescent="0.25">
      <c r="A752" s="5">
        <v>2157</v>
      </c>
      <c r="B752" s="5" t="s">
        <v>6630</v>
      </c>
      <c r="C752" s="5" t="s">
        <v>36</v>
      </c>
      <c r="D752" s="5">
        <v>40</v>
      </c>
      <c r="E752" s="5">
        <v>0.82</v>
      </c>
      <c r="F752" s="5" t="s">
        <v>6631</v>
      </c>
      <c r="G752" s="5" t="s">
        <v>13</v>
      </c>
      <c r="H752" s="5" t="s">
        <v>6632</v>
      </c>
      <c r="I752" s="5">
        <v>30</v>
      </c>
      <c r="K752" s="6">
        <v>44250.993576388886</v>
      </c>
      <c r="L752" s="5" t="s">
        <v>7104</v>
      </c>
      <c r="M752" s="5">
        <f t="shared" si="66"/>
        <v>0</v>
      </c>
      <c r="N752" s="5">
        <f t="shared" si="67"/>
        <v>1</v>
      </c>
      <c r="O752" s="7">
        <v>44250</v>
      </c>
    </row>
    <row r="753" spans="1:15" x14ac:dyDescent="0.25">
      <c r="A753" s="5">
        <v>2159</v>
      </c>
      <c r="B753" s="5" t="s">
        <v>6636</v>
      </c>
      <c r="C753" s="5" t="s">
        <v>11</v>
      </c>
      <c r="D753" s="5">
        <v>17602</v>
      </c>
      <c r="E753" s="5">
        <v>0.98</v>
      </c>
      <c r="F753" s="5" t="s">
        <v>6637</v>
      </c>
      <c r="G753" s="5" t="s">
        <v>13</v>
      </c>
      <c r="H753" s="5" t="s">
        <v>6638</v>
      </c>
      <c r="I753" s="5">
        <v>1170</v>
      </c>
      <c r="K753" s="6">
        <v>44250.993923611109</v>
      </c>
      <c r="L753" s="5" t="s">
        <v>7528</v>
      </c>
      <c r="M753" s="5">
        <f t="shared" si="66"/>
        <v>1</v>
      </c>
      <c r="N753" s="5">
        <f t="shared" si="67"/>
        <v>0</v>
      </c>
      <c r="O753" s="7">
        <v>44250</v>
      </c>
    </row>
    <row r="754" spans="1:15" x14ac:dyDescent="0.25">
      <c r="A754" s="5">
        <v>2161</v>
      </c>
      <c r="B754" s="5" t="s">
        <v>6642</v>
      </c>
      <c r="C754" s="5" t="s">
        <v>32</v>
      </c>
      <c r="D754" s="5">
        <v>26</v>
      </c>
      <c r="E754" s="5">
        <v>0.83</v>
      </c>
      <c r="F754" s="5" t="s">
        <v>6643</v>
      </c>
      <c r="G754" s="5" t="s">
        <v>13</v>
      </c>
      <c r="H754" s="5" t="s">
        <v>6644</v>
      </c>
      <c r="I754" s="5">
        <v>13</v>
      </c>
      <c r="K754" s="6">
        <v>44250.99559027778</v>
      </c>
      <c r="L754" s="5" t="s">
        <v>7089</v>
      </c>
      <c r="M754" s="5">
        <f t="shared" si="66"/>
        <v>1</v>
      </c>
      <c r="N754" s="5">
        <f t="shared" si="67"/>
        <v>0</v>
      </c>
      <c r="O754" s="7">
        <v>44250</v>
      </c>
    </row>
    <row r="755" spans="1:15" x14ac:dyDescent="0.25">
      <c r="A755" s="5">
        <v>2163</v>
      </c>
      <c r="B755" s="5" t="s">
        <v>6648</v>
      </c>
      <c r="C755" s="5" t="s">
        <v>36</v>
      </c>
      <c r="D755" s="5">
        <v>70</v>
      </c>
      <c r="E755" s="5">
        <v>0.93</v>
      </c>
      <c r="F755" s="5" t="s">
        <v>6649</v>
      </c>
      <c r="G755" s="5" t="s">
        <v>13</v>
      </c>
      <c r="H755" s="5" t="s">
        <v>6650</v>
      </c>
      <c r="I755" s="5">
        <v>9</v>
      </c>
      <c r="K755" s="6">
        <v>44250.997337962966</v>
      </c>
      <c r="L755" s="5" t="s">
        <v>8038</v>
      </c>
      <c r="M755" s="5">
        <f t="shared" si="66"/>
        <v>1</v>
      </c>
      <c r="N755" s="5">
        <f t="shared" si="67"/>
        <v>0</v>
      </c>
      <c r="O755" s="7">
        <v>44250</v>
      </c>
    </row>
    <row r="756" spans="1:15" x14ac:dyDescent="0.25">
      <c r="A756" s="5">
        <v>2167</v>
      </c>
      <c r="B756" s="5" t="s">
        <v>6660</v>
      </c>
      <c r="C756" s="5" t="s">
        <v>32</v>
      </c>
      <c r="D756" s="5">
        <v>73</v>
      </c>
      <c r="E756" s="5">
        <v>0.94</v>
      </c>
      <c r="F756" s="5" t="s">
        <v>6661</v>
      </c>
      <c r="G756" s="5" t="s">
        <v>13</v>
      </c>
      <c r="H756" s="5" t="s">
        <v>6662</v>
      </c>
      <c r="I756" s="5">
        <v>11</v>
      </c>
      <c r="K756" s="6">
        <v>44250.999062499999</v>
      </c>
      <c r="L756" s="5" t="s">
        <v>7982</v>
      </c>
      <c r="M756" s="5">
        <f t="shared" si="66"/>
        <v>0</v>
      </c>
      <c r="N756" s="5">
        <f t="shared" si="67"/>
        <v>1</v>
      </c>
      <c r="O756" s="7">
        <v>44250</v>
      </c>
    </row>
    <row r="757" spans="1:15" x14ac:dyDescent="0.25">
      <c r="A757" s="5">
        <v>2170</v>
      </c>
      <c r="B757" s="5" t="s">
        <v>6669</v>
      </c>
      <c r="C757" s="5" t="s">
        <v>16</v>
      </c>
      <c r="D757" s="5">
        <v>163</v>
      </c>
      <c r="E757" s="5">
        <v>0.82</v>
      </c>
      <c r="F757" s="5" t="s">
        <v>6670</v>
      </c>
      <c r="G757" s="5" t="s">
        <v>13</v>
      </c>
      <c r="H757" s="5" t="s">
        <v>6671</v>
      </c>
      <c r="I757" s="5">
        <v>60</v>
      </c>
      <c r="J757" s="5" t="s">
        <v>6672</v>
      </c>
      <c r="K757" s="6">
        <v>44251.000324074077</v>
      </c>
      <c r="L757" s="5" t="s">
        <v>8041</v>
      </c>
      <c r="M757" s="5">
        <f t="shared" si="66"/>
        <v>0</v>
      </c>
      <c r="N757" s="5">
        <f t="shared" si="67"/>
        <v>1</v>
      </c>
      <c r="O757" s="7">
        <v>44251</v>
      </c>
    </row>
    <row r="758" spans="1:15" x14ac:dyDescent="0.25">
      <c r="A758" s="5">
        <v>2173</v>
      </c>
      <c r="B758" s="5" t="s">
        <v>6679</v>
      </c>
      <c r="C758" s="5" t="s">
        <v>50</v>
      </c>
      <c r="D758" s="5">
        <v>38</v>
      </c>
      <c r="E758" s="5">
        <v>0.77</v>
      </c>
      <c r="F758" s="5" t="s">
        <v>6680</v>
      </c>
      <c r="G758" s="5" t="s">
        <v>13</v>
      </c>
      <c r="H758" s="5" t="s">
        <v>6681</v>
      </c>
      <c r="I758" s="5">
        <v>45</v>
      </c>
      <c r="J758" s="5" t="s">
        <v>6682</v>
      </c>
      <c r="K758" s="6">
        <v>44251.003113425926</v>
      </c>
      <c r="L758" s="5" t="s">
        <v>8043</v>
      </c>
      <c r="M758" s="5">
        <f t="shared" si="66"/>
        <v>1</v>
      </c>
      <c r="N758" s="5">
        <f t="shared" si="67"/>
        <v>0</v>
      </c>
      <c r="O758" s="7">
        <v>44251</v>
      </c>
    </row>
    <row r="759" spans="1:15" x14ac:dyDescent="0.25">
      <c r="A759" s="5">
        <v>2176</v>
      </c>
      <c r="B759" s="5" t="s">
        <v>6689</v>
      </c>
      <c r="C759" s="5" t="s">
        <v>80</v>
      </c>
      <c r="D759" s="5">
        <v>31</v>
      </c>
      <c r="E759" s="5">
        <v>0.87</v>
      </c>
      <c r="F759" s="5" t="s">
        <v>6690</v>
      </c>
      <c r="G759" s="5" t="s">
        <v>13</v>
      </c>
      <c r="H759" s="5" t="s">
        <v>6691</v>
      </c>
      <c r="I759" s="5">
        <v>39</v>
      </c>
      <c r="K759" s="6">
        <v>44251.005543981482</v>
      </c>
      <c r="L759" s="5" t="s">
        <v>8045</v>
      </c>
      <c r="M759" s="5">
        <f t="shared" si="66"/>
        <v>0</v>
      </c>
      <c r="N759" s="5">
        <f t="shared" si="67"/>
        <v>1</v>
      </c>
      <c r="O759" s="7">
        <v>44251</v>
      </c>
    </row>
    <row r="760" spans="1:15" x14ac:dyDescent="0.25">
      <c r="A760" s="5">
        <v>2178</v>
      </c>
      <c r="B760" s="5" t="s">
        <v>6695</v>
      </c>
      <c r="C760" s="5" t="s">
        <v>28</v>
      </c>
      <c r="D760" s="5">
        <v>126</v>
      </c>
      <c r="E760" s="5">
        <v>0.91</v>
      </c>
      <c r="F760" s="5" t="s">
        <v>6696</v>
      </c>
      <c r="G760" s="5" t="s">
        <v>13</v>
      </c>
      <c r="H760" s="5" t="s">
        <v>6697</v>
      </c>
      <c r="I760" s="5">
        <v>24</v>
      </c>
      <c r="K760" s="6">
        <v>44251.006562499999</v>
      </c>
      <c r="L760" s="5" t="s">
        <v>7060</v>
      </c>
      <c r="M760" s="5">
        <f t="shared" ref="M760:M774" si="68">IF(EXACT(LEFT(L760),"P"),1,0)</f>
        <v>1</v>
      </c>
      <c r="N760" s="5">
        <f t="shared" ref="N760:N774" si="69">1-M760</f>
        <v>0</v>
      </c>
      <c r="O760" s="7">
        <v>44251</v>
      </c>
    </row>
    <row r="761" spans="1:15" x14ac:dyDescent="0.25">
      <c r="A761" s="5">
        <v>2182</v>
      </c>
      <c r="B761" s="5" t="s">
        <v>6707</v>
      </c>
      <c r="C761" s="5" t="s">
        <v>40</v>
      </c>
      <c r="D761" s="5">
        <v>85</v>
      </c>
      <c r="E761" s="5">
        <v>0.91</v>
      </c>
      <c r="F761" s="5" t="s">
        <v>6708</v>
      </c>
      <c r="G761" s="5" t="s">
        <v>13</v>
      </c>
      <c r="H761" s="5" t="s">
        <v>6709</v>
      </c>
      <c r="I761" s="5">
        <v>33</v>
      </c>
      <c r="K761" s="6">
        <v>44251.690428240741</v>
      </c>
      <c r="L761" s="5" t="s">
        <v>7126</v>
      </c>
      <c r="M761" s="5">
        <f t="shared" si="68"/>
        <v>0</v>
      </c>
      <c r="N761" s="5">
        <f t="shared" si="69"/>
        <v>1</v>
      </c>
      <c r="O761" s="7">
        <v>44251</v>
      </c>
    </row>
    <row r="762" spans="1:15" x14ac:dyDescent="0.25">
      <c r="A762" s="5">
        <v>2184</v>
      </c>
      <c r="B762" s="5" t="s">
        <v>6713</v>
      </c>
      <c r="C762" s="5" t="s">
        <v>11</v>
      </c>
      <c r="D762" s="5">
        <v>36</v>
      </c>
      <c r="E762" s="5">
        <v>0.97</v>
      </c>
      <c r="F762" s="5" t="s">
        <v>6714</v>
      </c>
      <c r="G762" s="5" t="s">
        <v>13</v>
      </c>
      <c r="H762" s="5" t="s">
        <v>6715</v>
      </c>
      <c r="I762" s="5">
        <v>4</v>
      </c>
      <c r="K762" s="6">
        <v>44251.695370370369</v>
      </c>
      <c r="L762" s="5" t="s">
        <v>7063</v>
      </c>
      <c r="M762" s="5">
        <f t="shared" si="68"/>
        <v>1</v>
      </c>
      <c r="N762" s="5">
        <f t="shared" si="69"/>
        <v>0</v>
      </c>
      <c r="O762" s="7">
        <v>44251</v>
      </c>
    </row>
    <row r="763" spans="1:15" x14ac:dyDescent="0.25">
      <c r="A763" s="5">
        <v>2187</v>
      </c>
      <c r="B763" s="5" t="s">
        <v>6722</v>
      </c>
      <c r="C763" s="5" t="s">
        <v>28</v>
      </c>
      <c r="D763" s="5">
        <v>3</v>
      </c>
      <c r="E763" s="5">
        <v>1</v>
      </c>
      <c r="F763" s="5" t="s">
        <v>6723</v>
      </c>
      <c r="G763" s="5" t="s">
        <v>13</v>
      </c>
      <c r="H763" s="5" t="s">
        <v>6724</v>
      </c>
      <c r="I763" s="5">
        <v>2</v>
      </c>
      <c r="K763" s="6">
        <v>44251.709641203706</v>
      </c>
      <c r="L763" s="5" t="s">
        <v>7840</v>
      </c>
      <c r="M763" s="5">
        <f t="shared" si="68"/>
        <v>1</v>
      </c>
      <c r="N763" s="5">
        <f t="shared" si="69"/>
        <v>0</v>
      </c>
      <c r="O763" s="7">
        <v>44251</v>
      </c>
    </row>
    <row r="764" spans="1:15" x14ac:dyDescent="0.25">
      <c r="A764" s="5">
        <v>2189</v>
      </c>
      <c r="B764" s="5" t="s">
        <v>6728</v>
      </c>
      <c r="C764" s="5" t="s">
        <v>28</v>
      </c>
      <c r="D764" s="5">
        <v>11</v>
      </c>
      <c r="E764" s="5">
        <v>0.92</v>
      </c>
      <c r="F764" s="5" t="s">
        <v>6729</v>
      </c>
      <c r="G764" s="5" t="s">
        <v>13</v>
      </c>
      <c r="H764" s="5" t="s">
        <v>6730</v>
      </c>
      <c r="I764" s="5">
        <v>4</v>
      </c>
      <c r="K764" s="6">
        <v>44251.714224537034</v>
      </c>
      <c r="L764" s="5" t="s">
        <v>8048</v>
      </c>
      <c r="M764" s="5">
        <f t="shared" si="68"/>
        <v>1</v>
      </c>
      <c r="N764" s="5">
        <f t="shared" si="69"/>
        <v>0</v>
      </c>
      <c r="O764" s="7">
        <v>44251</v>
      </c>
    </row>
    <row r="765" spans="1:15" x14ac:dyDescent="0.25">
      <c r="A765" s="5">
        <v>2190</v>
      </c>
      <c r="B765" s="5" t="s">
        <v>6731</v>
      </c>
      <c r="C765" s="5" t="s">
        <v>28</v>
      </c>
      <c r="D765" s="5">
        <v>4</v>
      </c>
      <c r="E765" s="5">
        <v>0.75</v>
      </c>
      <c r="F765" s="5" t="s">
        <v>6732</v>
      </c>
      <c r="G765" s="5" t="s">
        <v>13</v>
      </c>
      <c r="H765" s="5" t="s">
        <v>6733</v>
      </c>
      <c r="I765" s="5">
        <v>4</v>
      </c>
      <c r="K765" s="6">
        <v>44251.718344907407</v>
      </c>
      <c r="L765" s="5" t="s">
        <v>7011</v>
      </c>
      <c r="M765" s="5">
        <f t="shared" si="68"/>
        <v>1</v>
      </c>
      <c r="N765" s="5">
        <f t="shared" si="69"/>
        <v>0</v>
      </c>
      <c r="O765" s="7">
        <v>44251</v>
      </c>
    </row>
    <row r="766" spans="1:15" x14ac:dyDescent="0.25">
      <c r="A766" s="5">
        <v>2191</v>
      </c>
      <c r="B766" s="5" t="s">
        <v>6734</v>
      </c>
      <c r="C766" s="5" t="s">
        <v>11</v>
      </c>
      <c r="D766" s="5">
        <v>133</v>
      </c>
      <c r="E766" s="5">
        <v>0.88</v>
      </c>
      <c r="F766" s="5" t="s">
        <v>6735</v>
      </c>
      <c r="G766" s="5" t="s">
        <v>13</v>
      </c>
      <c r="H766" s="5" t="s">
        <v>6736</v>
      </c>
      <c r="I766" s="5">
        <v>25</v>
      </c>
      <c r="J766" s="5" t="s">
        <v>6737</v>
      </c>
      <c r="K766" s="6">
        <v>44251.720879629633</v>
      </c>
      <c r="L766" s="5" t="s">
        <v>7778</v>
      </c>
      <c r="M766" s="5">
        <f t="shared" si="68"/>
        <v>1</v>
      </c>
      <c r="N766" s="5">
        <f t="shared" si="69"/>
        <v>0</v>
      </c>
      <c r="O766" s="7">
        <v>44251</v>
      </c>
    </row>
    <row r="767" spans="1:15" x14ac:dyDescent="0.25">
      <c r="A767" s="5">
        <v>2192</v>
      </c>
      <c r="B767" s="5" t="s">
        <v>6738</v>
      </c>
      <c r="C767" s="5" t="s">
        <v>50</v>
      </c>
      <c r="D767" s="5">
        <v>19468</v>
      </c>
      <c r="E767" s="5">
        <v>0.93</v>
      </c>
      <c r="F767" s="5" t="s">
        <v>6739</v>
      </c>
      <c r="G767" s="5" t="s">
        <v>13</v>
      </c>
      <c r="H767" s="5" t="s">
        <v>6740</v>
      </c>
      <c r="I767" s="5">
        <v>4314</v>
      </c>
      <c r="J767" s="5" t="s">
        <v>6741</v>
      </c>
      <c r="K767" s="6">
        <v>44251.721342592595</v>
      </c>
      <c r="L767" s="5" t="s">
        <v>6966</v>
      </c>
      <c r="M767" s="5">
        <f t="shared" si="68"/>
        <v>0</v>
      </c>
      <c r="N767" s="5">
        <f t="shared" si="69"/>
        <v>1</v>
      </c>
      <c r="O767" s="7">
        <v>44251</v>
      </c>
    </row>
    <row r="768" spans="1:15" x14ac:dyDescent="0.25">
      <c r="A768" s="5">
        <v>2201</v>
      </c>
      <c r="B768" s="5" t="s">
        <v>6765</v>
      </c>
      <c r="C768" s="5" t="s">
        <v>80</v>
      </c>
      <c r="D768" s="5">
        <v>28</v>
      </c>
      <c r="E768" s="5">
        <v>0.94</v>
      </c>
      <c r="F768" s="5" t="s">
        <v>6766</v>
      </c>
      <c r="G768" s="5" t="s">
        <v>13</v>
      </c>
      <c r="H768" s="5" t="s">
        <v>6767</v>
      </c>
      <c r="I768" s="5">
        <v>16</v>
      </c>
      <c r="K768" s="6">
        <v>44251.736759259256</v>
      </c>
      <c r="L768" s="5" t="s">
        <v>7079</v>
      </c>
      <c r="M768" s="5">
        <f t="shared" si="68"/>
        <v>1</v>
      </c>
      <c r="N768" s="5">
        <f t="shared" si="69"/>
        <v>0</v>
      </c>
      <c r="O768" s="7">
        <v>44251</v>
      </c>
    </row>
    <row r="769" spans="1:15" x14ac:dyDescent="0.25">
      <c r="A769" s="5">
        <v>2204</v>
      </c>
      <c r="B769" s="5" t="s">
        <v>6774</v>
      </c>
      <c r="C769" s="5" t="s">
        <v>28</v>
      </c>
      <c r="D769" s="5">
        <v>2</v>
      </c>
      <c r="E769" s="5">
        <v>0.56000000000000005</v>
      </c>
      <c r="F769" s="5" t="s">
        <v>6775</v>
      </c>
      <c r="G769" s="5" t="s">
        <v>13</v>
      </c>
      <c r="H769" s="5" t="s">
        <v>6776</v>
      </c>
      <c r="I769" s="5">
        <v>8</v>
      </c>
      <c r="K769" s="6">
        <v>44251.745023148149</v>
      </c>
      <c r="L769" s="5" t="s">
        <v>8052</v>
      </c>
      <c r="M769" s="5">
        <f t="shared" si="68"/>
        <v>1</v>
      </c>
      <c r="N769" s="5">
        <f t="shared" si="69"/>
        <v>0</v>
      </c>
      <c r="O769" s="7">
        <v>44251</v>
      </c>
    </row>
    <row r="770" spans="1:15" x14ac:dyDescent="0.25">
      <c r="A770" s="5">
        <v>2209</v>
      </c>
      <c r="B770" s="5" t="s">
        <v>6789</v>
      </c>
      <c r="C770" s="5" t="s">
        <v>16</v>
      </c>
      <c r="D770" s="5">
        <v>42</v>
      </c>
      <c r="E770" s="5">
        <v>0.71</v>
      </c>
      <c r="F770" s="5" t="s">
        <v>6790</v>
      </c>
      <c r="G770" s="5" t="s">
        <v>13</v>
      </c>
      <c r="H770" s="5" t="s">
        <v>6791</v>
      </c>
      <c r="I770" s="5">
        <v>43</v>
      </c>
      <c r="J770" s="5" t="s">
        <v>6792</v>
      </c>
      <c r="K770" s="6">
        <v>44251.773865740739</v>
      </c>
      <c r="L770" s="5" t="s">
        <v>7142</v>
      </c>
      <c r="M770" s="5">
        <f t="shared" si="68"/>
        <v>0</v>
      </c>
      <c r="N770" s="5">
        <f t="shared" si="69"/>
        <v>1</v>
      </c>
      <c r="O770" s="7">
        <v>44251</v>
      </c>
    </row>
    <row r="771" spans="1:15" x14ac:dyDescent="0.25">
      <c r="A771" s="5">
        <v>2211</v>
      </c>
      <c r="B771" s="5" t="s">
        <v>6793</v>
      </c>
      <c r="C771" s="5" t="s">
        <v>36</v>
      </c>
      <c r="D771" s="5">
        <v>3</v>
      </c>
      <c r="E771" s="5">
        <v>1</v>
      </c>
      <c r="F771" s="5" t="s">
        <v>6796</v>
      </c>
      <c r="G771" s="5" t="s">
        <v>13</v>
      </c>
      <c r="H771" s="5" t="s">
        <v>6797</v>
      </c>
      <c r="I771" s="5">
        <v>0</v>
      </c>
      <c r="K771" s="6">
        <v>44251.78087962963</v>
      </c>
      <c r="L771" s="5" t="s">
        <v>7369</v>
      </c>
      <c r="M771" s="5">
        <f t="shared" si="68"/>
        <v>1</v>
      </c>
      <c r="N771" s="5">
        <f t="shared" si="69"/>
        <v>0</v>
      </c>
      <c r="O771" s="7">
        <v>44251</v>
      </c>
    </row>
    <row r="772" spans="1:15" x14ac:dyDescent="0.25">
      <c r="A772" s="5">
        <v>2224</v>
      </c>
      <c r="B772" s="5" t="s">
        <v>6834</v>
      </c>
      <c r="C772" s="5" t="s">
        <v>36</v>
      </c>
      <c r="D772" s="5">
        <v>185</v>
      </c>
      <c r="E772" s="5">
        <v>0.94</v>
      </c>
      <c r="F772" s="5" t="s">
        <v>6835</v>
      </c>
      <c r="G772" s="5" t="s">
        <v>13</v>
      </c>
      <c r="H772" s="5" t="s">
        <v>6836</v>
      </c>
      <c r="I772" s="5">
        <v>30</v>
      </c>
      <c r="K772" s="6">
        <v>44252.450243055559</v>
      </c>
      <c r="L772" s="5" t="s">
        <v>7063</v>
      </c>
      <c r="M772" s="5">
        <f t="shared" si="68"/>
        <v>1</v>
      </c>
      <c r="N772" s="5">
        <f t="shared" si="69"/>
        <v>0</v>
      </c>
      <c r="O772" s="7">
        <v>44252</v>
      </c>
    </row>
    <row r="773" spans="1:15" x14ac:dyDescent="0.25">
      <c r="A773" s="5">
        <v>2225</v>
      </c>
      <c r="B773" s="5" t="s">
        <v>6837</v>
      </c>
      <c r="C773" s="5" t="s">
        <v>11</v>
      </c>
      <c r="D773" s="5">
        <v>26</v>
      </c>
      <c r="E773" s="5">
        <v>0.84</v>
      </c>
      <c r="F773" s="5" t="s">
        <v>6838</v>
      </c>
      <c r="G773" s="5" t="s">
        <v>13</v>
      </c>
      <c r="H773" s="5" t="s">
        <v>6839</v>
      </c>
      <c r="I773" s="5">
        <v>8</v>
      </c>
      <c r="K773" s="6">
        <v>44252.450532407405</v>
      </c>
      <c r="L773" s="5" t="s">
        <v>8059</v>
      </c>
      <c r="M773" s="5">
        <f t="shared" si="68"/>
        <v>0</v>
      </c>
      <c r="N773" s="5">
        <f t="shared" si="69"/>
        <v>1</v>
      </c>
      <c r="O773" s="7">
        <v>44252</v>
      </c>
    </row>
    <row r="774" spans="1:15" x14ac:dyDescent="0.25">
      <c r="A774" s="5">
        <v>2237</v>
      </c>
      <c r="B774" s="5" t="s">
        <v>6873</v>
      </c>
      <c r="C774" s="5" t="s">
        <v>16</v>
      </c>
      <c r="D774" s="5">
        <v>7</v>
      </c>
      <c r="E774" s="5">
        <v>1</v>
      </c>
      <c r="F774" s="5" t="s">
        <v>6874</v>
      </c>
      <c r="G774" s="5" t="s">
        <v>13</v>
      </c>
      <c r="H774" s="5" t="s">
        <v>6875</v>
      </c>
      <c r="I774" s="5">
        <v>7</v>
      </c>
      <c r="K774" s="6">
        <v>44252.453240740739</v>
      </c>
      <c r="L774" s="5" t="s">
        <v>6966</v>
      </c>
      <c r="M774" s="5">
        <f t="shared" si="68"/>
        <v>0</v>
      </c>
      <c r="N774" s="5">
        <f t="shared" si="69"/>
        <v>1</v>
      </c>
      <c r="O774" s="7">
        <v>44252</v>
      </c>
    </row>
    <row r="775" spans="1:15" x14ac:dyDescent="0.25">
      <c r="A775" s="5">
        <v>2242</v>
      </c>
      <c r="B775" s="5" t="s">
        <v>6888</v>
      </c>
      <c r="C775" s="5" t="s">
        <v>11</v>
      </c>
      <c r="D775" s="5">
        <v>2</v>
      </c>
      <c r="E775" s="5">
        <v>1</v>
      </c>
      <c r="F775" s="5" t="s">
        <v>6889</v>
      </c>
      <c r="G775" s="5" t="s">
        <v>13</v>
      </c>
      <c r="H775" s="5" t="s">
        <v>6890</v>
      </c>
      <c r="I775" s="5">
        <v>0</v>
      </c>
      <c r="K775" s="6">
        <v>44252.454733796294</v>
      </c>
      <c r="L775" s="5" t="s">
        <v>8068</v>
      </c>
      <c r="M775" s="5">
        <f t="shared" ref="M775" si="70">IF(EXACT(LEFT(L775),"P"),1,0)</f>
        <v>1</v>
      </c>
      <c r="N775" s="5">
        <f t="shared" ref="N775" si="71">1-M775</f>
        <v>0</v>
      </c>
      <c r="O775" s="7">
        <v>44252</v>
      </c>
    </row>
  </sheetData>
  <autoFilter ref="A1:O775" xr:uid="{00000000-0009-0000-0000-000000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6"/>
  <sheetViews>
    <sheetView workbookViewId="0"/>
  </sheetViews>
  <sheetFormatPr defaultRowHeight="15" x14ac:dyDescent="0.25"/>
  <cols>
    <col min="3" max="3" width="12.42578125" bestFit="1" customWidth="1"/>
    <col min="4" max="4" width="16.140625" customWidth="1"/>
    <col min="5" max="5" width="12.85546875" bestFit="1" customWidth="1"/>
  </cols>
  <sheetData>
    <row r="1" spans="1:4" x14ac:dyDescent="0.25">
      <c r="A1" t="s">
        <v>6893</v>
      </c>
      <c r="B1" t="s">
        <v>6902</v>
      </c>
      <c r="C1" t="s">
        <v>8075</v>
      </c>
      <c r="D1" t="s">
        <v>6901</v>
      </c>
    </row>
    <row r="2" spans="1:4" x14ac:dyDescent="0.25">
      <c r="A2" t="s">
        <v>6894</v>
      </c>
      <c r="B2">
        <f>MAX(reddit_data_sentiment!D:D)</f>
        <v>59080</v>
      </c>
      <c r="C2">
        <f>MAX(reddit_data_sentiment!E:E)</f>
        <v>1</v>
      </c>
      <c r="D2">
        <f>MAX(reddit_data_sentiment!I:I)</f>
        <v>74853</v>
      </c>
    </row>
    <row r="3" spans="1:4" x14ac:dyDescent="0.25">
      <c r="A3" t="s">
        <v>6895</v>
      </c>
      <c r="B3">
        <f>MIN(reddit_data_sentiment!D:D)</f>
        <v>2</v>
      </c>
      <c r="C3">
        <f>MIN(reddit_data_sentiment!E:E)</f>
        <v>0.52</v>
      </c>
      <c r="D3">
        <f>MIN(reddit_data_sentiment!I:I)</f>
        <v>0</v>
      </c>
    </row>
    <row r="4" spans="1:4" x14ac:dyDescent="0.25">
      <c r="A4" t="s">
        <v>6898</v>
      </c>
      <c r="B4">
        <f>MEDIAN(reddit_data_sentiment!D:D)</f>
        <v>45</v>
      </c>
      <c r="C4">
        <f>MEDIAN(reddit_data_sentiment!E:E)</f>
        <v>0.93</v>
      </c>
      <c r="D4">
        <f>MEDIAN(reddit_data_sentiment!I:I)</f>
        <v>19</v>
      </c>
    </row>
    <row r="5" spans="1:4" x14ac:dyDescent="0.25">
      <c r="A5" t="s">
        <v>6896</v>
      </c>
      <c r="B5">
        <f>AVERAGE(reddit_data_sentiment!D:D)</f>
        <v>877.14211886304906</v>
      </c>
      <c r="C5">
        <f>AVERAGE(reddit_data_sentiment!E:E)</f>
        <v>0.89308785529715851</v>
      </c>
      <c r="D5">
        <f>AVERAGE(reddit_data_sentiment!I:I)</f>
        <v>531.57493540051678</v>
      </c>
    </row>
    <row r="6" spans="1:4" x14ac:dyDescent="0.25">
      <c r="A6" t="s">
        <v>6897</v>
      </c>
      <c r="B6">
        <f>_xlfn.STDEV.P(reddit_data_sentiment!D:D)</f>
        <v>4519.6739098213775</v>
      </c>
      <c r="C6">
        <f>_xlfn.STDEV.P(reddit_data_sentiment!E:E)</f>
        <v>0.10412251793628793</v>
      </c>
      <c r="D6">
        <f>_xlfn.STDEV.P(reddit_data_sentiment!I:I)</f>
        <v>4416.7798153056201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38"/>
  <sheetViews>
    <sheetView workbookViewId="0">
      <selection activeCell="Y5" sqref="Y5"/>
    </sheetView>
  </sheetViews>
  <sheetFormatPr defaultRowHeight="15" x14ac:dyDescent="0.25"/>
  <cols>
    <col min="1" max="1" width="9.7109375" bestFit="1" customWidth="1"/>
    <col min="6" max="6" width="10" bestFit="1" customWidth="1"/>
  </cols>
  <sheetData>
    <row r="1" spans="1:7" x14ac:dyDescent="0.25">
      <c r="A1" t="s">
        <v>6904</v>
      </c>
      <c r="B1" t="s">
        <v>6905</v>
      </c>
      <c r="C1" t="s">
        <v>6906</v>
      </c>
      <c r="D1" t="s">
        <v>6907</v>
      </c>
      <c r="E1" t="s">
        <v>6908</v>
      </c>
      <c r="F1" t="s">
        <v>6892</v>
      </c>
      <c r="G1" t="s">
        <v>6909</v>
      </c>
    </row>
    <row r="2" spans="1:7" x14ac:dyDescent="0.25">
      <c r="A2" s="3">
        <v>44200</v>
      </c>
      <c r="B2">
        <v>17.25</v>
      </c>
      <c r="C2">
        <v>19.100000381469702</v>
      </c>
      <c r="D2">
        <v>17.149999618530199</v>
      </c>
      <c r="E2">
        <v>19</v>
      </c>
      <c r="F2">
        <v>10022500</v>
      </c>
      <c r="G2">
        <v>17.25</v>
      </c>
    </row>
    <row r="3" spans="1:7" x14ac:dyDescent="0.25">
      <c r="A3" s="3">
        <v>44201</v>
      </c>
      <c r="B3">
        <v>17.370000839233398</v>
      </c>
      <c r="C3">
        <v>18.079999923706001</v>
      </c>
      <c r="D3">
        <v>17.2299995422363</v>
      </c>
      <c r="E3">
        <v>17.350000381469702</v>
      </c>
      <c r="F3">
        <v>4961500</v>
      </c>
      <c r="G3">
        <v>17.370000839233398</v>
      </c>
    </row>
    <row r="4" spans="1:7" x14ac:dyDescent="0.25">
      <c r="A4" s="3">
        <v>44202</v>
      </c>
      <c r="B4">
        <v>18.360000610351499</v>
      </c>
      <c r="C4">
        <v>18.9799995422363</v>
      </c>
      <c r="D4">
        <v>17.329999923706001</v>
      </c>
      <c r="E4">
        <v>17.340000152587798</v>
      </c>
      <c r="F4">
        <v>6056200</v>
      </c>
      <c r="G4">
        <v>18.360000610351499</v>
      </c>
    </row>
    <row r="5" spans="1:7" x14ac:dyDescent="0.25">
      <c r="A5" s="3">
        <v>44203</v>
      </c>
      <c r="B5">
        <v>18.079999923706001</v>
      </c>
      <c r="C5">
        <v>19.4500007629394</v>
      </c>
      <c r="D5">
        <v>18.020000457763601</v>
      </c>
      <c r="E5">
        <v>18.4699993133544</v>
      </c>
      <c r="F5">
        <v>6129300</v>
      </c>
      <c r="G5">
        <v>18.079999923706001</v>
      </c>
    </row>
    <row r="6" spans="1:7" x14ac:dyDescent="0.25">
      <c r="A6" s="3">
        <v>44204</v>
      </c>
      <c r="B6">
        <v>17.690000534057599</v>
      </c>
      <c r="C6">
        <v>18.299999237060501</v>
      </c>
      <c r="D6">
        <v>17.079999923706001</v>
      </c>
      <c r="E6">
        <v>18.1800003051757</v>
      </c>
      <c r="F6">
        <v>6482000</v>
      </c>
      <c r="G6">
        <v>17.690000534057599</v>
      </c>
    </row>
    <row r="7" spans="1:7" x14ac:dyDescent="0.25">
      <c r="A7" s="3">
        <v>44207</v>
      </c>
      <c r="B7">
        <v>19.940000534057599</v>
      </c>
      <c r="C7">
        <v>20.649999618530199</v>
      </c>
      <c r="D7">
        <v>19.0100002288818</v>
      </c>
      <c r="E7">
        <v>19.409999847412099</v>
      </c>
      <c r="F7">
        <v>14927600</v>
      </c>
      <c r="G7">
        <v>19.940000534057599</v>
      </c>
    </row>
    <row r="8" spans="1:7" x14ac:dyDescent="0.25">
      <c r="A8" s="3">
        <v>44208</v>
      </c>
      <c r="B8">
        <v>19.9500007629394</v>
      </c>
      <c r="C8">
        <v>20.399999618530199</v>
      </c>
      <c r="D8">
        <v>19.319999694824201</v>
      </c>
      <c r="E8">
        <v>19.959999084472599</v>
      </c>
      <c r="F8">
        <v>7060700</v>
      </c>
      <c r="G8">
        <v>19.9500007629394</v>
      </c>
    </row>
    <row r="9" spans="1:7" x14ac:dyDescent="0.25">
      <c r="A9" s="3">
        <v>44209</v>
      </c>
      <c r="B9">
        <v>31.399999618530199</v>
      </c>
      <c r="C9">
        <v>38.650001525878899</v>
      </c>
      <c r="D9">
        <v>20.030000686645501</v>
      </c>
      <c r="E9">
        <v>20.420000076293899</v>
      </c>
      <c r="F9">
        <v>144501700</v>
      </c>
      <c r="G9">
        <v>31.399999618530199</v>
      </c>
    </row>
    <row r="10" spans="1:7" x14ac:dyDescent="0.25">
      <c r="A10" s="3">
        <v>44210</v>
      </c>
      <c r="B10">
        <v>39.909999847412102</v>
      </c>
      <c r="C10">
        <v>43.060001373291001</v>
      </c>
      <c r="D10">
        <v>33.049999237060497</v>
      </c>
      <c r="E10">
        <v>38.090000152587798</v>
      </c>
      <c r="F10">
        <v>93717400</v>
      </c>
      <c r="G10">
        <v>39.909999847412102</v>
      </c>
    </row>
    <row r="11" spans="1:7" x14ac:dyDescent="0.25">
      <c r="A11" s="3">
        <v>44211</v>
      </c>
      <c r="B11">
        <v>35.5</v>
      </c>
      <c r="C11">
        <v>40.75</v>
      </c>
      <c r="D11">
        <v>34.009998321533203</v>
      </c>
      <c r="E11">
        <v>38.490001678466797</v>
      </c>
      <c r="F11">
        <v>46866400</v>
      </c>
      <c r="G11">
        <v>35.5</v>
      </c>
    </row>
    <row r="12" spans="1:7" x14ac:dyDescent="0.25">
      <c r="A12" s="3">
        <v>44215</v>
      </c>
      <c r="B12">
        <v>39.360000610351499</v>
      </c>
      <c r="C12">
        <v>45.520000457763601</v>
      </c>
      <c r="D12">
        <v>36.639999389648402</v>
      </c>
      <c r="E12">
        <v>41.549999237060497</v>
      </c>
      <c r="F12">
        <v>74721900</v>
      </c>
      <c r="G12">
        <v>39.360000610351499</v>
      </c>
    </row>
    <row r="13" spans="1:7" x14ac:dyDescent="0.25">
      <c r="A13" s="3">
        <v>44216</v>
      </c>
      <c r="B13">
        <v>39.119998931884702</v>
      </c>
      <c r="C13">
        <v>41.189998626708899</v>
      </c>
      <c r="D13">
        <v>36.060001373291001</v>
      </c>
      <c r="E13">
        <v>37.369998931884702</v>
      </c>
      <c r="F13">
        <v>33471800</v>
      </c>
      <c r="G13">
        <v>39.119998931884702</v>
      </c>
    </row>
    <row r="14" spans="1:7" x14ac:dyDescent="0.25">
      <c r="A14" s="3">
        <v>44217</v>
      </c>
      <c r="B14">
        <v>43.029998779296797</v>
      </c>
      <c r="C14">
        <v>44.75</v>
      </c>
      <c r="D14">
        <v>37</v>
      </c>
      <c r="E14">
        <v>39.2299995422363</v>
      </c>
      <c r="F14">
        <v>57079800</v>
      </c>
      <c r="G14">
        <v>43.029998779296797</v>
      </c>
    </row>
    <row r="15" spans="1:7" x14ac:dyDescent="0.25">
      <c r="A15" s="3">
        <v>44218</v>
      </c>
      <c r="B15">
        <v>65.010002136230398</v>
      </c>
      <c r="C15">
        <v>76.760002136230398</v>
      </c>
      <c r="D15">
        <v>42.319999694824197</v>
      </c>
      <c r="E15">
        <v>42.590000152587798</v>
      </c>
      <c r="F15">
        <v>197157900</v>
      </c>
      <c r="G15">
        <v>65.010002136230398</v>
      </c>
    </row>
    <row r="16" spans="1:7" x14ac:dyDescent="0.25">
      <c r="A16" s="3">
        <v>44221</v>
      </c>
      <c r="B16">
        <v>76.790000915527301</v>
      </c>
      <c r="C16">
        <v>159.17999267578099</v>
      </c>
      <c r="D16">
        <v>61.130001068115199</v>
      </c>
      <c r="E16">
        <v>96.730003356933594</v>
      </c>
      <c r="F16">
        <v>177874000</v>
      </c>
      <c r="G16">
        <v>76.790000915527301</v>
      </c>
    </row>
    <row r="17" spans="1:7" x14ac:dyDescent="0.25">
      <c r="A17" s="3">
        <v>44222</v>
      </c>
      <c r="B17">
        <v>147.97999572753901</v>
      </c>
      <c r="C17">
        <v>150</v>
      </c>
      <c r="D17">
        <v>80.199996948242102</v>
      </c>
      <c r="E17">
        <v>88.559997558593693</v>
      </c>
      <c r="F17">
        <v>178588000</v>
      </c>
      <c r="G17">
        <v>147.97999572753901</v>
      </c>
    </row>
    <row r="18" spans="1:7" x14ac:dyDescent="0.25">
      <c r="A18" s="3">
        <v>44223</v>
      </c>
      <c r="B18">
        <v>347.510009765625</v>
      </c>
      <c r="C18">
        <v>380</v>
      </c>
      <c r="D18">
        <v>249</v>
      </c>
      <c r="E18">
        <v>354.829986572265</v>
      </c>
      <c r="F18">
        <v>93396700</v>
      </c>
      <c r="G18">
        <v>347.510009765625</v>
      </c>
    </row>
    <row r="19" spans="1:7" x14ac:dyDescent="0.25">
      <c r="A19" s="3">
        <v>44224</v>
      </c>
      <c r="B19">
        <v>193.600006103515</v>
      </c>
      <c r="C19">
        <v>483</v>
      </c>
      <c r="D19">
        <v>112.25</v>
      </c>
      <c r="E19">
        <v>265</v>
      </c>
      <c r="F19">
        <v>58815800</v>
      </c>
      <c r="G19">
        <v>193.600006103515</v>
      </c>
    </row>
    <row r="20" spans="1:7" x14ac:dyDescent="0.25">
      <c r="A20" s="3">
        <v>44225</v>
      </c>
      <c r="B20">
        <v>325</v>
      </c>
      <c r="C20">
        <v>413.98001098632801</v>
      </c>
      <c r="D20">
        <v>250</v>
      </c>
      <c r="E20">
        <v>379.70999145507801</v>
      </c>
      <c r="F20">
        <v>50259200</v>
      </c>
      <c r="G20">
        <v>325</v>
      </c>
    </row>
    <row r="21" spans="1:7" x14ac:dyDescent="0.25">
      <c r="A21" s="3">
        <v>44228</v>
      </c>
      <c r="B21">
        <v>225</v>
      </c>
      <c r="C21">
        <v>322</v>
      </c>
      <c r="D21">
        <v>212</v>
      </c>
      <c r="E21">
        <v>316.55999755859301</v>
      </c>
      <c r="F21">
        <v>37382200</v>
      </c>
      <c r="G21">
        <v>225</v>
      </c>
    </row>
    <row r="22" spans="1:7" x14ac:dyDescent="0.25">
      <c r="A22" s="3">
        <v>44229</v>
      </c>
      <c r="B22">
        <v>90</v>
      </c>
      <c r="C22">
        <v>158</v>
      </c>
      <c r="D22">
        <v>74.220001220703097</v>
      </c>
      <c r="E22">
        <v>140.759994506835</v>
      </c>
      <c r="F22">
        <v>78183100</v>
      </c>
      <c r="G22">
        <v>90</v>
      </c>
    </row>
    <row r="23" spans="1:7" x14ac:dyDescent="0.25">
      <c r="A23" s="3">
        <v>44230</v>
      </c>
      <c r="B23">
        <v>92.410003662109304</v>
      </c>
      <c r="C23">
        <v>113.400001525878</v>
      </c>
      <c r="D23">
        <v>85.25</v>
      </c>
      <c r="E23">
        <v>112.01000213623</v>
      </c>
      <c r="F23">
        <v>42698500</v>
      </c>
      <c r="G23">
        <v>92.410003662109304</v>
      </c>
    </row>
    <row r="24" spans="1:7" x14ac:dyDescent="0.25">
      <c r="A24" s="3">
        <v>44231</v>
      </c>
      <c r="B24">
        <v>53.5</v>
      </c>
      <c r="C24">
        <v>91.5</v>
      </c>
      <c r="D24">
        <v>53.330001831054602</v>
      </c>
      <c r="E24">
        <v>91.190002441406193</v>
      </c>
      <c r="F24">
        <v>62427300</v>
      </c>
      <c r="G24">
        <v>53.5</v>
      </c>
    </row>
    <row r="25" spans="1:7" x14ac:dyDescent="0.25">
      <c r="A25" s="3">
        <v>44232</v>
      </c>
      <c r="B25">
        <v>63.770000457763601</v>
      </c>
      <c r="C25">
        <v>95</v>
      </c>
      <c r="D25">
        <v>51.090000152587798</v>
      </c>
      <c r="E25">
        <v>54.040000915527301</v>
      </c>
      <c r="F25">
        <v>80886300</v>
      </c>
      <c r="G25">
        <v>63.770000457763601</v>
      </c>
    </row>
    <row r="26" spans="1:7" x14ac:dyDescent="0.25">
      <c r="A26" s="3">
        <v>44235</v>
      </c>
      <c r="B26">
        <v>60</v>
      </c>
      <c r="C26">
        <v>72.660003662109304</v>
      </c>
      <c r="D26">
        <v>58.020000457763601</v>
      </c>
      <c r="E26">
        <v>72.410003662109304</v>
      </c>
      <c r="F26">
        <v>25687300</v>
      </c>
      <c r="G26">
        <v>60</v>
      </c>
    </row>
    <row r="27" spans="1:7" x14ac:dyDescent="0.25">
      <c r="A27" s="3">
        <v>44236</v>
      </c>
      <c r="B27">
        <v>50.310001373291001</v>
      </c>
      <c r="C27">
        <v>57</v>
      </c>
      <c r="D27">
        <v>46.520000457763601</v>
      </c>
      <c r="E27">
        <v>56.610000610351499</v>
      </c>
      <c r="F27">
        <v>26843100</v>
      </c>
      <c r="G27">
        <v>50.310001373291001</v>
      </c>
    </row>
    <row r="28" spans="1:7" x14ac:dyDescent="0.25">
      <c r="A28" s="3">
        <v>44237</v>
      </c>
      <c r="B28">
        <v>51.200000762939403</v>
      </c>
      <c r="C28">
        <v>62.830001831054602</v>
      </c>
      <c r="D28">
        <v>46.549999237060497</v>
      </c>
      <c r="E28">
        <v>50.770000457763601</v>
      </c>
      <c r="F28">
        <v>36455000</v>
      </c>
      <c r="G28">
        <v>51.200000762939403</v>
      </c>
    </row>
    <row r="29" spans="1:7" x14ac:dyDescent="0.25">
      <c r="A29" s="3">
        <v>44238</v>
      </c>
      <c r="B29">
        <v>51.099998474121001</v>
      </c>
      <c r="C29">
        <v>55.319999694824197</v>
      </c>
      <c r="D29">
        <v>48.220001220703097</v>
      </c>
      <c r="E29">
        <v>50.009998321533203</v>
      </c>
      <c r="F29">
        <v>12997400</v>
      </c>
      <c r="G29">
        <v>51.099998474121001</v>
      </c>
    </row>
    <row r="30" spans="1:7" x14ac:dyDescent="0.25">
      <c r="A30" s="3">
        <v>44239</v>
      </c>
      <c r="B30">
        <v>52.400001525878899</v>
      </c>
      <c r="C30">
        <v>55.240001678466797</v>
      </c>
      <c r="D30">
        <v>48.049999237060497</v>
      </c>
      <c r="E30">
        <v>50.75</v>
      </c>
      <c r="F30">
        <v>14498000</v>
      </c>
      <c r="G30">
        <v>52.400001525878899</v>
      </c>
    </row>
    <row r="31" spans="1:7" x14ac:dyDescent="0.25">
      <c r="A31" s="3">
        <v>44243</v>
      </c>
      <c r="B31">
        <v>49.509998321533203</v>
      </c>
      <c r="C31">
        <v>53.5</v>
      </c>
      <c r="D31">
        <v>49.040000915527301</v>
      </c>
      <c r="E31">
        <v>52.659999847412102</v>
      </c>
      <c r="F31">
        <v>8140700</v>
      </c>
      <c r="G31">
        <v>49.509998321533203</v>
      </c>
    </row>
    <row r="32" spans="1:7" x14ac:dyDescent="0.25">
      <c r="A32" s="3">
        <v>44244</v>
      </c>
      <c r="B32">
        <v>45.939998626708899</v>
      </c>
      <c r="C32">
        <v>51.189998626708899</v>
      </c>
      <c r="D32">
        <v>44.560001373291001</v>
      </c>
      <c r="E32">
        <v>49.770000457763601</v>
      </c>
      <c r="F32">
        <v>9186800</v>
      </c>
      <c r="G32">
        <v>45.939998626708899</v>
      </c>
    </row>
    <row r="33" spans="1:7" x14ac:dyDescent="0.25">
      <c r="A33" s="3">
        <v>44245</v>
      </c>
      <c r="B33">
        <v>40.689998626708899</v>
      </c>
      <c r="C33">
        <v>48.869998931884702</v>
      </c>
      <c r="D33">
        <v>40.650001525878899</v>
      </c>
      <c r="E33">
        <v>48.490001678466797</v>
      </c>
      <c r="F33">
        <v>23916900</v>
      </c>
      <c r="G33">
        <v>40.689998626708899</v>
      </c>
    </row>
    <row r="34" spans="1:7" x14ac:dyDescent="0.25">
      <c r="A34" s="3">
        <v>44246</v>
      </c>
      <c r="B34">
        <v>40.590000152587798</v>
      </c>
      <c r="C34">
        <v>43.889999389648402</v>
      </c>
      <c r="D34">
        <v>38.5</v>
      </c>
      <c r="E34">
        <v>41.279998779296797</v>
      </c>
      <c r="F34">
        <v>14678700</v>
      </c>
      <c r="G34">
        <v>40.590000152587798</v>
      </c>
    </row>
    <row r="35" spans="1:7" x14ac:dyDescent="0.25">
      <c r="A35" s="3">
        <v>44249</v>
      </c>
      <c r="B35">
        <v>46</v>
      </c>
      <c r="C35">
        <v>48.509998321533203</v>
      </c>
      <c r="D35">
        <v>42.400001525878899</v>
      </c>
      <c r="E35">
        <v>46.689998626708899</v>
      </c>
      <c r="F35">
        <v>19338400</v>
      </c>
      <c r="G35">
        <v>46</v>
      </c>
    </row>
    <row r="36" spans="1:7" x14ac:dyDescent="0.25">
      <c r="A36" s="3">
        <v>44250</v>
      </c>
      <c r="B36">
        <v>44.970001220703097</v>
      </c>
      <c r="C36">
        <v>46.2299995422363</v>
      </c>
      <c r="D36">
        <v>40</v>
      </c>
      <c r="E36">
        <v>44.970001220703097</v>
      </c>
      <c r="F36">
        <v>7516000</v>
      </c>
      <c r="G36">
        <v>44.970001220703097</v>
      </c>
    </row>
    <row r="37" spans="1:7" x14ac:dyDescent="0.25">
      <c r="A37" s="3">
        <v>44251</v>
      </c>
      <c r="B37">
        <v>91.709999084472599</v>
      </c>
      <c r="C37">
        <v>91.709999084472599</v>
      </c>
      <c r="D37">
        <v>44.700000762939403</v>
      </c>
      <c r="E37">
        <v>44.700000762939403</v>
      </c>
      <c r="F37">
        <v>76315700</v>
      </c>
      <c r="G37">
        <v>91.709999084472599</v>
      </c>
    </row>
    <row r="38" spans="1:7" x14ac:dyDescent="0.25">
      <c r="A38" s="3">
        <v>44252</v>
      </c>
      <c r="B38">
        <v>108.730003356933</v>
      </c>
      <c r="C38">
        <v>184.67999267578099</v>
      </c>
      <c r="D38">
        <v>101</v>
      </c>
      <c r="E38">
        <v>169.55999755859301</v>
      </c>
      <c r="F38">
        <v>149282400</v>
      </c>
      <c r="G38">
        <v>108.730003356933</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38"/>
  <sheetViews>
    <sheetView workbookViewId="0">
      <selection activeCell="D4" sqref="D4"/>
    </sheetView>
  </sheetViews>
  <sheetFormatPr defaultRowHeight="15" x14ac:dyDescent="0.25"/>
  <cols>
    <col min="1" max="1" width="9.7109375" bestFit="1" customWidth="1"/>
    <col min="2" max="2" width="12.28515625" bestFit="1" customWidth="1"/>
    <col min="3" max="3" width="15.85546875" bestFit="1" customWidth="1"/>
    <col min="4" max="5" width="11.5703125" customWidth="1"/>
    <col min="7" max="7" width="11.140625" customWidth="1"/>
  </cols>
  <sheetData>
    <row r="1" spans="1:5" x14ac:dyDescent="0.25">
      <c r="A1" t="s">
        <v>6904</v>
      </c>
      <c r="B1" t="s">
        <v>8070</v>
      </c>
      <c r="C1" t="s">
        <v>8074</v>
      </c>
      <c r="D1" t="s">
        <v>8071</v>
      </c>
      <c r="E1">
        <f>CORREL($B:$B,C:C)</f>
        <v>-0.10868584351013484</v>
      </c>
    </row>
    <row r="2" spans="1:5" x14ac:dyDescent="0.25">
      <c r="A2" s="3">
        <v>44200</v>
      </c>
      <c r="B2">
        <v>17.25</v>
      </c>
      <c r="C2">
        <f>COUNTIF(reddit_data_sentiment!O:O,GME_Stocks_Volume!A2)</f>
        <v>35</v>
      </c>
    </row>
    <row r="3" spans="1:5" x14ac:dyDescent="0.25">
      <c r="A3" s="3">
        <v>44201</v>
      </c>
      <c r="B3">
        <v>17.370000839233398</v>
      </c>
      <c r="C3">
        <f>COUNTIF(reddit_data_sentiment!O:O,GME_Stocks_Volume!A3)</f>
        <v>11</v>
      </c>
    </row>
    <row r="4" spans="1:5" x14ac:dyDescent="0.25">
      <c r="A4" s="3">
        <v>44202</v>
      </c>
      <c r="B4">
        <v>18.360000610351499</v>
      </c>
      <c r="C4">
        <f>COUNTIF(reddit_data_sentiment!O:O,GME_Stocks_Volume!A4)</f>
        <v>14</v>
      </c>
    </row>
    <row r="5" spans="1:5" x14ac:dyDescent="0.25">
      <c r="A5" s="3">
        <v>44203</v>
      </c>
      <c r="B5">
        <v>18.079999923706001</v>
      </c>
      <c r="C5">
        <f>COUNTIF(reddit_data_sentiment!O:O,GME_Stocks_Volume!A5)</f>
        <v>14</v>
      </c>
    </row>
    <row r="6" spans="1:5" x14ac:dyDescent="0.25">
      <c r="A6" s="3">
        <v>44204</v>
      </c>
      <c r="B6">
        <v>17.690000534057599</v>
      </c>
      <c r="C6">
        <f>COUNTIF(reddit_data_sentiment!O:O,GME_Stocks_Volume!A6)</f>
        <v>17</v>
      </c>
    </row>
    <row r="7" spans="1:5" x14ac:dyDescent="0.25">
      <c r="A7" s="3">
        <v>44207</v>
      </c>
      <c r="B7">
        <v>19.940000534057599</v>
      </c>
      <c r="C7">
        <f>COUNTIF(reddit_data_sentiment!O:O,GME_Stocks_Volume!A7)</f>
        <v>22</v>
      </c>
    </row>
    <row r="8" spans="1:5" x14ac:dyDescent="0.25">
      <c r="A8" s="3">
        <v>44208</v>
      </c>
      <c r="B8">
        <v>19.9500007629394</v>
      </c>
      <c r="C8">
        <f>COUNTIF(reddit_data_sentiment!O:O,GME_Stocks_Volume!A8)</f>
        <v>15</v>
      </c>
    </row>
    <row r="9" spans="1:5" x14ac:dyDescent="0.25">
      <c r="A9" s="3">
        <v>44209</v>
      </c>
      <c r="B9">
        <v>31.399999618530199</v>
      </c>
      <c r="C9">
        <f>COUNTIF(reddit_data_sentiment!O:O,GME_Stocks_Volume!A9)</f>
        <v>11</v>
      </c>
    </row>
    <row r="10" spans="1:5" x14ac:dyDescent="0.25">
      <c r="A10" s="3">
        <v>44210</v>
      </c>
      <c r="B10">
        <v>39.909999847412102</v>
      </c>
      <c r="C10">
        <f>COUNTIF(reddit_data_sentiment!O:O,GME_Stocks_Volume!A10)</f>
        <v>38</v>
      </c>
    </row>
    <row r="11" spans="1:5" x14ac:dyDescent="0.25">
      <c r="A11" s="3">
        <v>44211</v>
      </c>
      <c r="B11">
        <v>35.5</v>
      </c>
      <c r="C11">
        <f>COUNTIF(reddit_data_sentiment!O:O,GME_Stocks_Volume!A11)</f>
        <v>15</v>
      </c>
    </row>
    <row r="12" spans="1:5" x14ac:dyDescent="0.25">
      <c r="A12" s="3">
        <v>44215</v>
      </c>
      <c r="B12">
        <v>39.360000610351499</v>
      </c>
      <c r="C12">
        <f>COUNTIF(reddit_data_sentiment!O:O,GME_Stocks_Volume!A12)</f>
        <v>14</v>
      </c>
    </row>
    <row r="13" spans="1:5" x14ac:dyDescent="0.25">
      <c r="A13" s="3">
        <v>44216</v>
      </c>
      <c r="B13">
        <v>39.119998931884702</v>
      </c>
      <c r="C13">
        <f>COUNTIF(reddit_data_sentiment!O:O,GME_Stocks_Volume!A13)</f>
        <v>21</v>
      </c>
    </row>
    <row r="14" spans="1:5" x14ac:dyDescent="0.25">
      <c r="A14" s="3">
        <v>44217</v>
      </c>
      <c r="B14">
        <v>43.029998779296797</v>
      </c>
      <c r="C14">
        <f>COUNTIF(reddit_data_sentiment!O:O,GME_Stocks_Volume!A14)</f>
        <v>41</v>
      </c>
    </row>
    <row r="15" spans="1:5" x14ac:dyDescent="0.25">
      <c r="A15" s="3">
        <v>44218</v>
      </c>
      <c r="B15">
        <v>65.010002136230398</v>
      </c>
      <c r="C15">
        <f>COUNTIF(reddit_data_sentiment!O:O,GME_Stocks_Volume!A15)</f>
        <v>18</v>
      </c>
    </row>
    <row r="16" spans="1:5" x14ac:dyDescent="0.25">
      <c r="A16" s="3">
        <v>44221</v>
      </c>
      <c r="B16">
        <v>76.790000915527301</v>
      </c>
      <c r="C16">
        <f>COUNTIF(reddit_data_sentiment!O:O,GME_Stocks_Volume!A16)</f>
        <v>6</v>
      </c>
    </row>
    <row r="17" spans="1:3" x14ac:dyDescent="0.25">
      <c r="A17" s="3">
        <v>44222</v>
      </c>
      <c r="B17">
        <v>147.97999572753901</v>
      </c>
      <c r="C17">
        <f>COUNTIF(reddit_data_sentiment!O:O,GME_Stocks_Volume!A17)</f>
        <v>18</v>
      </c>
    </row>
    <row r="18" spans="1:3" x14ac:dyDescent="0.25">
      <c r="A18" s="3">
        <v>44223</v>
      </c>
      <c r="B18">
        <v>347.510009765625</v>
      </c>
      <c r="C18">
        <f>COUNTIF(reddit_data_sentiment!O:O,GME_Stocks_Volume!A18)</f>
        <v>25</v>
      </c>
    </row>
    <row r="19" spans="1:3" x14ac:dyDescent="0.25">
      <c r="A19" s="3">
        <v>44224</v>
      </c>
      <c r="B19">
        <v>193.600006103515</v>
      </c>
      <c r="C19">
        <f>COUNTIF(reddit_data_sentiment!O:O,GME_Stocks_Volume!A19)</f>
        <v>3</v>
      </c>
    </row>
    <row r="20" spans="1:3" x14ac:dyDescent="0.25">
      <c r="A20" s="3">
        <v>44225</v>
      </c>
      <c r="B20">
        <v>325</v>
      </c>
      <c r="C20">
        <f>COUNTIF(reddit_data_sentiment!O:O,GME_Stocks_Volume!A20)</f>
        <v>10</v>
      </c>
    </row>
    <row r="21" spans="1:3" x14ac:dyDescent="0.25">
      <c r="A21" s="3">
        <v>44228</v>
      </c>
      <c r="B21">
        <v>225</v>
      </c>
      <c r="C21">
        <f>COUNTIF(reddit_data_sentiment!O:O,GME_Stocks_Volume!A21)</f>
        <v>2</v>
      </c>
    </row>
    <row r="22" spans="1:3" x14ac:dyDescent="0.25">
      <c r="A22" s="3">
        <v>44229</v>
      </c>
      <c r="B22">
        <v>90</v>
      </c>
      <c r="C22">
        <f>COUNTIF(reddit_data_sentiment!O:O,GME_Stocks_Volume!A22)</f>
        <v>25</v>
      </c>
    </row>
    <row r="23" spans="1:3" x14ac:dyDescent="0.25">
      <c r="A23" s="3">
        <v>44230</v>
      </c>
      <c r="B23">
        <v>92.410003662109304</v>
      </c>
      <c r="C23">
        <f>COUNTIF(reddit_data_sentiment!O:O,GME_Stocks_Volume!A23)</f>
        <v>6</v>
      </c>
    </row>
    <row r="24" spans="1:3" x14ac:dyDescent="0.25">
      <c r="A24" s="3">
        <v>44231</v>
      </c>
      <c r="B24">
        <v>53.5</v>
      </c>
      <c r="C24">
        <f>COUNTIF(reddit_data_sentiment!O:O,GME_Stocks_Volume!A24)</f>
        <v>18</v>
      </c>
    </row>
    <row r="25" spans="1:3" x14ac:dyDescent="0.25">
      <c r="A25" s="3">
        <v>44232</v>
      </c>
      <c r="B25">
        <v>63.770000457763601</v>
      </c>
      <c r="C25">
        <f>COUNTIF(reddit_data_sentiment!O:O,GME_Stocks_Volume!A25)</f>
        <v>0</v>
      </c>
    </row>
    <row r="26" spans="1:3" x14ac:dyDescent="0.25">
      <c r="A26" s="3">
        <v>44235</v>
      </c>
      <c r="B26">
        <v>60</v>
      </c>
      <c r="C26">
        <f>COUNTIF(reddit_data_sentiment!O:O,GME_Stocks_Volume!A26)</f>
        <v>5</v>
      </c>
    </row>
    <row r="27" spans="1:3" x14ac:dyDescent="0.25">
      <c r="A27" s="3">
        <v>44236</v>
      </c>
      <c r="B27">
        <v>50.310001373291001</v>
      </c>
      <c r="C27">
        <f>COUNTIF(reddit_data_sentiment!O:O,GME_Stocks_Volume!A27)</f>
        <v>3</v>
      </c>
    </row>
    <row r="28" spans="1:3" x14ac:dyDescent="0.25">
      <c r="A28" s="3">
        <v>44237</v>
      </c>
      <c r="B28">
        <v>51.200000762939403</v>
      </c>
      <c r="C28">
        <f>COUNTIF(reddit_data_sentiment!O:O,GME_Stocks_Volume!A28)</f>
        <v>4</v>
      </c>
    </row>
    <row r="29" spans="1:3" x14ac:dyDescent="0.25">
      <c r="A29" s="3">
        <v>44238</v>
      </c>
      <c r="B29">
        <v>51.099998474121001</v>
      </c>
      <c r="C29">
        <f>COUNTIF(reddit_data_sentiment!O:O,GME_Stocks_Volume!A29)</f>
        <v>4</v>
      </c>
    </row>
    <row r="30" spans="1:3" x14ac:dyDescent="0.25">
      <c r="A30" s="3">
        <v>44239</v>
      </c>
      <c r="B30">
        <v>52.400001525878899</v>
      </c>
      <c r="C30">
        <f>COUNTIF(reddit_data_sentiment!O:O,GME_Stocks_Volume!A30)</f>
        <v>0</v>
      </c>
    </row>
    <row r="31" spans="1:3" x14ac:dyDescent="0.25">
      <c r="A31" s="3">
        <v>44243</v>
      </c>
      <c r="B31">
        <v>49.509998321533203</v>
      </c>
      <c r="C31">
        <f>COUNTIF(reddit_data_sentiment!O:O,GME_Stocks_Volume!A31)</f>
        <v>9</v>
      </c>
    </row>
    <row r="32" spans="1:3" x14ac:dyDescent="0.25">
      <c r="A32" s="3">
        <v>44244</v>
      </c>
      <c r="B32">
        <v>45.939998626708899</v>
      </c>
      <c r="C32">
        <f>COUNTIF(reddit_data_sentiment!O:O,GME_Stocks_Volume!A32)</f>
        <v>10</v>
      </c>
    </row>
    <row r="33" spans="1:3" x14ac:dyDescent="0.25">
      <c r="A33" s="3">
        <v>44245</v>
      </c>
      <c r="B33">
        <v>40.689998626708899</v>
      </c>
      <c r="C33">
        <f>COUNTIF(reddit_data_sentiment!O:O,GME_Stocks_Volume!A33)</f>
        <v>18</v>
      </c>
    </row>
    <row r="34" spans="1:3" x14ac:dyDescent="0.25">
      <c r="A34" s="3">
        <v>44246</v>
      </c>
      <c r="B34">
        <v>40.590000152587798</v>
      </c>
      <c r="C34">
        <f>COUNTIF(reddit_data_sentiment!O:O,GME_Stocks_Volume!A34)</f>
        <v>4</v>
      </c>
    </row>
    <row r="35" spans="1:3" x14ac:dyDescent="0.25">
      <c r="A35" s="3">
        <v>44249</v>
      </c>
      <c r="B35">
        <v>46</v>
      </c>
      <c r="C35">
        <f>COUNTIF(reddit_data_sentiment!O:O,GME_Stocks_Volume!A35)</f>
        <v>9</v>
      </c>
    </row>
    <row r="36" spans="1:3" x14ac:dyDescent="0.25">
      <c r="A36" s="3">
        <v>44250</v>
      </c>
      <c r="B36">
        <v>44.970001220703097</v>
      </c>
      <c r="C36">
        <f>COUNTIF(reddit_data_sentiment!O:O,GME_Stocks_Volume!A36)</f>
        <v>22</v>
      </c>
    </row>
    <row r="37" spans="1:3" x14ac:dyDescent="0.25">
      <c r="A37" s="3">
        <v>44251</v>
      </c>
      <c r="B37">
        <v>91.709999084472599</v>
      </c>
      <c r="C37">
        <f>COUNTIF(reddit_data_sentiment!O:O,GME_Stocks_Volume!A37)</f>
        <v>15</v>
      </c>
    </row>
    <row r="38" spans="1:3" x14ac:dyDescent="0.25">
      <c r="A38" s="3">
        <v>44252</v>
      </c>
      <c r="B38">
        <v>108.730003356933</v>
      </c>
      <c r="C38">
        <f>COUNTIF(reddit_data_sentiment!O:O,GME_Stocks_Volume!A38)</f>
        <v>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38"/>
  <sheetViews>
    <sheetView tabSelected="1" workbookViewId="0">
      <selection activeCell="E2" sqref="E2"/>
    </sheetView>
  </sheetViews>
  <sheetFormatPr defaultRowHeight="15" x14ac:dyDescent="0.25"/>
  <cols>
    <col min="1" max="1" width="9.7109375" bestFit="1" customWidth="1"/>
    <col min="2" max="2" width="12.28515625" bestFit="1" customWidth="1"/>
    <col min="3" max="5" width="8.5703125" customWidth="1"/>
    <col min="6" max="7" width="11.5703125" customWidth="1"/>
    <col min="9" max="9" width="11.140625" customWidth="1"/>
  </cols>
  <sheetData>
    <row r="1" spans="1:7" x14ac:dyDescent="0.25">
      <c r="A1" t="s">
        <v>6904</v>
      </c>
      <c r="B1" t="s">
        <v>8070</v>
      </c>
      <c r="C1" t="s">
        <v>8072</v>
      </c>
      <c r="D1" t="s">
        <v>8073</v>
      </c>
      <c r="E1" t="s">
        <v>6900</v>
      </c>
      <c r="F1" t="s">
        <v>8071</v>
      </c>
      <c r="G1">
        <f>CORREL($B:$B,E:E)</f>
        <v>0.14113321456634578</v>
      </c>
    </row>
    <row r="2" spans="1:7" x14ac:dyDescent="0.25">
      <c r="A2" s="3">
        <v>44200</v>
      </c>
      <c r="B2">
        <v>17.25</v>
      </c>
      <c r="C2">
        <f>SUMIF(reddit_data_sentiment!O:O,A2,reddit_data_sentiment!M:M)</f>
        <v>21</v>
      </c>
      <c r="D2">
        <f>SUMIF(reddit_data_sentiment!O:O,A2,reddit_data_sentiment!N:N)</f>
        <v>14</v>
      </c>
      <c r="E2">
        <f>IFERROR((C2-D2)/(C2+D2), 0)</f>
        <v>0.2</v>
      </c>
    </row>
    <row r="3" spans="1:7" x14ac:dyDescent="0.25">
      <c r="A3" s="3">
        <v>44201</v>
      </c>
      <c r="B3">
        <v>17.370000839233398</v>
      </c>
      <c r="C3">
        <f>SUMIF(reddit_data_sentiment!O:O,A3,reddit_data_sentiment!M:M)</f>
        <v>2</v>
      </c>
      <c r="D3">
        <f>SUMIF(reddit_data_sentiment!O:O,A3,reddit_data_sentiment!N:N)</f>
        <v>9</v>
      </c>
      <c r="E3">
        <f t="shared" ref="E3:E38" si="0">IFERROR((C3-D3)/(C3+D3), 0)</f>
        <v>-0.63636363636363635</v>
      </c>
    </row>
    <row r="4" spans="1:7" x14ac:dyDescent="0.25">
      <c r="A4" s="3">
        <v>44202</v>
      </c>
      <c r="B4">
        <v>18.360000610351499</v>
      </c>
      <c r="C4">
        <f>SUMIF(reddit_data_sentiment!O:O,A4,reddit_data_sentiment!M:M)</f>
        <v>7</v>
      </c>
      <c r="D4">
        <f>SUMIF(reddit_data_sentiment!O:O,A4,reddit_data_sentiment!N:N)</f>
        <v>7</v>
      </c>
      <c r="E4">
        <f t="shared" si="0"/>
        <v>0</v>
      </c>
    </row>
    <row r="5" spans="1:7" x14ac:dyDescent="0.25">
      <c r="A5" s="3">
        <v>44203</v>
      </c>
      <c r="B5">
        <v>18.079999923706001</v>
      </c>
      <c r="C5">
        <f>SUMIF(reddit_data_sentiment!O:O,A5,reddit_data_sentiment!M:M)</f>
        <v>4</v>
      </c>
      <c r="D5">
        <f>SUMIF(reddit_data_sentiment!O:O,A5,reddit_data_sentiment!N:N)</f>
        <v>10</v>
      </c>
      <c r="E5">
        <f t="shared" si="0"/>
        <v>-0.42857142857142855</v>
      </c>
    </row>
    <row r="6" spans="1:7" x14ac:dyDescent="0.25">
      <c r="A6" s="3">
        <v>44204</v>
      </c>
      <c r="B6">
        <v>17.690000534057599</v>
      </c>
      <c r="C6">
        <f>SUMIF(reddit_data_sentiment!O:O,A6,reddit_data_sentiment!M:M)</f>
        <v>9</v>
      </c>
      <c r="D6">
        <f>SUMIF(reddit_data_sentiment!O:O,A6,reddit_data_sentiment!N:N)</f>
        <v>8</v>
      </c>
      <c r="E6">
        <f t="shared" si="0"/>
        <v>5.8823529411764705E-2</v>
      </c>
    </row>
    <row r="7" spans="1:7" x14ac:dyDescent="0.25">
      <c r="A7" s="3">
        <v>44207</v>
      </c>
      <c r="B7">
        <v>19.940000534057599</v>
      </c>
      <c r="C7">
        <f>SUMIF(reddit_data_sentiment!O:O,A7,reddit_data_sentiment!M:M)</f>
        <v>14</v>
      </c>
      <c r="D7">
        <f>SUMIF(reddit_data_sentiment!O:O,A7,reddit_data_sentiment!N:N)</f>
        <v>8</v>
      </c>
      <c r="E7">
        <f t="shared" si="0"/>
        <v>0.27272727272727271</v>
      </c>
    </row>
    <row r="8" spans="1:7" x14ac:dyDescent="0.25">
      <c r="A8" s="3">
        <v>44208</v>
      </c>
      <c r="B8">
        <v>19.9500007629394</v>
      </c>
      <c r="C8">
        <f>SUMIF(reddit_data_sentiment!O:O,A8,reddit_data_sentiment!M:M)</f>
        <v>3</v>
      </c>
      <c r="D8">
        <f>SUMIF(reddit_data_sentiment!O:O,A8,reddit_data_sentiment!N:N)</f>
        <v>12</v>
      </c>
      <c r="E8">
        <f t="shared" si="0"/>
        <v>-0.6</v>
      </c>
    </row>
    <row r="9" spans="1:7" x14ac:dyDescent="0.25">
      <c r="A9" s="3">
        <v>44209</v>
      </c>
      <c r="B9">
        <v>31.399999618530199</v>
      </c>
      <c r="C9">
        <f>SUMIF(reddit_data_sentiment!O:O,A9,reddit_data_sentiment!M:M)</f>
        <v>5</v>
      </c>
      <c r="D9">
        <f>SUMIF(reddit_data_sentiment!O:O,A9,reddit_data_sentiment!N:N)</f>
        <v>6</v>
      </c>
      <c r="E9">
        <f t="shared" si="0"/>
        <v>-9.0909090909090912E-2</v>
      </c>
    </row>
    <row r="10" spans="1:7" x14ac:dyDescent="0.25">
      <c r="A10" s="3">
        <v>44210</v>
      </c>
      <c r="B10">
        <v>39.909999847412102</v>
      </c>
      <c r="C10">
        <f>SUMIF(reddit_data_sentiment!O:O,A10,reddit_data_sentiment!M:M)</f>
        <v>18</v>
      </c>
      <c r="D10">
        <f>SUMIF(reddit_data_sentiment!O:O,A10,reddit_data_sentiment!N:N)</f>
        <v>20</v>
      </c>
      <c r="E10">
        <f t="shared" si="0"/>
        <v>-5.2631578947368418E-2</v>
      </c>
    </row>
    <row r="11" spans="1:7" x14ac:dyDescent="0.25">
      <c r="A11" s="3">
        <v>44211</v>
      </c>
      <c r="B11">
        <v>35.5</v>
      </c>
      <c r="C11">
        <f>SUMIF(reddit_data_sentiment!O:O,A11,reddit_data_sentiment!M:M)</f>
        <v>4</v>
      </c>
      <c r="D11">
        <f>SUMIF(reddit_data_sentiment!O:O,A11,reddit_data_sentiment!N:N)</f>
        <v>11</v>
      </c>
      <c r="E11">
        <f t="shared" si="0"/>
        <v>-0.46666666666666667</v>
      </c>
    </row>
    <row r="12" spans="1:7" x14ac:dyDescent="0.25">
      <c r="A12" s="3">
        <v>44215</v>
      </c>
      <c r="B12">
        <v>39.360000610351499</v>
      </c>
      <c r="C12">
        <f>SUMIF(reddit_data_sentiment!O:O,A12,reddit_data_sentiment!M:M)</f>
        <v>6</v>
      </c>
      <c r="D12">
        <f>SUMIF(reddit_data_sentiment!O:O,A12,reddit_data_sentiment!N:N)</f>
        <v>8</v>
      </c>
      <c r="E12">
        <f t="shared" si="0"/>
        <v>-0.14285714285714285</v>
      </c>
    </row>
    <row r="13" spans="1:7" x14ac:dyDescent="0.25">
      <c r="A13" s="3">
        <v>44216</v>
      </c>
      <c r="B13">
        <v>39.119998931884702</v>
      </c>
      <c r="C13">
        <f>SUMIF(reddit_data_sentiment!O:O,A13,reddit_data_sentiment!M:M)</f>
        <v>8</v>
      </c>
      <c r="D13">
        <f>SUMIF(reddit_data_sentiment!O:O,A13,reddit_data_sentiment!N:N)</f>
        <v>13</v>
      </c>
      <c r="E13">
        <f t="shared" si="0"/>
        <v>-0.23809523809523808</v>
      </c>
    </row>
    <row r="14" spans="1:7" x14ac:dyDescent="0.25">
      <c r="A14" s="3">
        <v>44217</v>
      </c>
      <c r="B14">
        <v>43.029998779296797</v>
      </c>
      <c r="C14">
        <f>SUMIF(reddit_data_sentiment!O:O,A14,reddit_data_sentiment!M:M)</f>
        <v>18</v>
      </c>
      <c r="D14">
        <f>SUMIF(reddit_data_sentiment!O:O,A14,reddit_data_sentiment!N:N)</f>
        <v>23</v>
      </c>
      <c r="E14">
        <f t="shared" si="0"/>
        <v>-0.12195121951219512</v>
      </c>
    </row>
    <row r="15" spans="1:7" x14ac:dyDescent="0.25">
      <c r="A15" s="3">
        <v>44218</v>
      </c>
      <c r="B15">
        <v>65.010002136230398</v>
      </c>
      <c r="C15">
        <f>SUMIF(reddit_data_sentiment!O:O,A15,reddit_data_sentiment!M:M)</f>
        <v>6</v>
      </c>
      <c r="D15">
        <f>SUMIF(reddit_data_sentiment!O:O,A15,reddit_data_sentiment!N:N)</f>
        <v>12</v>
      </c>
      <c r="E15">
        <f t="shared" si="0"/>
        <v>-0.33333333333333331</v>
      </c>
    </row>
    <row r="16" spans="1:7" x14ac:dyDescent="0.25">
      <c r="A16" s="3">
        <v>44221</v>
      </c>
      <c r="B16">
        <v>76.790000915527301</v>
      </c>
      <c r="C16">
        <f>SUMIF(reddit_data_sentiment!O:O,A16,reddit_data_sentiment!M:M)</f>
        <v>3</v>
      </c>
      <c r="D16">
        <f>SUMIF(reddit_data_sentiment!O:O,A16,reddit_data_sentiment!N:N)</f>
        <v>3</v>
      </c>
      <c r="E16">
        <f t="shared" si="0"/>
        <v>0</v>
      </c>
    </row>
    <row r="17" spans="1:5" x14ac:dyDescent="0.25">
      <c r="A17" s="3">
        <v>44222</v>
      </c>
      <c r="B17">
        <v>147.97999572753901</v>
      </c>
      <c r="C17">
        <f>SUMIF(reddit_data_sentiment!O:O,A17,reddit_data_sentiment!M:M)</f>
        <v>7</v>
      </c>
      <c r="D17">
        <f>SUMIF(reddit_data_sentiment!O:O,A17,reddit_data_sentiment!N:N)</f>
        <v>11</v>
      </c>
      <c r="E17">
        <f t="shared" si="0"/>
        <v>-0.22222222222222221</v>
      </c>
    </row>
    <row r="18" spans="1:5" x14ac:dyDescent="0.25">
      <c r="A18" s="3">
        <v>44223</v>
      </c>
      <c r="B18">
        <v>347.510009765625</v>
      </c>
      <c r="C18">
        <f>SUMIF(reddit_data_sentiment!O:O,A18,reddit_data_sentiment!M:M)</f>
        <v>10</v>
      </c>
      <c r="D18">
        <f>SUMIF(reddit_data_sentiment!O:O,A18,reddit_data_sentiment!N:N)</f>
        <v>15</v>
      </c>
      <c r="E18">
        <f t="shared" si="0"/>
        <v>-0.2</v>
      </c>
    </row>
    <row r="19" spans="1:5" x14ac:dyDescent="0.25">
      <c r="A19" s="3">
        <v>44224</v>
      </c>
      <c r="B19">
        <v>193.600006103515</v>
      </c>
      <c r="C19">
        <f>SUMIF(reddit_data_sentiment!O:O,A19,reddit_data_sentiment!M:M)</f>
        <v>0</v>
      </c>
      <c r="D19">
        <f>SUMIF(reddit_data_sentiment!O:O,A19,reddit_data_sentiment!N:N)</f>
        <v>3</v>
      </c>
      <c r="E19">
        <f t="shared" si="0"/>
        <v>-1</v>
      </c>
    </row>
    <row r="20" spans="1:5" x14ac:dyDescent="0.25">
      <c r="A20" s="3">
        <v>44225</v>
      </c>
      <c r="B20">
        <v>325</v>
      </c>
      <c r="C20">
        <f>SUMIF(reddit_data_sentiment!O:O,A20,reddit_data_sentiment!M:M)</f>
        <v>6</v>
      </c>
      <c r="D20">
        <f>SUMIF(reddit_data_sentiment!O:O,A20,reddit_data_sentiment!N:N)</f>
        <v>4</v>
      </c>
      <c r="E20">
        <f t="shared" si="0"/>
        <v>0.2</v>
      </c>
    </row>
    <row r="21" spans="1:5" x14ac:dyDescent="0.25">
      <c r="A21" s="3">
        <v>44228</v>
      </c>
      <c r="B21">
        <v>225</v>
      </c>
      <c r="C21">
        <f>SUMIF(reddit_data_sentiment!O:O,A21,reddit_data_sentiment!M:M)</f>
        <v>2</v>
      </c>
      <c r="D21">
        <f>SUMIF(reddit_data_sentiment!O:O,A21,reddit_data_sentiment!N:N)</f>
        <v>0</v>
      </c>
      <c r="E21">
        <f t="shared" si="0"/>
        <v>1</v>
      </c>
    </row>
    <row r="22" spans="1:5" x14ac:dyDescent="0.25">
      <c r="A22" s="3">
        <v>44229</v>
      </c>
      <c r="B22">
        <v>90</v>
      </c>
      <c r="C22">
        <f>SUMIF(reddit_data_sentiment!O:O,A22,reddit_data_sentiment!M:M)</f>
        <v>16</v>
      </c>
      <c r="D22">
        <f>SUMIF(reddit_data_sentiment!O:O,A22,reddit_data_sentiment!N:N)</f>
        <v>9</v>
      </c>
      <c r="E22">
        <f t="shared" si="0"/>
        <v>0.28000000000000003</v>
      </c>
    </row>
    <row r="23" spans="1:5" x14ac:dyDescent="0.25">
      <c r="A23" s="3">
        <v>44230</v>
      </c>
      <c r="B23">
        <v>92.410003662109304</v>
      </c>
      <c r="C23">
        <f>SUMIF(reddit_data_sentiment!O:O,A23,reddit_data_sentiment!M:M)</f>
        <v>4</v>
      </c>
      <c r="D23">
        <f>SUMIF(reddit_data_sentiment!O:O,A23,reddit_data_sentiment!N:N)</f>
        <v>2</v>
      </c>
      <c r="E23">
        <f t="shared" si="0"/>
        <v>0.33333333333333331</v>
      </c>
    </row>
    <row r="24" spans="1:5" x14ac:dyDescent="0.25">
      <c r="A24" s="3">
        <v>44231</v>
      </c>
      <c r="B24">
        <v>53.5</v>
      </c>
      <c r="C24">
        <f>SUMIF(reddit_data_sentiment!O:O,A24,reddit_data_sentiment!M:M)</f>
        <v>5</v>
      </c>
      <c r="D24">
        <f>SUMIF(reddit_data_sentiment!O:O,A24,reddit_data_sentiment!N:N)</f>
        <v>13</v>
      </c>
      <c r="E24">
        <f t="shared" si="0"/>
        <v>-0.44444444444444442</v>
      </c>
    </row>
    <row r="25" spans="1:5" x14ac:dyDescent="0.25">
      <c r="A25" s="3">
        <v>44232</v>
      </c>
      <c r="B25">
        <v>63.770000457763601</v>
      </c>
      <c r="C25">
        <f>SUMIF(reddit_data_sentiment!O:O,A25,reddit_data_sentiment!M:M)</f>
        <v>0</v>
      </c>
      <c r="D25">
        <f>SUMIF(reddit_data_sentiment!O:O,A25,reddit_data_sentiment!N:N)</f>
        <v>0</v>
      </c>
      <c r="E25">
        <f t="shared" si="0"/>
        <v>0</v>
      </c>
    </row>
    <row r="26" spans="1:5" x14ac:dyDescent="0.25">
      <c r="A26" s="3">
        <v>44235</v>
      </c>
      <c r="B26">
        <v>60</v>
      </c>
      <c r="C26">
        <f>SUMIF(reddit_data_sentiment!O:O,A26,reddit_data_sentiment!M:M)</f>
        <v>3</v>
      </c>
      <c r="D26">
        <f>SUMIF(reddit_data_sentiment!O:O,A26,reddit_data_sentiment!N:N)</f>
        <v>2</v>
      </c>
      <c r="E26">
        <f t="shared" si="0"/>
        <v>0.2</v>
      </c>
    </row>
    <row r="27" spans="1:5" x14ac:dyDescent="0.25">
      <c r="A27" s="3">
        <v>44236</v>
      </c>
      <c r="B27">
        <v>50.310001373291001</v>
      </c>
      <c r="C27">
        <f>SUMIF(reddit_data_sentiment!O:O,A27,reddit_data_sentiment!M:M)</f>
        <v>3</v>
      </c>
      <c r="D27">
        <f>SUMIF(reddit_data_sentiment!O:O,A27,reddit_data_sentiment!N:N)</f>
        <v>0</v>
      </c>
      <c r="E27">
        <f t="shared" si="0"/>
        <v>1</v>
      </c>
    </row>
    <row r="28" spans="1:5" x14ac:dyDescent="0.25">
      <c r="A28" s="3">
        <v>44237</v>
      </c>
      <c r="B28">
        <v>51.200000762939403</v>
      </c>
      <c r="C28">
        <f>SUMIF(reddit_data_sentiment!O:O,A28,reddit_data_sentiment!M:M)</f>
        <v>2</v>
      </c>
      <c r="D28">
        <f>SUMIF(reddit_data_sentiment!O:O,A28,reddit_data_sentiment!N:N)</f>
        <v>2</v>
      </c>
      <c r="E28">
        <f t="shared" si="0"/>
        <v>0</v>
      </c>
    </row>
    <row r="29" spans="1:5" x14ac:dyDescent="0.25">
      <c r="A29" s="3">
        <v>44238</v>
      </c>
      <c r="B29">
        <v>51.099998474121001</v>
      </c>
      <c r="C29">
        <f>SUMIF(reddit_data_sentiment!O:O,A29,reddit_data_sentiment!M:M)</f>
        <v>1</v>
      </c>
      <c r="D29">
        <f>SUMIF(reddit_data_sentiment!O:O,A29,reddit_data_sentiment!N:N)</f>
        <v>3</v>
      </c>
      <c r="E29">
        <f t="shared" si="0"/>
        <v>-0.5</v>
      </c>
    </row>
    <row r="30" spans="1:5" x14ac:dyDescent="0.25">
      <c r="A30" s="3">
        <v>44239</v>
      </c>
      <c r="B30">
        <v>52.400001525878899</v>
      </c>
      <c r="C30">
        <f>SUMIF(reddit_data_sentiment!O:O,A30,reddit_data_sentiment!M:M)</f>
        <v>0</v>
      </c>
      <c r="D30">
        <f>SUMIF(reddit_data_sentiment!O:O,A30,reddit_data_sentiment!N:N)</f>
        <v>0</v>
      </c>
      <c r="E30">
        <f t="shared" si="0"/>
        <v>0</v>
      </c>
    </row>
    <row r="31" spans="1:5" x14ac:dyDescent="0.25">
      <c r="A31" s="3">
        <v>44243</v>
      </c>
      <c r="B31">
        <v>49.509998321533203</v>
      </c>
      <c r="C31">
        <f>SUMIF(reddit_data_sentiment!O:O,A31,reddit_data_sentiment!M:M)</f>
        <v>3</v>
      </c>
      <c r="D31">
        <f>SUMIF(reddit_data_sentiment!O:O,A31,reddit_data_sentiment!N:N)</f>
        <v>6</v>
      </c>
      <c r="E31">
        <f t="shared" si="0"/>
        <v>-0.33333333333333331</v>
      </c>
    </row>
    <row r="32" spans="1:5" x14ac:dyDescent="0.25">
      <c r="A32" s="3">
        <v>44244</v>
      </c>
      <c r="B32">
        <v>45.939998626708899</v>
      </c>
      <c r="C32">
        <f>SUMIF(reddit_data_sentiment!O:O,A32,reddit_data_sentiment!M:M)</f>
        <v>3</v>
      </c>
      <c r="D32">
        <f>SUMIF(reddit_data_sentiment!O:O,A32,reddit_data_sentiment!N:N)</f>
        <v>7</v>
      </c>
      <c r="E32">
        <f t="shared" si="0"/>
        <v>-0.4</v>
      </c>
    </row>
    <row r="33" spans="1:5" x14ac:dyDescent="0.25">
      <c r="A33" s="3">
        <v>44245</v>
      </c>
      <c r="B33">
        <v>40.689998626708899</v>
      </c>
      <c r="C33">
        <f>SUMIF(reddit_data_sentiment!O:O,A33,reddit_data_sentiment!M:M)</f>
        <v>8</v>
      </c>
      <c r="D33">
        <f>SUMIF(reddit_data_sentiment!O:O,A33,reddit_data_sentiment!N:N)</f>
        <v>10</v>
      </c>
      <c r="E33">
        <f t="shared" si="0"/>
        <v>-0.1111111111111111</v>
      </c>
    </row>
    <row r="34" spans="1:5" x14ac:dyDescent="0.25">
      <c r="A34" s="3">
        <v>44246</v>
      </c>
      <c r="B34">
        <v>40.590000152587798</v>
      </c>
      <c r="C34">
        <f>SUMIF(reddit_data_sentiment!O:O,A34,reddit_data_sentiment!M:M)</f>
        <v>1</v>
      </c>
      <c r="D34">
        <f>SUMIF(reddit_data_sentiment!O:O,A34,reddit_data_sentiment!N:N)</f>
        <v>3</v>
      </c>
      <c r="E34">
        <f t="shared" si="0"/>
        <v>-0.5</v>
      </c>
    </row>
    <row r="35" spans="1:5" x14ac:dyDescent="0.25">
      <c r="A35" s="3">
        <v>44249</v>
      </c>
      <c r="B35">
        <v>46</v>
      </c>
      <c r="C35">
        <f>SUMIF(reddit_data_sentiment!O:O,A35,reddit_data_sentiment!M:M)</f>
        <v>6</v>
      </c>
      <c r="D35">
        <f>SUMIF(reddit_data_sentiment!O:O,A35,reddit_data_sentiment!N:N)</f>
        <v>3</v>
      </c>
      <c r="E35">
        <f t="shared" si="0"/>
        <v>0.33333333333333331</v>
      </c>
    </row>
    <row r="36" spans="1:5" x14ac:dyDescent="0.25">
      <c r="A36" s="3">
        <v>44250</v>
      </c>
      <c r="B36">
        <v>44.970001220703097</v>
      </c>
      <c r="C36">
        <f>SUMIF(reddit_data_sentiment!O:O,A36,reddit_data_sentiment!M:M)</f>
        <v>11</v>
      </c>
      <c r="D36">
        <f>SUMIF(reddit_data_sentiment!O:O,A36,reddit_data_sentiment!N:N)</f>
        <v>11</v>
      </c>
      <c r="E36">
        <f t="shared" si="0"/>
        <v>0</v>
      </c>
    </row>
    <row r="37" spans="1:5" x14ac:dyDescent="0.25">
      <c r="A37" s="3">
        <v>44251</v>
      </c>
      <c r="B37">
        <v>91.709999084472599</v>
      </c>
      <c r="C37">
        <f>SUMIF(reddit_data_sentiment!O:O,A37,reddit_data_sentiment!M:M)</f>
        <v>10</v>
      </c>
      <c r="D37">
        <f>SUMIF(reddit_data_sentiment!O:O,A37,reddit_data_sentiment!N:N)</f>
        <v>5</v>
      </c>
      <c r="E37">
        <f t="shared" si="0"/>
        <v>0.33333333333333331</v>
      </c>
    </row>
    <row r="38" spans="1:5" x14ac:dyDescent="0.25">
      <c r="A38" s="3">
        <v>44252</v>
      </c>
      <c r="B38">
        <v>108.730003356933</v>
      </c>
      <c r="C38">
        <f>SUMIF(reddit_data_sentiment!O:O,A38,reddit_data_sentiment!M:M)</f>
        <v>2</v>
      </c>
      <c r="D38">
        <f>SUMIF(reddit_data_sentiment!O:O,A38,reddit_data_sentiment!N:N)</f>
        <v>2</v>
      </c>
      <c r="E38">
        <f t="shared" si="0"/>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2244"/>
  <sheetViews>
    <sheetView workbookViewId="0">
      <selection activeCell="F1" sqref="F1:F1048576"/>
    </sheetView>
  </sheetViews>
  <sheetFormatPr defaultRowHeight="15" x14ac:dyDescent="0.25"/>
  <cols>
    <col min="4" max="4" width="12.42578125" bestFit="1" customWidth="1"/>
    <col min="9" max="9" width="106" customWidth="1"/>
    <col min="10" max="10" width="14.85546875" bestFit="1" customWidth="1"/>
    <col min="11" max="11" width="11.5703125" customWidth="1"/>
    <col min="12" max="12" width="0" style="4" hidden="1" customWidth="1"/>
    <col min="13" max="13" width="8.28515625" bestFit="1" customWidth="1"/>
    <col min="15" max="15" width="0" hidden="1" customWidth="1"/>
  </cols>
  <sheetData>
    <row r="1" spans="1:15" x14ac:dyDescent="0.25">
      <c r="A1" t="s">
        <v>0</v>
      </c>
      <c r="B1" t="s">
        <v>1</v>
      </c>
      <c r="C1" t="s">
        <v>2</v>
      </c>
      <c r="D1" t="s">
        <v>3</v>
      </c>
      <c r="E1" t="s">
        <v>4</v>
      </c>
      <c r="F1" t="s">
        <v>5</v>
      </c>
      <c r="G1" t="s">
        <v>6</v>
      </c>
      <c r="H1" t="s">
        <v>7</v>
      </c>
      <c r="I1" t="s">
        <v>8</v>
      </c>
      <c r="J1" t="s">
        <v>9</v>
      </c>
      <c r="K1" t="s">
        <v>6891</v>
      </c>
      <c r="M1" t="s">
        <v>6899</v>
      </c>
      <c r="N1" t="s">
        <v>6903</v>
      </c>
    </row>
    <row r="2" spans="1:15" x14ac:dyDescent="0.25">
      <c r="A2" t="s">
        <v>10</v>
      </c>
      <c r="B2" t="s">
        <v>11</v>
      </c>
      <c r="C2">
        <v>1</v>
      </c>
      <c r="D2">
        <v>1</v>
      </c>
      <c r="E2" t="s">
        <v>12</v>
      </c>
      <c r="F2" t="s">
        <v>13</v>
      </c>
      <c r="G2" t="s">
        <v>14</v>
      </c>
      <c r="H2">
        <v>2</v>
      </c>
      <c r="J2" s="1">
        <v>44197.961550925924</v>
      </c>
      <c r="K2" s="3">
        <v>44197</v>
      </c>
      <c r="L2" s="4">
        <f>C2/D2</f>
        <v>1</v>
      </c>
      <c r="M2">
        <f>_xlfn.FLOOR.MATH(C2/D2,1)</f>
        <v>1</v>
      </c>
      <c r="N2">
        <f>M2-C2</f>
        <v>0</v>
      </c>
      <c r="O2">
        <f>(1-(N2/C2))</f>
        <v>1</v>
      </c>
    </row>
    <row r="3" spans="1:15" x14ac:dyDescent="0.25">
      <c r="A3" t="s">
        <v>15</v>
      </c>
      <c r="B3" t="s">
        <v>16</v>
      </c>
      <c r="C3">
        <v>1</v>
      </c>
      <c r="D3">
        <v>1</v>
      </c>
      <c r="E3" t="s">
        <v>17</v>
      </c>
      <c r="F3" t="s">
        <v>13</v>
      </c>
      <c r="G3" t="s">
        <v>18</v>
      </c>
      <c r="H3">
        <v>0</v>
      </c>
      <c r="J3" s="1">
        <v>44197.963877314818</v>
      </c>
      <c r="K3" s="3">
        <v>44197</v>
      </c>
      <c r="L3" s="4">
        <f t="shared" ref="L3:L66" si="0">C3/D3</f>
        <v>1</v>
      </c>
      <c r="M3">
        <f t="shared" ref="M3:M66" si="1">_xlfn.FLOOR.MATH(C3/D3,1)</f>
        <v>1</v>
      </c>
      <c r="N3">
        <f t="shared" ref="N3:N66" si="2">M3-C3</f>
        <v>0</v>
      </c>
      <c r="O3">
        <f t="shared" ref="O3:O66" si="3">(1-(N3/C3))</f>
        <v>1</v>
      </c>
    </row>
    <row r="4" spans="1:15" ht="225" x14ac:dyDescent="0.25">
      <c r="A4" t="s">
        <v>19</v>
      </c>
      <c r="B4" t="s">
        <v>20</v>
      </c>
      <c r="C4">
        <v>473</v>
      </c>
      <c r="D4">
        <v>0.96</v>
      </c>
      <c r="E4" t="s">
        <v>21</v>
      </c>
      <c r="F4" t="s">
        <v>13</v>
      </c>
      <c r="G4" t="s">
        <v>22</v>
      </c>
      <c r="H4">
        <v>59</v>
      </c>
      <c r="I4" s="2" t="s">
        <v>23</v>
      </c>
      <c r="J4" s="1">
        <v>44197.968831018516</v>
      </c>
      <c r="K4" s="3">
        <v>44197</v>
      </c>
      <c r="L4" s="4">
        <f t="shared" si="0"/>
        <v>492.70833333333337</v>
      </c>
      <c r="M4">
        <f t="shared" si="1"/>
        <v>492</v>
      </c>
      <c r="N4">
        <f t="shared" si="2"/>
        <v>19</v>
      </c>
      <c r="O4">
        <f t="shared" si="3"/>
        <v>0.95983086680761098</v>
      </c>
    </row>
    <row r="5" spans="1:15" x14ac:dyDescent="0.25">
      <c r="A5" t="s">
        <v>24</v>
      </c>
      <c r="B5" t="s">
        <v>11</v>
      </c>
      <c r="C5">
        <v>5</v>
      </c>
      <c r="D5">
        <v>0.86</v>
      </c>
      <c r="E5" t="s">
        <v>25</v>
      </c>
      <c r="F5" t="s">
        <v>13</v>
      </c>
      <c r="G5" t="s">
        <v>26</v>
      </c>
      <c r="H5">
        <v>1</v>
      </c>
      <c r="J5" s="1">
        <v>44197.976898148147</v>
      </c>
      <c r="K5" s="3">
        <v>44197</v>
      </c>
      <c r="L5" s="4">
        <f t="shared" si="0"/>
        <v>5.8139534883720927</v>
      </c>
      <c r="M5">
        <f t="shared" si="1"/>
        <v>5</v>
      </c>
      <c r="N5">
        <f t="shared" si="2"/>
        <v>0</v>
      </c>
      <c r="O5">
        <f t="shared" si="3"/>
        <v>1</v>
      </c>
    </row>
    <row r="6" spans="1:15" x14ac:dyDescent="0.25">
      <c r="A6" t="s">
        <v>27</v>
      </c>
      <c r="B6" t="s">
        <v>28</v>
      </c>
      <c r="C6">
        <v>198</v>
      </c>
      <c r="D6">
        <v>0.92</v>
      </c>
      <c r="E6" t="s">
        <v>29</v>
      </c>
      <c r="F6" t="s">
        <v>13</v>
      </c>
      <c r="G6" t="s">
        <v>30</v>
      </c>
      <c r="H6">
        <v>71</v>
      </c>
      <c r="J6" s="1">
        <v>44197.989016203705</v>
      </c>
      <c r="K6" s="3">
        <v>44197</v>
      </c>
      <c r="L6" s="4">
        <f t="shared" si="0"/>
        <v>215.21739130434781</v>
      </c>
      <c r="M6">
        <f t="shared" si="1"/>
        <v>215</v>
      </c>
      <c r="N6">
        <f t="shared" si="2"/>
        <v>17</v>
      </c>
      <c r="O6">
        <f t="shared" si="3"/>
        <v>0.91414141414141414</v>
      </c>
    </row>
    <row r="7" spans="1:15" x14ac:dyDescent="0.25">
      <c r="A7" t="s">
        <v>31</v>
      </c>
      <c r="B7" t="s">
        <v>32</v>
      </c>
      <c r="C7">
        <v>1</v>
      </c>
      <c r="D7">
        <v>1</v>
      </c>
      <c r="E7" t="s">
        <v>33</v>
      </c>
      <c r="F7" t="s">
        <v>13</v>
      </c>
      <c r="G7" t="s">
        <v>34</v>
      </c>
      <c r="H7">
        <v>0</v>
      </c>
      <c r="J7" s="1">
        <v>44197.989305555559</v>
      </c>
      <c r="K7" s="3">
        <v>44197</v>
      </c>
      <c r="L7" s="4">
        <f t="shared" si="0"/>
        <v>1</v>
      </c>
      <c r="M7">
        <f t="shared" si="1"/>
        <v>1</v>
      </c>
      <c r="N7">
        <f t="shared" si="2"/>
        <v>0</v>
      </c>
      <c r="O7">
        <f t="shared" si="3"/>
        <v>1</v>
      </c>
    </row>
    <row r="8" spans="1:15" x14ac:dyDescent="0.25">
      <c r="A8" t="s">
        <v>35</v>
      </c>
      <c r="B8" t="s">
        <v>36</v>
      </c>
      <c r="C8">
        <v>1</v>
      </c>
      <c r="D8">
        <v>1</v>
      </c>
      <c r="E8" t="s">
        <v>37</v>
      </c>
      <c r="F8" t="s">
        <v>13</v>
      </c>
      <c r="G8" t="s">
        <v>38</v>
      </c>
      <c r="H8">
        <v>1</v>
      </c>
      <c r="J8" s="1">
        <v>44197.992372685185</v>
      </c>
      <c r="K8" s="3">
        <v>44197</v>
      </c>
      <c r="L8" s="4">
        <f t="shared" si="0"/>
        <v>1</v>
      </c>
      <c r="M8">
        <f t="shared" si="1"/>
        <v>1</v>
      </c>
      <c r="N8">
        <f t="shared" si="2"/>
        <v>0</v>
      </c>
      <c r="O8">
        <f t="shared" si="3"/>
        <v>1</v>
      </c>
    </row>
    <row r="9" spans="1:15" x14ac:dyDescent="0.25">
      <c r="A9" t="s">
        <v>39</v>
      </c>
      <c r="B9" t="s">
        <v>40</v>
      </c>
      <c r="C9">
        <v>0</v>
      </c>
      <c r="D9">
        <v>0.5</v>
      </c>
      <c r="E9" t="s">
        <v>41</v>
      </c>
      <c r="F9" t="s">
        <v>13</v>
      </c>
      <c r="G9" t="s">
        <v>42</v>
      </c>
      <c r="H9">
        <v>0</v>
      </c>
      <c r="J9" s="1">
        <v>44197.999780092592</v>
      </c>
      <c r="K9" s="3">
        <v>44197</v>
      </c>
      <c r="L9" s="4">
        <f t="shared" si="0"/>
        <v>0</v>
      </c>
      <c r="M9">
        <f t="shared" si="1"/>
        <v>0</v>
      </c>
      <c r="N9">
        <f t="shared" si="2"/>
        <v>0</v>
      </c>
      <c r="O9" t="e">
        <f t="shared" si="3"/>
        <v>#DIV/0!</v>
      </c>
    </row>
    <row r="10" spans="1:15" x14ac:dyDescent="0.25">
      <c r="A10" t="s">
        <v>43</v>
      </c>
      <c r="B10" t="s">
        <v>36</v>
      </c>
      <c r="C10">
        <v>1</v>
      </c>
      <c r="D10">
        <v>1</v>
      </c>
      <c r="E10" t="s">
        <v>44</v>
      </c>
      <c r="F10" t="s">
        <v>13</v>
      </c>
      <c r="G10" t="s">
        <v>45</v>
      </c>
      <c r="H10">
        <v>2</v>
      </c>
      <c r="J10" s="1">
        <v>44198.009340277778</v>
      </c>
      <c r="K10" s="3">
        <v>44198</v>
      </c>
      <c r="L10" s="4">
        <f t="shared" si="0"/>
        <v>1</v>
      </c>
      <c r="M10">
        <f t="shared" si="1"/>
        <v>1</v>
      </c>
      <c r="N10">
        <f t="shared" si="2"/>
        <v>0</v>
      </c>
      <c r="O10">
        <f t="shared" si="3"/>
        <v>1</v>
      </c>
    </row>
    <row r="11" spans="1:15" x14ac:dyDescent="0.25">
      <c r="A11" t="s">
        <v>46</v>
      </c>
      <c r="B11" t="s">
        <v>16</v>
      </c>
      <c r="C11">
        <v>1</v>
      </c>
      <c r="D11">
        <v>1</v>
      </c>
      <c r="E11" t="s">
        <v>47</v>
      </c>
      <c r="F11" t="s">
        <v>13</v>
      </c>
      <c r="G11" t="s">
        <v>48</v>
      </c>
      <c r="H11">
        <v>0</v>
      </c>
      <c r="J11" s="1">
        <v>44198.023541666669</v>
      </c>
      <c r="K11" s="3">
        <v>44198</v>
      </c>
      <c r="L11" s="4">
        <f t="shared" si="0"/>
        <v>1</v>
      </c>
      <c r="M11">
        <f t="shared" si="1"/>
        <v>1</v>
      </c>
      <c r="N11">
        <f t="shared" si="2"/>
        <v>0</v>
      </c>
      <c r="O11">
        <f t="shared" si="3"/>
        <v>1</v>
      </c>
    </row>
    <row r="12" spans="1:15" x14ac:dyDescent="0.25">
      <c r="A12" t="s">
        <v>49</v>
      </c>
      <c r="B12" t="s">
        <v>50</v>
      </c>
      <c r="C12">
        <v>1</v>
      </c>
      <c r="D12">
        <v>1</v>
      </c>
      <c r="E12" t="s">
        <v>51</v>
      </c>
      <c r="F12" t="s">
        <v>13</v>
      </c>
      <c r="G12" t="s">
        <v>52</v>
      </c>
      <c r="H12">
        <v>0</v>
      </c>
      <c r="J12" s="1">
        <v>44198.023668981485</v>
      </c>
      <c r="K12" s="3">
        <v>44198</v>
      </c>
      <c r="L12" s="4">
        <f t="shared" si="0"/>
        <v>1</v>
      </c>
      <c r="M12">
        <f t="shared" si="1"/>
        <v>1</v>
      </c>
      <c r="N12">
        <f t="shared" si="2"/>
        <v>0</v>
      </c>
      <c r="O12">
        <f t="shared" si="3"/>
        <v>1</v>
      </c>
    </row>
    <row r="13" spans="1:15" x14ac:dyDescent="0.25">
      <c r="A13" t="s">
        <v>53</v>
      </c>
      <c r="B13" t="s">
        <v>16</v>
      </c>
      <c r="C13">
        <v>198</v>
      </c>
      <c r="D13">
        <v>0.92</v>
      </c>
      <c r="E13" t="s">
        <v>54</v>
      </c>
      <c r="F13" t="s">
        <v>13</v>
      </c>
      <c r="G13" t="s">
        <v>55</v>
      </c>
      <c r="H13">
        <v>100</v>
      </c>
      <c r="I13" s="2" t="s">
        <v>56</v>
      </c>
      <c r="J13" s="1">
        <v>44198.027465277781</v>
      </c>
      <c r="K13" s="3">
        <v>44198</v>
      </c>
      <c r="L13" s="4">
        <f t="shared" si="0"/>
        <v>215.21739130434781</v>
      </c>
      <c r="M13">
        <f t="shared" si="1"/>
        <v>215</v>
      </c>
      <c r="N13">
        <f t="shared" si="2"/>
        <v>17</v>
      </c>
      <c r="O13">
        <f t="shared" si="3"/>
        <v>0.91414141414141414</v>
      </c>
    </row>
    <row r="14" spans="1:15" x14ac:dyDescent="0.25">
      <c r="A14" t="s">
        <v>57</v>
      </c>
      <c r="B14" t="s">
        <v>11</v>
      </c>
      <c r="C14">
        <v>7</v>
      </c>
      <c r="D14">
        <v>0.82</v>
      </c>
      <c r="E14" t="s">
        <v>58</v>
      </c>
      <c r="F14" t="s">
        <v>13</v>
      </c>
      <c r="G14" t="s">
        <v>59</v>
      </c>
      <c r="H14">
        <v>4</v>
      </c>
      <c r="J14" s="1">
        <v>44198.031041666669</v>
      </c>
      <c r="K14" s="3">
        <v>44198</v>
      </c>
      <c r="L14" s="4">
        <f t="shared" si="0"/>
        <v>8.536585365853659</v>
      </c>
      <c r="M14">
        <f t="shared" si="1"/>
        <v>8</v>
      </c>
      <c r="N14">
        <f t="shared" si="2"/>
        <v>1</v>
      </c>
      <c r="O14">
        <f t="shared" si="3"/>
        <v>0.85714285714285721</v>
      </c>
    </row>
    <row r="15" spans="1:15" x14ac:dyDescent="0.25">
      <c r="A15" t="s">
        <v>60</v>
      </c>
      <c r="B15" t="s">
        <v>11</v>
      </c>
      <c r="C15">
        <v>54</v>
      </c>
      <c r="D15">
        <v>0.95</v>
      </c>
      <c r="E15" t="s">
        <v>61</v>
      </c>
      <c r="F15" t="s">
        <v>13</v>
      </c>
      <c r="G15" t="s">
        <v>62</v>
      </c>
      <c r="H15">
        <v>5</v>
      </c>
      <c r="J15" s="1">
        <v>44198.03601851852</v>
      </c>
      <c r="K15" s="3">
        <v>44198</v>
      </c>
      <c r="L15" s="4">
        <f t="shared" si="0"/>
        <v>56.842105263157897</v>
      </c>
      <c r="M15">
        <f t="shared" si="1"/>
        <v>56</v>
      </c>
      <c r="N15">
        <f t="shared" si="2"/>
        <v>2</v>
      </c>
      <c r="O15">
        <f t="shared" si="3"/>
        <v>0.96296296296296302</v>
      </c>
    </row>
    <row r="16" spans="1:15" ht="390" x14ac:dyDescent="0.25">
      <c r="A16" t="s">
        <v>63</v>
      </c>
      <c r="B16" t="s">
        <v>16</v>
      </c>
      <c r="C16">
        <v>244</v>
      </c>
      <c r="D16">
        <v>0.94</v>
      </c>
      <c r="E16" t="s">
        <v>64</v>
      </c>
      <c r="F16" t="s">
        <v>13</v>
      </c>
      <c r="G16" t="s">
        <v>65</v>
      </c>
      <c r="H16">
        <v>137</v>
      </c>
      <c r="I16" s="2" t="s">
        <v>66</v>
      </c>
      <c r="J16" s="1">
        <v>44198.056250000001</v>
      </c>
      <c r="K16" s="3">
        <v>44198</v>
      </c>
      <c r="L16" s="4">
        <f t="shared" si="0"/>
        <v>259.57446808510639</v>
      </c>
      <c r="M16">
        <f t="shared" si="1"/>
        <v>259</v>
      </c>
      <c r="N16">
        <f t="shared" si="2"/>
        <v>15</v>
      </c>
      <c r="O16">
        <f t="shared" si="3"/>
        <v>0.93852459016393441</v>
      </c>
    </row>
    <row r="17" spans="1:15" x14ac:dyDescent="0.25">
      <c r="A17" t="s">
        <v>67</v>
      </c>
      <c r="B17" t="s">
        <v>32</v>
      </c>
      <c r="C17">
        <v>1</v>
      </c>
      <c r="D17">
        <v>1</v>
      </c>
      <c r="E17" t="s">
        <v>68</v>
      </c>
      <c r="F17" t="s">
        <v>13</v>
      </c>
      <c r="G17" t="s">
        <v>69</v>
      </c>
      <c r="H17">
        <v>0</v>
      </c>
      <c r="J17" s="1">
        <v>44198.078831018516</v>
      </c>
      <c r="K17" s="3">
        <v>44198</v>
      </c>
      <c r="L17" s="4">
        <f t="shared" si="0"/>
        <v>1</v>
      </c>
      <c r="M17">
        <f t="shared" si="1"/>
        <v>1</v>
      </c>
      <c r="N17">
        <f t="shared" si="2"/>
        <v>0</v>
      </c>
      <c r="O17">
        <f t="shared" si="3"/>
        <v>1</v>
      </c>
    </row>
    <row r="18" spans="1:15" x14ac:dyDescent="0.25">
      <c r="A18" t="s">
        <v>70</v>
      </c>
      <c r="B18" t="s">
        <v>11</v>
      </c>
      <c r="C18">
        <v>603</v>
      </c>
      <c r="D18">
        <v>0.96</v>
      </c>
      <c r="E18" t="s">
        <v>71</v>
      </c>
      <c r="F18" t="s">
        <v>13</v>
      </c>
      <c r="G18" t="s">
        <v>72</v>
      </c>
      <c r="H18">
        <v>37</v>
      </c>
      <c r="J18" s="1">
        <v>44198.078888888886</v>
      </c>
      <c r="K18" s="3">
        <v>44198</v>
      </c>
      <c r="L18" s="4">
        <f t="shared" si="0"/>
        <v>628.125</v>
      </c>
      <c r="M18">
        <f t="shared" si="1"/>
        <v>628</v>
      </c>
      <c r="N18">
        <f t="shared" si="2"/>
        <v>25</v>
      </c>
      <c r="O18">
        <f t="shared" si="3"/>
        <v>0.95854063018242119</v>
      </c>
    </row>
    <row r="19" spans="1:15" x14ac:dyDescent="0.25">
      <c r="A19" t="s">
        <v>73</v>
      </c>
      <c r="B19" t="s">
        <v>32</v>
      </c>
      <c r="C19">
        <v>1</v>
      </c>
      <c r="D19">
        <v>1</v>
      </c>
      <c r="E19" t="s">
        <v>74</v>
      </c>
      <c r="F19" t="s">
        <v>13</v>
      </c>
      <c r="G19" t="s">
        <v>75</v>
      </c>
      <c r="H19">
        <v>0</v>
      </c>
      <c r="J19" s="1">
        <v>44198.079097222224</v>
      </c>
      <c r="K19" s="3">
        <v>44198</v>
      </c>
      <c r="L19" s="4">
        <f t="shared" si="0"/>
        <v>1</v>
      </c>
      <c r="M19">
        <f t="shared" si="1"/>
        <v>1</v>
      </c>
      <c r="N19">
        <f t="shared" si="2"/>
        <v>0</v>
      </c>
      <c r="O19">
        <f t="shared" si="3"/>
        <v>1</v>
      </c>
    </row>
    <row r="20" spans="1:15" x14ac:dyDescent="0.25">
      <c r="A20" t="s">
        <v>76</v>
      </c>
      <c r="B20" t="s">
        <v>32</v>
      </c>
      <c r="C20">
        <v>60</v>
      </c>
      <c r="D20">
        <v>0.86</v>
      </c>
      <c r="E20" t="s">
        <v>77</v>
      </c>
      <c r="F20" t="s">
        <v>13</v>
      </c>
      <c r="G20" t="s">
        <v>78</v>
      </c>
      <c r="H20">
        <v>18</v>
      </c>
      <c r="J20" s="1">
        <v>44198.08457175926</v>
      </c>
      <c r="K20" s="3">
        <v>44198</v>
      </c>
      <c r="L20" s="4">
        <f t="shared" si="0"/>
        <v>69.767441860465112</v>
      </c>
      <c r="M20">
        <f t="shared" si="1"/>
        <v>69</v>
      </c>
      <c r="N20">
        <f t="shared" si="2"/>
        <v>9</v>
      </c>
      <c r="O20">
        <f t="shared" si="3"/>
        <v>0.85</v>
      </c>
    </row>
    <row r="21" spans="1:15" x14ac:dyDescent="0.25">
      <c r="A21" t="s">
        <v>79</v>
      </c>
      <c r="B21" t="s">
        <v>80</v>
      </c>
      <c r="C21">
        <v>9</v>
      </c>
      <c r="D21">
        <v>0.85</v>
      </c>
      <c r="E21" t="s">
        <v>81</v>
      </c>
      <c r="F21" t="s">
        <v>13</v>
      </c>
      <c r="G21" t="s">
        <v>82</v>
      </c>
      <c r="H21">
        <v>11</v>
      </c>
      <c r="J21" s="1">
        <v>44198.087071759262</v>
      </c>
      <c r="K21" s="3">
        <v>44198</v>
      </c>
      <c r="L21" s="4">
        <f t="shared" si="0"/>
        <v>10.588235294117647</v>
      </c>
      <c r="M21">
        <f t="shared" si="1"/>
        <v>10</v>
      </c>
      <c r="N21">
        <f t="shared" si="2"/>
        <v>1</v>
      </c>
      <c r="O21">
        <f t="shared" si="3"/>
        <v>0.88888888888888884</v>
      </c>
    </row>
    <row r="22" spans="1:15" x14ac:dyDescent="0.25">
      <c r="A22" t="s">
        <v>83</v>
      </c>
      <c r="B22" t="s">
        <v>50</v>
      </c>
      <c r="C22">
        <v>1</v>
      </c>
      <c r="D22">
        <v>1</v>
      </c>
      <c r="E22" t="s">
        <v>84</v>
      </c>
      <c r="F22" t="s">
        <v>13</v>
      </c>
      <c r="G22" t="s">
        <v>85</v>
      </c>
      <c r="H22">
        <v>0</v>
      </c>
      <c r="J22" s="1">
        <v>44198.092731481483</v>
      </c>
      <c r="K22" s="3">
        <v>44198</v>
      </c>
      <c r="L22" s="4">
        <f t="shared" si="0"/>
        <v>1</v>
      </c>
      <c r="M22">
        <f t="shared" si="1"/>
        <v>1</v>
      </c>
      <c r="N22">
        <f t="shared" si="2"/>
        <v>0</v>
      </c>
      <c r="O22">
        <f t="shared" si="3"/>
        <v>1</v>
      </c>
    </row>
    <row r="23" spans="1:15" x14ac:dyDescent="0.25">
      <c r="A23" t="s">
        <v>86</v>
      </c>
      <c r="B23" t="s">
        <v>11</v>
      </c>
      <c r="C23">
        <v>252</v>
      </c>
      <c r="D23">
        <v>0.94</v>
      </c>
      <c r="E23" t="s">
        <v>87</v>
      </c>
      <c r="F23" t="s">
        <v>13</v>
      </c>
      <c r="G23" t="s">
        <v>88</v>
      </c>
      <c r="H23">
        <v>6</v>
      </c>
      <c r="J23" s="1">
        <v>44198.100208333337</v>
      </c>
      <c r="K23" s="3">
        <v>44198</v>
      </c>
      <c r="L23" s="4">
        <f t="shared" si="0"/>
        <v>268.08510638297872</v>
      </c>
      <c r="M23">
        <f t="shared" si="1"/>
        <v>268</v>
      </c>
      <c r="N23">
        <f t="shared" si="2"/>
        <v>16</v>
      </c>
      <c r="O23">
        <f t="shared" si="3"/>
        <v>0.93650793650793651</v>
      </c>
    </row>
    <row r="24" spans="1:15" x14ac:dyDescent="0.25">
      <c r="A24" t="s">
        <v>89</v>
      </c>
      <c r="B24" t="s">
        <v>32</v>
      </c>
      <c r="C24">
        <v>3</v>
      </c>
      <c r="D24">
        <v>1</v>
      </c>
      <c r="E24" t="s">
        <v>90</v>
      </c>
      <c r="F24" t="s">
        <v>13</v>
      </c>
      <c r="G24" t="s">
        <v>91</v>
      </c>
      <c r="H24">
        <v>4</v>
      </c>
      <c r="J24" s="1">
        <v>44198.100243055553</v>
      </c>
      <c r="K24" s="3">
        <v>44198</v>
      </c>
      <c r="L24" s="4">
        <f t="shared" si="0"/>
        <v>3</v>
      </c>
      <c r="M24">
        <f t="shared" si="1"/>
        <v>3</v>
      </c>
      <c r="N24">
        <f t="shared" si="2"/>
        <v>0</v>
      </c>
      <c r="O24">
        <f t="shared" si="3"/>
        <v>1</v>
      </c>
    </row>
    <row r="25" spans="1:15" x14ac:dyDescent="0.25">
      <c r="A25" t="s">
        <v>92</v>
      </c>
      <c r="B25" t="s">
        <v>11</v>
      </c>
      <c r="C25">
        <v>322</v>
      </c>
      <c r="D25">
        <v>0.96</v>
      </c>
      <c r="E25" t="s">
        <v>93</v>
      </c>
      <c r="F25" t="s">
        <v>13</v>
      </c>
      <c r="G25" t="s">
        <v>94</v>
      </c>
      <c r="H25">
        <v>10</v>
      </c>
      <c r="J25" s="1">
        <v>44198.100648148145</v>
      </c>
      <c r="K25" s="3">
        <v>44198</v>
      </c>
      <c r="L25" s="4">
        <f t="shared" si="0"/>
        <v>335.41666666666669</v>
      </c>
      <c r="M25">
        <f t="shared" si="1"/>
        <v>335</v>
      </c>
      <c r="N25">
        <f t="shared" si="2"/>
        <v>13</v>
      </c>
      <c r="O25">
        <f t="shared" si="3"/>
        <v>0.95962732919254656</v>
      </c>
    </row>
    <row r="26" spans="1:15" x14ac:dyDescent="0.25">
      <c r="A26" t="s">
        <v>95</v>
      </c>
      <c r="B26" t="s">
        <v>40</v>
      </c>
      <c r="C26">
        <v>3</v>
      </c>
      <c r="D26">
        <v>1</v>
      </c>
      <c r="E26" t="s">
        <v>96</v>
      </c>
      <c r="F26" t="s">
        <v>13</v>
      </c>
      <c r="G26" t="s">
        <v>97</v>
      </c>
      <c r="H26">
        <v>3</v>
      </c>
      <c r="J26" s="1">
        <v>44198.102870370371</v>
      </c>
      <c r="K26" s="3">
        <v>44198</v>
      </c>
      <c r="L26" s="4">
        <f t="shared" si="0"/>
        <v>3</v>
      </c>
      <c r="M26">
        <f t="shared" si="1"/>
        <v>3</v>
      </c>
      <c r="N26">
        <f t="shared" si="2"/>
        <v>0</v>
      </c>
      <c r="O26">
        <f t="shared" si="3"/>
        <v>1</v>
      </c>
    </row>
    <row r="27" spans="1:15" x14ac:dyDescent="0.25">
      <c r="A27" t="s">
        <v>98</v>
      </c>
      <c r="B27" t="s">
        <v>11</v>
      </c>
      <c r="C27">
        <v>2</v>
      </c>
      <c r="D27">
        <v>0.67</v>
      </c>
      <c r="E27" t="s">
        <v>99</v>
      </c>
      <c r="F27" t="s">
        <v>13</v>
      </c>
      <c r="G27" t="s">
        <v>100</v>
      </c>
      <c r="H27">
        <v>0</v>
      </c>
      <c r="J27" s="1">
        <v>44198.105891203704</v>
      </c>
      <c r="K27" s="3">
        <v>44198</v>
      </c>
      <c r="L27" s="4">
        <f t="shared" si="0"/>
        <v>2.9850746268656714</v>
      </c>
      <c r="M27">
        <f t="shared" si="1"/>
        <v>2</v>
      </c>
      <c r="N27">
        <f t="shared" si="2"/>
        <v>0</v>
      </c>
      <c r="O27">
        <f t="shared" si="3"/>
        <v>1</v>
      </c>
    </row>
    <row r="28" spans="1:15" x14ac:dyDescent="0.25">
      <c r="A28" t="s">
        <v>101</v>
      </c>
      <c r="B28" t="s">
        <v>32</v>
      </c>
      <c r="C28">
        <v>1</v>
      </c>
      <c r="D28">
        <v>1</v>
      </c>
      <c r="E28" t="s">
        <v>102</v>
      </c>
      <c r="F28" t="s">
        <v>13</v>
      </c>
      <c r="G28" t="s">
        <v>103</v>
      </c>
      <c r="H28">
        <v>0</v>
      </c>
      <c r="J28" s="1">
        <v>44198.106064814812</v>
      </c>
      <c r="K28" s="3">
        <v>44198</v>
      </c>
      <c r="L28" s="4">
        <f t="shared" si="0"/>
        <v>1</v>
      </c>
      <c r="M28">
        <f t="shared" si="1"/>
        <v>1</v>
      </c>
      <c r="N28">
        <f t="shared" si="2"/>
        <v>0</v>
      </c>
      <c r="O28">
        <f t="shared" si="3"/>
        <v>1</v>
      </c>
    </row>
    <row r="29" spans="1:15" ht="409.5" x14ac:dyDescent="0.25">
      <c r="A29" t="s">
        <v>104</v>
      </c>
      <c r="B29" t="s">
        <v>16</v>
      </c>
      <c r="C29">
        <v>5</v>
      </c>
      <c r="D29">
        <v>0.62</v>
      </c>
      <c r="E29" t="s">
        <v>105</v>
      </c>
      <c r="F29" t="s">
        <v>13</v>
      </c>
      <c r="G29" t="s">
        <v>106</v>
      </c>
      <c r="H29">
        <v>6</v>
      </c>
      <c r="I29" s="2" t="s">
        <v>107</v>
      </c>
      <c r="J29" s="1">
        <v>44198.10670138889</v>
      </c>
      <c r="K29" s="3">
        <v>44198</v>
      </c>
      <c r="L29" s="4">
        <f t="shared" si="0"/>
        <v>8.064516129032258</v>
      </c>
      <c r="M29">
        <f t="shared" si="1"/>
        <v>8</v>
      </c>
      <c r="N29">
        <f t="shared" si="2"/>
        <v>3</v>
      </c>
      <c r="O29">
        <f t="shared" si="3"/>
        <v>0.4</v>
      </c>
    </row>
    <row r="30" spans="1:15" x14ac:dyDescent="0.25">
      <c r="A30" t="s">
        <v>108</v>
      </c>
      <c r="B30" t="s">
        <v>32</v>
      </c>
      <c r="C30">
        <v>0</v>
      </c>
      <c r="D30">
        <v>0.5</v>
      </c>
      <c r="E30" t="s">
        <v>109</v>
      </c>
      <c r="F30" t="s">
        <v>13</v>
      </c>
      <c r="G30" t="s">
        <v>110</v>
      </c>
      <c r="H30">
        <v>2</v>
      </c>
      <c r="J30" s="1">
        <v>44198.109305555554</v>
      </c>
      <c r="K30" s="3">
        <v>44198</v>
      </c>
      <c r="L30" s="4">
        <f t="shared" si="0"/>
        <v>0</v>
      </c>
      <c r="M30">
        <f t="shared" si="1"/>
        <v>0</v>
      </c>
      <c r="N30">
        <f t="shared" si="2"/>
        <v>0</v>
      </c>
      <c r="O30" t="e">
        <f t="shared" si="3"/>
        <v>#DIV/0!</v>
      </c>
    </row>
    <row r="31" spans="1:15" x14ac:dyDescent="0.25">
      <c r="A31" t="s">
        <v>111</v>
      </c>
      <c r="B31" t="s">
        <v>11</v>
      </c>
      <c r="C31">
        <v>16</v>
      </c>
      <c r="D31">
        <v>0.81</v>
      </c>
      <c r="E31" t="s">
        <v>112</v>
      </c>
      <c r="F31" t="s">
        <v>13</v>
      </c>
      <c r="G31" t="s">
        <v>113</v>
      </c>
      <c r="H31">
        <v>5</v>
      </c>
      <c r="J31" s="1">
        <v>44198.11178240741</v>
      </c>
      <c r="K31" s="3">
        <v>44198</v>
      </c>
      <c r="L31" s="4">
        <f t="shared" si="0"/>
        <v>19.753086419753085</v>
      </c>
      <c r="M31">
        <f t="shared" si="1"/>
        <v>19</v>
      </c>
      <c r="N31">
        <f t="shared" si="2"/>
        <v>3</v>
      </c>
      <c r="O31">
        <f t="shared" si="3"/>
        <v>0.8125</v>
      </c>
    </row>
    <row r="32" spans="1:15" x14ac:dyDescent="0.25">
      <c r="A32" t="s">
        <v>114</v>
      </c>
      <c r="B32" t="s">
        <v>40</v>
      </c>
      <c r="C32">
        <v>0</v>
      </c>
      <c r="D32">
        <v>0.5</v>
      </c>
      <c r="E32" t="s">
        <v>115</v>
      </c>
      <c r="F32" t="s">
        <v>13</v>
      </c>
      <c r="G32" t="s">
        <v>116</v>
      </c>
      <c r="H32">
        <v>8</v>
      </c>
      <c r="J32" s="1">
        <v>44198.123124999998</v>
      </c>
      <c r="K32" s="3">
        <v>44198</v>
      </c>
      <c r="L32" s="4">
        <f t="shared" si="0"/>
        <v>0</v>
      </c>
      <c r="M32">
        <f t="shared" si="1"/>
        <v>0</v>
      </c>
      <c r="N32">
        <f t="shared" si="2"/>
        <v>0</v>
      </c>
      <c r="O32" t="e">
        <f t="shared" si="3"/>
        <v>#DIV/0!</v>
      </c>
    </row>
    <row r="33" spans="1:15" x14ac:dyDescent="0.25">
      <c r="A33" t="s">
        <v>117</v>
      </c>
      <c r="B33" t="s">
        <v>11</v>
      </c>
      <c r="C33">
        <v>1464</v>
      </c>
      <c r="D33">
        <v>0.97</v>
      </c>
      <c r="E33" t="s">
        <v>118</v>
      </c>
      <c r="F33" t="s">
        <v>13</v>
      </c>
      <c r="G33" t="s">
        <v>119</v>
      </c>
      <c r="H33">
        <v>99</v>
      </c>
      <c r="J33" s="1">
        <v>44198.124236111114</v>
      </c>
      <c r="K33" s="3">
        <v>44198</v>
      </c>
      <c r="L33" s="4">
        <f t="shared" si="0"/>
        <v>1509.2783505154639</v>
      </c>
      <c r="M33">
        <f t="shared" si="1"/>
        <v>1509</v>
      </c>
      <c r="N33">
        <f t="shared" si="2"/>
        <v>45</v>
      </c>
      <c r="O33">
        <f t="shared" si="3"/>
        <v>0.96926229508196726</v>
      </c>
    </row>
    <row r="34" spans="1:15" x14ac:dyDescent="0.25">
      <c r="A34" t="s">
        <v>120</v>
      </c>
      <c r="B34" t="s">
        <v>32</v>
      </c>
      <c r="C34">
        <v>1</v>
      </c>
      <c r="D34">
        <v>1</v>
      </c>
      <c r="E34" t="s">
        <v>121</v>
      </c>
      <c r="F34" t="s">
        <v>13</v>
      </c>
      <c r="G34" t="s">
        <v>122</v>
      </c>
      <c r="H34">
        <v>1</v>
      </c>
      <c r="J34" s="1">
        <v>44198.129062499997</v>
      </c>
      <c r="K34" s="3">
        <v>44198</v>
      </c>
      <c r="L34" s="4">
        <f t="shared" si="0"/>
        <v>1</v>
      </c>
      <c r="M34">
        <f t="shared" si="1"/>
        <v>1</v>
      </c>
      <c r="N34">
        <f t="shared" si="2"/>
        <v>0</v>
      </c>
      <c r="O34">
        <f t="shared" si="3"/>
        <v>1</v>
      </c>
    </row>
    <row r="35" spans="1:15" x14ac:dyDescent="0.25">
      <c r="A35" t="s">
        <v>123</v>
      </c>
      <c r="B35" t="s">
        <v>11</v>
      </c>
      <c r="C35">
        <v>1</v>
      </c>
      <c r="D35">
        <v>1</v>
      </c>
      <c r="E35" t="s">
        <v>124</v>
      </c>
      <c r="F35" t="s">
        <v>13</v>
      </c>
      <c r="G35" t="s">
        <v>125</v>
      </c>
      <c r="H35">
        <v>0</v>
      </c>
      <c r="J35" s="1">
        <v>44198.129537037035</v>
      </c>
      <c r="K35" s="3">
        <v>44198</v>
      </c>
      <c r="L35" s="4">
        <f t="shared" si="0"/>
        <v>1</v>
      </c>
      <c r="M35">
        <f t="shared" si="1"/>
        <v>1</v>
      </c>
      <c r="N35">
        <f t="shared" si="2"/>
        <v>0</v>
      </c>
      <c r="O35">
        <f t="shared" si="3"/>
        <v>1</v>
      </c>
    </row>
    <row r="36" spans="1:15" x14ac:dyDescent="0.25">
      <c r="A36" t="s">
        <v>126</v>
      </c>
      <c r="B36" t="s">
        <v>16</v>
      </c>
      <c r="C36">
        <v>3</v>
      </c>
      <c r="D36">
        <v>1</v>
      </c>
      <c r="E36" t="s">
        <v>127</v>
      </c>
      <c r="F36" t="s">
        <v>13</v>
      </c>
      <c r="G36" t="s">
        <v>128</v>
      </c>
      <c r="H36">
        <v>0</v>
      </c>
      <c r="J36" s="1">
        <v>44198.136053240742</v>
      </c>
      <c r="K36" s="3">
        <v>44198</v>
      </c>
      <c r="L36" s="4">
        <f t="shared" si="0"/>
        <v>3</v>
      </c>
      <c r="M36">
        <f t="shared" si="1"/>
        <v>3</v>
      </c>
      <c r="N36">
        <f t="shared" si="2"/>
        <v>0</v>
      </c>
      <c r="O36">
        <f t="shared" si="3"/>
        <v>1</v>
      </c>
    </row>
    <row r="37" spans="1:15" x14ac:dyDescent="0.25">
      <c r="A37" t="s">
        <v>129</v>
      </c>
      <c r="B37" t="s">
        <v>11</v>
      </c>
      <c r="C37">
        <v>14</v>
      </c>
      <c r="D37">
        <v>0.85</v>
      </c>
      <c r="E37" t="s">
        <v>130</v>
      </c>
      <c r="F37" t="s">
        <v>13</v>
      </c>
      <c r="G37" t="s">
        <v>131</v>
      </c>
      <c r="H37">
        <v>2</v>
      </c>
      <c r="J37" s="1">
        <v>44198.137708333335</v>
      </c>
      <c r="K37" s="3">
        <v>44198</v>
      </c>
      <c r="L37" s="4">
        <f t="shared" si="0"/>
        <v>16.47058823529412</v>
      </c>
      <c r="M37">
        <f t="shared" si="1"/>
        <v>16</v>
      </c>
      <c r="N37">
        <f t="shared" si="2"/>
        <v>2</v>
      </c>
      <c r="O37">
        <f t="shared" si="3"/>
        <v>0.85714285714285721</v>
      </c>
    </row>
    <row r="38" spans="1:15" x14ac:dyDescent="0.25">
      <c r="A38" t="s">
        <v>132</v>
      </c>
      <c r="B38" t="s">
        <v>16</v>
      </c>
      <c r="C38">
        <v>1</v>
      </c>
      <c r="D38">
        <v>1</v>
      </c>
      <c r="E38" t="s">
        <v>133</v>
      </c>
      <c r="F38" t="s">
        <v>13</v>
      </c>
      <c r="G38" t="s">
        <v>134</v>
      </c>
      <c r="H38">
        <v>0</v>
      </c>
      <c r="J38" s="1">
        <v>44198.142974537041</v>
      </c>
      <c r="K38" s="3">
        <v>44198</v>
      </c>
      <c r="L38" s="4">
        <f t="shared" si="0"/>
        <v>1</v>
      </c>
      <c r="M38">
        <f t="shared" si="1"/>
        <v>1</v>
      </c>
      <c r="N38">
        <f t="shared" si="2"/>
        <v>0</v>
      </c>
      <c r="O38">
        <f t="shared" si="3"/>
        <v>1</v>
      </c>
    </row>
    <row r="39" spans="1:15" x14ac:dyDescent="0.25">
      <c r="A39" t="s">
        <v>135</v>
      </c>
      <c r="C39">
        <v>12</v>
      </c>
      <c r="D39">
        <v>0.93</v>
      </c>
      <c r="E39" t="s">
        <v>136</v>
      </c>
      <c r="F39" t="s">
        <v>13</v>
      </c>
      <c r="G39" t="s">
        <v>137</v>
      </c>
      <c r="H39">
        <v>12</v>
      </c>
      <c r="J39" s="1">
        <v>44198.144328703704</v>
      </c>
      <c r="K39" s="3">
        <v>44198</v>
      </c>
      <c r="L39" s="4">
        <f t="shared" si="0"/>
        <v>12.903225806451612</v>
      </c>
      <c r="M39">
        <f t="shared" si="1"/>
        <v>12</v>
      </c>
      <c r="N39">
        <f t="shared" si="2"/>
        <v>0</v>
      </c>
      <c r="O39">
        <f t="shared" si="3"/>
        <v>1</v>
      </c>
    </row>
    <row r="40" spans="1:15" x14ac:dyDescent="0.25">
      <c r="A40">
        <v>2021</v>
      </c>
      <c r="B40" t="s">
        <v>11</v>
      </c>
      <c r="C40">
        <v>22</v>
      </c>
      <c r="D40">
        <v>0.92</v>
      </c>
      <c r="E40" t="s">
        <v>138</v>
      </c>
      <c r="F40" t="s">
        <v>13</v>
      </c>
      <c r="G40" t="s">
        <v>139</v>
      </c>
      <c r="H40">
        <v>2</v>
      </c>
      <c r="J40" s="1">
        <v>44198.153263888889</v>
      </c>
      <c r="K40" s="3">
        <v>44198</v>
      </c>
      <c r="L40" s="4">
        <f t="shared" si="0"/>
        <v>23.913043478260867</v>
      </c>
      <c r="M40">
        <f t="shared" si="1"/>
        <v>23</v>
      </c>
      <c r="N40">
        <f t="shared" si="2"/>
        <v>1</v>
      </c>
      <c r="O40">
        <f t="shared" si="3"/>
        <v>0.95454545454545459</v>
      </c>
    </row>
    <row r="41" spans="1:15" ht="120" x14ac:dyDescent="0.25">
      <c r="A41" t="s">
        <v>140</v>
      </c>
      <c r="B41" t="s">
        <v>16</v>
      </c>
      <c r="C41">
        <v>20</v>
      </c>
      <c r="D41">
        <v>0.59</v>
      </c>
      <c r="E41" t="s">
        <v>141</v>
      </c>
      <c r="F41" t="s">
        <v>13</v>
      </c>
      <c r="G41" t="s">
        <v>142</v>
      </c>
      <c r="H41">
        <v>83</v>
      </c>
      <c r="I41" s="2" t="s">
        <v>143</v>
      </c>
      <c r="J41" s="1">
        <v>44198.15351851852</v>
      </c>
      <c r="K41" s="3">
        <v>44198</v>
      </c>
      <c r="L41" s="4">
        <f t="shared" si="0"/>
        <v>33.898305084745765</v>
      </c>
      <c r="M41">
        <f t="shared" si="1"/>
        <v>33</v>
      </c>
      <c r="N41">
        <f t="shared" si="2"/>
        <v>13</v>
      </c>
      <c r="O41">
        <f t="shared" si="3"/>
        <v>0.35</v>
      </c>
    </row>
    <row r="42" spans="1:15" x14ac:dyDescent="0.25">
      <c r="A42" t="s">
        <v>144</v>
      </c>
      <c r="B42" t="s">
        <v>32</v>
      </c>
      <c r="C42">
        <v>1</v>
      </c>
      <c r="D42">
        <v>1</v>
      </c>
      <c r="E42" t="s">
        <v>145</v>
      </c>
      <c r="F42" t="s">
        <v>13</v>
      </c>
      <c r="G42" t="s">
        <v>146</v>
      </c>
      <c r="H42">
        <v>0</v>
      </c>
      <c r="J42" s="1">
        <v>44198.153865740744</v>
      </c>
      <c r="K42" s="3">
        <v>44198</v>
      </c>
      <c r="L42" s="4">
        <f t="shared" si="0"/>
        <v>1</v>
      </c>
      <c r="M42">
        <f t="shared" si="1"/>
        <v>1</v>
      </c>
      <c r="N42">
        <f t="shared" si="2"/>
        <v>0</v>
      </c>
      <c r="O42">
        <f t="shared" si="3"/>
        <v>1</v>
      </c>
    </row>
    <row r="43" spans="1:15" x14ac:dyDescent="0.25">
      <c r="A43" t="s">
        <v>147</v>
      </c>
      <c r="C43">
        <v>0</v>
      </c>
      <c r="D43">
        <v>0.5</v>
      </c>
      <c r="E43" t="s">
        <v>148</v>
      </c>
      <c r="F43" t="s">
        <v>13</v>
      </c>
      <c r="G43" t="s">
        <v>149</v>
      </c>
      <c r="H43">
        <v>5</v>
      </c>
      <c r="J43" s="1">
        <v>44198.159479166665</v>
      </c>
      <c r="K43" s="3">
        <v>44198</v>
      </c>
      <c r="L43" s="4">
        <f t="shared" si="0"/>
        <v>0</v>
      </c>
      <c r="M43">
        <f t="shared" si="1"/>
        <v>0</v>
      </c>
      <c r="N43">
        <f t="shared" si="2"/>
        <v>0</v>
      </c>
      <c r="O43" t="e">
        <f t="shared" si="3"/>
        <v>#DIV/0!</v>
      </c>
    </row>
    <row r="44" spans="1:15" ht="285" x14ac:dyDescent="0.25">
      <c r="A44" t="s">
        <v>150</v>
      </c>
      <c r="B44" t="s">
        <v>80</v>
      </c>
      <c r="C44">
        <v>162</v>
      </c>
      <c r="D44">
        <v>0.83</v>
      </c>
      <c r="E44" t="s">
        <v>151</v>
      </c>
      <c r="F44" t="s">
        <v>13</v>
      </c>
      <c r="G44" t="s">
        <v>152</v>
      </c>
      <c r="H44">
        <v>81</v>
      </c>
      <c r="I44" s="2" t="s">
        <v>153</v>
      </c>
      <c r="J44" s="1">
        <v>44198.159583333334</v>
      </c>
      <c r="K44" s="3">
        <v>44198</v>
      </c>
      <c r="L44" s="4">
        <f t="shared" si="0"/>
        <v>195.18072289156626</v>
      </c>
      <c r="M44">
        <f t="shared" si="1"/>
        <v>195</v>
      </c>
      <c r="N44">
        <f t="shared" si="2"/>
        <v>33</v>
      </c>
      <c r="O44">
        <f t="shared" si="3"/>
        <v>0.79629629629629628</v>
      </c>
    </row>
    <row r="45" spans="1:15" x14ac:dyDescent="0.25">
      <c r="A45" t="s">
        <v>154</v>
      </c>
      <c r="B45" t="s">
        <v>11</v>
      </c>
      <c r="C45">
        <v>2064</v>
      </c>
      <c r="D45">
        <v>0.98</v>
      </c>
      <c r="E45" t="s">
        <v>155</v>
      </c>
      <c r="F45" t="s">
        <v>13</v>
      </c>
      <c r="G45" t="s">
        <v>156</v>
      </c>
      <c r="H45">
        <v>49</v>
      </c>
      <c r="J45" s="1">
        <v>44198.162453703706</v>
      </c>
      <c r="K45" s="3">
        <v>44198</v>
      </c>
      <c r="L45" s="4">
        <f t="shared" si="0"/>
        <v>2106.1224489795918</v>
      </c>
      <c r="M45">
        <f t="shared" si="1"/>
        <v>2106</v>
      </c>
      <c r="N45">
        <f t="shared" si="2"/>
        <v>42</v>
      </c>
      <c r="O45">
        <f t="shared" si="3"/>
        <v>0.97965116279069764</v>
      </c>
    </row>
    <row r="46" spans="1:15" x14ac:dyDescent="0.25">
      <c r="A46" t="s">
        <v>157</v>
      </c>
      <c r="B46" t="s">
        <v>11</v>
      </c>
      <c r="C46">
        <v>832</v>
      </c>
      <c r="D46">
        <v>0.98</v>
      </c>
      <c r="E46" t="s">
        <v>158</v>
      </c>
      <c r="F46" t="s">
        <v>13</v>
      </c>
      <c r="G46" t="s">
        <v>159</v>
      </c>
      <c r="H46">
        <v>55</v>
      </c>
      <c r="J46" s="1">
        <v>44198.164537037039</v>
      </c>
      <c r="K46" s="3">
        <v>44198</v>
      </c>
      <c r="L46" s="4">
        <f t="shared" si="0"/>
        <v>848.9795918367347</v>
      </c>
      <c r="M46">
        <f t="shared" si="1"/>
        <v>848</v>
      </c>
      <c r="N46">
        <f t="shared" si="2"/>
        <v>16</v>
      </c>
      <c r="O46">
        <f t="shared" si="3"/>
        <v>0.98076923076923073</v>
      </c>
    </row>
    <row r="47" spans="1:15" x14ac:dyDescent="0.25">
      <c r="A47" t="s">
        <v>160</v>
      </c>
      <c r="B47" t="s">
        <v>50</v>
      </c>
      <c r="C47">
        <v>21</v>
      </c>
      <c r="D47">
        <v>0.82</v>
      </c>
      <c r="E47" t="s">
        <v>161</v>
      </c>
      <c r="F47" t="s">
        <v>13</v>
      </c>
      <c r="G47" t="s">
        <v>162</v>
      </c>
      <c r="H47">
        <v>39</v>
      </c>
      <c r="I47" s="2" t="s">
        <v>163</v>
      </c>
      <c r="J47" s="1">
        <v>44198.170104166667</v>
      </c>
      <c r="K47" s="3">
        <v>44198</v>
      </c>
      <c r="L47" s="4">
        <f t="shared" si="0"/>
        <v>25.609756097560979</v>
      </c>
      <c r="M47">
        <f t="shared" si="1"/>
        <v>25</v>
      </c>
      <c r="N47">
        <f t="shared" si="2"/>
        <v>4</v>
      </c>
      <c r="O47">
        <f t="shared" si="3"/>
        <v>0.80952380952380953</v>
      </c>
    </row>
    <row r="48" spans="1:15" x14ac:dyDescent="0.25">
      <c r="A48" t="s">
        <v>164</v>
      </c>
      <c r="B48" t="s">
        <v>28</v>
      </c>
      <c r="C48">
        <v>1256</v>
      </c>
      <c r="D48">
        <v>0.99</v>
      </c>
      <c r="E48" t="s">
        <v>165</v>
      </c>
      <c r="F48" t="s">
        <v>13</v>
      </c>
      <c r="G48" t="s">
        <v>166</v>
      </c>
      <c r="H48">
        <v>81</v>
      </c>
      <c r="J48" s="1">
        <v>44198.864050925928</v>
      </c>
      <c r="K48" s="3">
        <v>44198</v>
      </c>
      <c r="L48" s="4">
        <f t="shared" si="0"/>
        <v>1268.6868686868686</v>
      </c>
      <c r="M48">
        <f t="shared" si="1"/>
        <v>1268</v>
      </c>
      <c r="N48">
        <f t="shared" si="2"/>
        <v>12</v>
      </c>
      <c r="O48">
        <f t="shared" si="3"/>
        <v>0.99044585987261147</v>
      </c>
    </row>
    <row r="49" spans="1:15" ht="409.5" x14ac:dyDescent="0.25">
      <c r="A49" t="s">
        <v>167</v>
      </c>
      <c r="B49" t="s">
        <v>50</v>
      </c>
      <c r="C49">
        <v>42</v>
      </c>
      <c r="D49">
        <v>0.82</v>
      </c>
      <c r="E49" t="s">
        <v>168</v>
      </c>
      <c r="F49" t="s">
        <v>13</v>
      </c>
      <c r="G49" t="s">
        <v>169</v>
      </c>
      <c r="H49">
        <v>62</v>
      </c>
      <c r="I49" s="2" t="s">
        <v>170</v>
      </c>
      <c r="J49" s="1">
        <v>44198.889421296299</v>
      </c>
      <c r="K49" s="3">
        <v>44198</v>
      </c>
      <c r="L49" s="4">
        <f t="shared" si="0"/>
        <v>51.219512195121958</v>
      </c>
      <c r="M49">
        <f t="shared" si="1"/>
        <v>51</v>
      </c>
      <c r="N49">
        <f t="shared" si="2"/>
        <v>9</v>
      </c>
      <c r="O49">
        <f t="shared" si="3"/>
        <v>0.7857142857142857</v>
      </c>
    </row>
    <row r="50" spans="1:15" x14ac:dyDescent="0.25">
      <c r="A50" t="s">
        <v>171</v>
      </c>
      <c r="B50" t="s">
        <v>16</v>
      </c>
      <c r="C50">
        <v>1</v>
      </c>
      <c r="D50">
        <v>1</v>
      </c>
      <c r="E50" t="s">
        <v>172</v>
      </c>
      <c r="F50" t="s">
        <v>13</v>
      </c>
      <c r="G50" t="s">
        <v>173</v>
      </c>
      <c r="H50">
        <v>0</v>
      </c>
      <c r="J50" s="1">
        <v>44198.906712962962</v>
      </c>
      <c r="K50" s="3">
        <v>44198</v>
      </c>
      <c r="L50" s="4">
        <f t="shared" si="0"/>
        <v>1</v>
      </c>
      <c r="M50">
        <f t="shared" si="1"/>
        <v>1</v>
      </c>
      <c r="N50">
        <f t="shared" si="2"/>
        <v>0</v>
      </c>
      <c r="O50">
        <f t="shared" si="3"/>
        <v>1</v>
      </c>
    </row>
    <row r="51" spans="1:15" x14ac:dyDescent="0.25">
      <c r="A51" t="s">
        <v>174</v>
      </c>
      <c r="B51" t="s">
        <v>36</v>
      </c>
      <c r="C51">
        <v>1</v>
      </c>
      <c r="D51">
        <v>1</v>
      </c>
      <c r="E51" t="s">
        <v>175</v>
      </c>
      <c r="F51" t="s">
        <v>13</v>
      </c>
      <c r="G51" t="s">
        <v>176</v>
      </c>
      <c r="H51">
        <v>0</v>
      </c>
      <c r="J51" s="1">
        <v>44198.90697916667</v>
      </c>
      <c r="K51" s="3">
        <v>44198</v>
      </c>
      <c r="L51" s="4">
        <f t="shared" si="0"/>
        <v>1</v>
      </c>
      <c r="M51">
        <f t="shared" si="1"/>
        <v>1</v>
      </c>
      <c r="N51">
        <f t="shared" si="2"/>
        <v>0</v>
      </c>
      <c r="O51">
        <f t="shared" si="3"/>
        <v>1</v>
      </c>
    </row>
    <row r="52" spans="1:15" x14ac:dyDescent="0.25">
      <c r="A52" t="s">
        <v>177</v>
      </c>
      <c r="B52" t="s">
        <v>36</v>
      </c>
      <c r="C52">
        <v>1</v>
      </c>
      <c r="D52">
        <v>1</v>
      </c>
      <c r="E52" t="s">
        <v>178</v>
      </c>
      <c r="F52" t="s">
        <v>13</v>
      </c>
      <c r="G52" t="s">
        <v>179</v>
      </c>
      <c r="H52">
        <v>0</v>
      </c>
      <c r="J52" s="1">
        <v>44198.908055555556</v>
      </c>
      <c r="K52" s="3">
        <v>44198</v>
      </c>
      <c r="L52" s="4">
        <f t="shared" si="0"/>
        <v>1</v>
      </c>
      <c r="M52">
        <f t="shared" si="1"/>
        <v>1</v>
      </c>
      <c r="N52">
        <f t="shared" si="2"/>
        <v>0</v>
      </c>
      <c r="O52">
        <f t="shared" si="3"/>
        <v>1</v>
      </c>
    </row>
    <row r="53" spans="1:15" x14ac:dyDescent="0.25">
      <c r="A53" t="s">
        <v>180</v>
      </c>
      <c r="B53" t="s">
        <v>40</v>
      </c>
      <c r="C53">
        <v>1</v>
      </c>
      <c r="D53">
        <v>1</v>
      </c>
      <c r="E53" t="s">
        <v>181</v>
      </c>
      <c r="F53" t="s">
        <v>13</v>
      </c>
      <c r="G53" t="s">
        <v>182</v>
      </c>
      <c r="H53">
        <v>0</v>
      </c>
      <c r="J53" s="1">
        <v>44198.909108796295</v>
      </c>
      <c r="K53" s="3">
        <v>44198</v>
      </c>
      <c r="L53" s="4">
        <f t="shared" si="0"/>
        <v>1</v>
      </c>
      <c r="M53">
        <f t="shared" si="1"/>
        <v>1</v>
      </c>
      <c r="N53">
        <f t="shared" si="2"/>
        <v>0</v>
      </c>
      <c r="O53">
        <f t="shared" si="3"/>
        <v>1</v>
      </c>
    </row>
    <row r="54" spans="1:15" x14ac:dyDescent="0.25">
      <c r="A54" t="s">
        <v>183</v>
      </c>
      <c r="B54" t="s">
        <v>40</v>
      </c>
      <c r="C54">
        <v>1</v>
      </c>
      <c r="D54">
        <v>1</v>
      </c>
      <c r="E54" t="s">
        <v>184</v>
      </c>
      <c r="F54" t="s">
        <v>13</v>
      </c>
      <c r="G54" t="s">
        <v>185</v>
      </c>
      <c r="H54">
        <v>0</v>
      </c>
      <c r="J54" s="1">
        <v>44198.92659722222</v>
      </c>
      <c r="K54" s="3">
        <v>44198</v>
      </c>
      <c r="L54" s="4">
        <f t="shared" si="0"/>
        <v>1</v>
      </c>
      <c r="M54">
        <f t="shared" si="1"/>
        <v>1</v>
      </c>
      <c r="N54">
        <f t="shared" si="2"/>
        <v>0</v>
      </c>
      <c r="O54">
        <f t="shared" si="3"/>
        <v>1</v>
      </c>
    </row>
    <row r="55" spans="1:15" x14ac:dyDescent="0.25">
      <c r="A55" t="s">
        <v>183</v>
      </c>
      <c r="B55" t="s">
        <v>40</v>
      </c>
      <c r="C55">
        <v>1</v>
      </c>
      <c r="D55">
        <v>1</v>
      </c>
      <c r="E55" t="s">
        <v>186</v>
      </c>
      <c r="F55" t="s">
        <v>13</v>
      </c>
      <c r="G55" t="s">
        <v>187</v>
      </c>
      <c r="H55">
        <v>0</v>
      </c>
      <c r="J55" s="1">
        <v>44198.926793981482</v>
      </c>
      <c r="K55" s="3">
        <v>44198</v>
      </c>
      <c r="L55" s="4">
        <f t="shared" si="0"/>
        <v>1</v>
      </c>
      <c r="M55">
        <f t="shared" si="1"/>
        <v>1</v>
      </c>
      <c r="N55">
        <f t="shared" si="2"/>
        <v>0</v>
      </c>
      <c r="O55">
        <f t="shared" si="3"/>
        <v>1</v>
      </c>
    </row>
    <row r="56" spans="1:15" x14ac:dyDescent="0.25">
      <c r="A56" t="s">
        <v>188</v>
      </c>
      <c r="B56" t="s">
        <v>11</v>
      </c>
      <c r="C56">
        <v>4708</v>
      </c>
      <c r="D56">
        <v>0.98</v>
      </c>
      <c r="E56" t="s">
        <v>189</v>
      </c>
      <c r="F56" t="s">
        <v>13</v>
      </c>
      <c r="G56" t="s">
        <v>190</v>
      </c>
      <c r="H56">
        <v>138</v>
      </c>
      <c r="J56" s="1">
        <v>44198.928495370368</v>
      </c>
      <c r="K56" s="3">
        <v>44198</v>
      </c>
      <c r="L56" s="4">
        <f t="shared" si="0"/>
        <v>4804.0816326530612</v>
      </c>
      <c r="M56">
        <f t="shared" si="1"/>
        <v>4804</v>
      </c>
      <c r="N56">
        <f t="shared" si="2"/>
        <v>96</v>
      </c>
      <c r="O56">
        <f t="shared" si="3"/>
        <v>0.97960917587085816</v>
      </c>
    </row>
    <row r="57" spans="1:15" x14ac:dyDescent="0.25">
      <c r="A57" t="s">
        <v>191</v>
      </c>
      <c r="B57" t="s">
        <v>11</v>
      </c>
      <c r="C57">
        <v>1413</v>
      </c>
      <c r="D57">
        <v>0.88</v>
      </c>
      <c r="E57" t="s">
        <v>192</v>
      </c>
      <c r="F57" t="s">
        <v>13</v>
      </c>
      <c r="G57" t="s">
        <v>193</v>
      </c>
      <c r="H57">
        <v>55</v>
      </c>
      <c r="J57" s="1">
        <v>44198.928726851853</v>
      </c>
      <c r="K57" s="3">
        <v>44198</v>
      </c>
      <c r="L57" s="4">
        <f t="shared" si="0"/>
        <v>1605.6818181818182</v>
      </c>
      <c r="M57">
        <f t="shared" si="1"/>
        <v>1605</v>
      </c>
      <c r="N57">
        <f t="shared" si="2"/>
        <v>192</v>
      </c>
      <c r="O57">
        <f t="shared" si="3"/>
        <v>0.86411889596602975</v>
      </c>
    </row>
    <row r="58" spans="1:15" x14ac:dyDescent="0.25">
      <c r="A58" t="s">
        <v>194</v>
      </c>
      <c r="B58" t="s">
        <v>11</v>
      </c>
      <c r="C58">
        <v>10</v>
      </c>
      <c r="D58">
        <v>0.79</v>
      </c>
      <c r="E58" t="s">
        <v>195</v>
      </c>
      <c r="F58" t="s">
        <v>13</v>
      </c>
      <c r="G58" t="s">
        <v>196</v>
      </c>
      <c r="H58">
        <v>3</v>
      </c>
      <c r="J58" s="1">
        <v>44198.938252314816</v>
      </c>
      <c r="K58" s="3">
        <v>44198</v>
      </c>
      <c r="L58" s="4">
        <f t="shared" si="0"/>
        <v>12.658227848101266</v>
      </c>
      <c r="M58">
        <f t="shared" si="1"/>
        <v>12</v>
      </c>
      <c r="N58">
        <f t="shared" si="2"/>
        <v>2</v>
      </c>
      <c r="O58">
        <f t="shared" si="3"/>
        <v>0.8</v>
      </c>
    </row>
    <row r="59" spans="1:15" x14ac:dyDescent="0.25">
      <c r="A59" t="s">
        <v>197</v>
      </c>
      <c r="B59" t="s">
        <v>11</v>
      </c>
      <c r="C59">
        <v>6</v>
      </c>
      <c r="D59">
        <v>0.8</v>
      </c>
      <c r="E59" t="s">
        <v>198</v>
      </c>
      <c r="F59" t="s">
        <v>13</v>
      </c>
      <c r="G59" t="s">
        <v>199</v>
      </c>
      <c r="H59">
        <v>2</v>
      </c>
      <c r="J59" s="1">
        <v>44198.943576388891</v>
      </c>
      <c r="K59" s="3">
        <v>44198</v>
      </c>
      <c r="L59" s="4">
        <f t="shared" si="0"/>
        <v>7.5</v>
      </c>
      <c r="M59">
        <f t="shared" si="1"/>
        <v>7</v>
      </c>
      <c r="N59">
        <f t="shared" si="2"/>
        <v>1</v>
      </c>
      <c r="O59">
        <f t="shared" si="3"/>
        <v>0.83333333333333337</v>
      </c>
    </row>
    <row r="60" spans="1:15" x14ac:dyDescent="0.25">
      <c r="A60" t="s">
        <v>200</v>
      </c>
      <c r="B60" t="s">
        <v>11</v>
      </c>
      <c r="C60">
        <v>42</v>
      </c>
      <c r="D60">
        <v>0.94</v>
      </c>
      <c r="E60" t="s">
        <v>201</v>
      </c>
      <c r="F60" t="s">
        <v>13</v>
      </c>
      <c r="G60" t="s">
        <v>202</v>
      </c>
      <c r="H60">
        <v>7</v>
      </c>
      <c r="J60" s="1">
        <v>44198.955150462964</v>
      </c>
      <c r="K60" s="3">
        <v>44198</v>
      </c>
      <c r="L60" s="4">
        <f t="shared" si="0"/>
        <v>44.680851063829792</v>
      </c>
      <c r="M60">
        <f t="shared" si="1"/>
        <v>44</v>
      </c>
      <c r="N60">
        <f t="shared" si="2"/>
        <v>2</v>
      </c>
      <c r="O60">
        <f t="shared" si="3"/>
        <v>0.95238095238095233</v>
      </c>
    </row>
    <row r="61" spans="1:15" ht="285" x14ac:dyDescent="0.25">
      <c r="A61" t="s">
        <v>203</v>
      </c>
      <c r="B61" t="s">
        <v>16</v>
      </c>
      <c r="C61">
        <v>19</v>
      </c>
      <c r="D61">
        <v>0.8</v>
      </c>
      <c r="E61" t="s">
        <v>204</v>
      </c>
      <c r="F61" t="s">
        <v>13</v>
      </c>
      <c r="G61" t="s">
        <v>205</v>
      </c>
      <c r="H61">
        <v>13</v>
      </c>
      <c r="I61" s="2" t="s">
        <v>206</v>
      </c>
      <c r="J61" s="1">
        <v>44198.956250000003</v>
      </c>
      <c r="K61" s="3">
        <v>44198</v>
      </c>
      <c r="L61" s="4">
        <f t="shared" si="0"/>
        <v>23.75</v>
      </c>
      <c r="M61">
        <f t="shared" si="1"/>
        <v>23</v>
      </c>
      <c r="N61">
        <f t="shared" si="2"/>
        <v>4</v>
      </c>
      <c r="O61">
        <f t="shared" si="3"/>
        <v>0.78947368421052633</v>
      </c>
    </row>
    <row r="62" spans="1:15" x14ac:dyDescent="0.25">
      <c r="A62" t="s">
        <v>207</v>
      </c>
      <c r="B62" t="s">
        <v>16</v>
      </c>
      <c r="C62">
        <v>1</v>
      </c>
      <c r="D62">
        <v>1</v>
      </c>
      <c r="E62" t="s">
        <v>208</v>
      </c>
      <c r="F62" t="s">
        <v>13</v>
      </c>
      <c r="G62" t="s">
        <v>209</v>
      </c>
      <c r="H62">
        <v>0</v>
      </c>
      <c r="J62" s="1">
        <v>44198.956400462965</v>
      </c>
      <c r="K62" s="3">
        <v>44198</v>
      </c>
      <c r="L62" s="4">
        <f t="shared" si="0"/>
        <v>1</v>
      </c>
      <c r="M62">
        <f t="shared" si="1"/>
        <v>1</v>
      </c>
      <c r="N62">
        <f t="shared" si="2"/>
        <v>0</v>
      </c>
      <c r="O62">
        <f t="shared" si="3"/>
        <v>1</v>
      </c>
    </row>
    <row r="63" spans="1:15" x14ac:dyDescent="0.25">
      <c r="A63" t="s">
        <v>210</v>
      </c>
      <c r="B63" t="s">
        <v>80</v>
      </c>
      <c r="C63">
        <v>65</v>
      </c>
      <c r="D63">
        <v>0.98</v>
      </c>
      <c r="E63" t="s">
        <v>211</v>
      </c>
      <c r="F63" t="s">
        <v>13</v>
      </c>
      <c r="G63" t="s">
        <v>212</v>
      </c>
      <c r="H63">
        <v>15</v>
      </c>
      <c r="J63" s="1">
        <v>44198.961215277777</v>
      </c>
      <c r="K63" s="3">
        <v>44198</v>
      </c>
      <c r="L63" s="4">
        <f t="shared" si="0"/>
        <v>66.326530612244895</v>
      </c>
      <c r="M63">
        <f t="shared" si="1"/>
        <v>66</v>
      </c>
      <c r="N63">
        <f t="shared" si="2"/>
        <v>1</v>
      </c>
      <c r="O63">
        <f t="shared" si="3"/>
        <v>0.98461538461538467</v>
      </c>
    </row>
    <row r="64" spans="1:15" x14ac:dyDescent="0.25">
      <c r="A64" t="s">
        <v>213</v>
      </c>
      <c r="B64" t="s">
        <v>11</v>
      </c>
      <c r="C64">
        <v>13</v>
      </c>
      <c r="D64">
        <v>0.93</v>
      </c>
      <c r="E64" t="s">
        <v>214</v>
      </c>
      <c r="F64" t="s">
        <v>13</v>
      </c>
      <c r="G64" t="s">
        <v>215</v>
      </c>
      <c r="H64">
        <v>2</v>
      </c>
      <c r="J64" s="1">
        <v>44198.965150462966</v>
      </c>
      <c r="K64" s="3">
        <v>44198</v>
      </c>
      <c r="L64" s="4">
        <f t="shared" si="0"/>
        <v>13.978494623655914</v>
      </c>
      <c r="M64">
        <f t="shared" si="1"/>
        <v>13</v>
      </c>
      <c r="N64">
        <f t="shared" si="2"/>
        <v>0</v>
      </c>
      <c r="O64">
        <f t="shared" si="3"/>
        <v>1</v>
      </c>
    </row>
    <row r="65" spans="1:15" x14ac:dyDescent="0.25">
      <c r="A65" t="s">
        <v>216</v>
      </c>
      <c r="B65" t="s">
        <v>11</v>
      </c>
      <c r="C65">
        <v>94</v>
      </c>
      <c r="D65">
        <v>0.83</v>
      </c>
      <c r="E65" t="s">
        <v>217</v>
      </c>
      <c r="F65" t="s">
        <v>13</v>
      </c>
      <c r="G65" t="s">
        <v>218</v>
      </c>
      <c r="H65">
        <v>53</v>
      </c>
      <c r="J65" s="1">
        <v>44198.967685185184</v>
      </c>
      <c r="K65" s="3">
        <v>44198</v>
      </c>
      <c r="L65" s="4">
        <f t="shared" si="0"/>
        <v>113.25301204819277</v>
      </c>
      <c r="M65">
        <f t="shared" si="1"/>
        <v>113</v>
      </c>
      <c r="N65">
        <f t="shared" si="2"/>
        <v>19</v>
      </c>
      <c r="O65">
        <f t="shared" si="3"/>
        <v>0.7978723404255319</v>
      </c>
    </row>
    <row r="66" spans="1:15" x14ac:dyDescent="0.25">
      <c r="A66" t="s">
        <v>219</v>
      </c>
      <c r="B66" t="s">
        <v>16</v>
      </c>
      <c r="C66">
        <v>1</v>
      </c>
      <c r="D66">
        <v>1</v>
      </c>
      <c r="E66" t="s">
        <v>220</v>
      </c>
      <c r="F66" t="s">
        <v>13</v>
      </c>
      <c r="G66" t="s">
        <v>221</v>
      </c>
      <c r="H66">
        <v>0</v>
      </c>
      <c r="J66" s="1">
        <v>44198.970763888887</v>
      </c>
      <c r="K66" s="3">
        <v>44198</v>
      </c>
      <c r="L66" s="4">
        <f t="shared" si="0"/>
        <v>1</v>
      </c>
      <c r="M66">
        <f t="shared" si="1"/>
        <v>1</v>
      </c>
      <c r="N66">
        <f t="shared" si="2"/>
        <v>0</v>
      </c>
      <c r="O66">
        <f t="shared" si="3"/>
        <v>1</v>
      </c>
    </row>
    <row r="67" spans="1:15" ht="60" x14ac:dyDescent="0.25">
      <c r="A67" t="s">
        <v>222</v>
      </c>
      <c r="B67" t="s">
        <v>11</v>
      </c>
      <c r="C67">
        <v>254</v>
      </c>
      <c r="D67">
        <v>0.95</v>
      </c>
      <c r="E67" t="s">
        <v>223</v>
      </c>
      <c r="F67" t="s">
        <v>13</v>
      </c>
      <c r="G67" t="s">
        <v>224</v>
      </c>
      <c r="H67">
        <v>77</v>
      </c>
      <c r="I67" s="2" t="s">
        <v>225</v>
      </c>
      <c r="J67" s="1">
        <v>44198.972361111111</v>
      </c>
      <c r="K67" s="3">
        <v>44198</v>
      </c>
      <c r="L67" s="4">
        <f t="shared" ref="L67:L130" si="4">C67/D67</f>
        <v>267.36842105263162</v>
      </c>
      <c r="M67">
        <f t="shared" ref="M67:M130" si="5">_xlfn.FLOOR.MATH(C67/D67,1)</f>
        <v>267</v>
      </c>
      <c r="N67">
        <f t="shared" ref="N67:N130" si="6">M67-C67</f>
        <v>13</v>
      </c>
      <c r="O67">
        <f t="shared" ref="O67:O130" si="7">(1-(N67/C67))</f>
        <v>0.94881889763779526</v>
      </c>
    </row>
    <row r="68" spans="1:15" x14ac:dyDescent="0.25">
      <c r="A68" t="s">
        <v>226</v>
      </c>
      <c r="C68">
        <v>1</v>
      </c>
      <c r="D68">
        <v>1</v>
      </c>
      <c r="E68" t="s">
        <v>227</v>
      </c>
      <c r="F68" t="s">
        <v>13</v>
      </c>
      <c r="G68" t="s">
        <v>228</v>
      </c>
      <c r="H68">
        <v>0</v>
      </c>
      <c r="J68" s="1">
        <v>44198.974282407406</v>
      </c>
      <c r="K68" s="3">
        <v>44198</v>
      </c>
      <c r="L68" s="4">
        <f t="shared" si="4"/>
        <v>1</v>
      </c>
      <c r="M68">
        <f t="shared" si="5"/>
        <v>1</v>
      </c>
      <c r="N68">
        <f t="shared" si="6"/>
        <v>0</v>
      </c>
      <c r="O68">
        <f t="shared" si="7"/>
        <v>1</v>
      </c>
    </row>
    <row r="69" spans="1:15" x14ac:dyDescent="0.25">
      <c r="A69" t="s">
        <v>229</v>
      </c>
      <c r="B69" t="s">
        <v>11</v>
      </c>
      <c r="C69">
        <v>493</v>
      </c>
      <c r="D69">
        <v>0.94</v>
      </c>
      <c r="E69" t="s">
        <v>230</v>
      </c>
      <c r="F69" t="s">
        <v>13</v>
      </c>
      <c r="G69" t="s">
        <v>231</v>
      </c>
      <c r="H69">
        <v>78</v>
      </c>
      <c r="J69" s="1">
        <v>44198.979155092595</v>
      </c>
      <c r="K69" s="3">
        <v>44198</v>
      </c>
      <c r="L69" s="4">
        <f t="shared" si="4"/>
        <v>524.468085106383</v>
      </c>
      <c r="M69">
        <f t="shared" si="5"/>
        <v>524</v>
      </c>
      <c r="N69">
        <f t="shared" si="6"/>
        <v>31</v>
      </c>
      <c r="O69">
        <f t="shared" si="7"/>
        <v>0.93711967545638941</v>
      </c>
    </row>
    <row r="70" spans="1:15" x14ac:dyDescent="0.25">
      <c r="A70" t="s">
        <v>232</v>
      </c>
      <c r="B70" t="s">
        <v>36</v>
      </c>
      <c r="C70">
        <v>1</v>
      </c>
      <c r="D70">
        <v>1</v>
      </c>
      <c r="E70" t="s">
        <v>233</v>
      </c>
      <c r="F70" t="s">
        <v>13</v>
      </c>
      <c r="G70" t="s">
        <v>234</v>
      </c>
      <c r="H70">
        <v>0</v>
      </c>
      <c r="J70" s="1">
        <v>44198.983078703706</v>
      </c>
      <c r="K70" s="3">
        <v>44198</v>
      </c>
      <c r="L70" s="4">
        <f t="shared" si="4"/>
        <v>1</v>
      </c>
      <c r="M70">
        <f t="shared" si="5"/>
        <v>1</v>
      </c>
      <c r="N70">
        <f t="shared" si="6"/>
        <v>0</v>
      </c>
      <c r="O70">
        <f t="shared" si="7"/>
        <v>1</v>
      </c>
    </row>
    <row r="71" spans="1:15" x14ac:dyDescent="0.25">
      <c r="A71" t="s">
        <v>235</v>
      </c>
      <c r="B71" t="s">
        <v>11</v>
      </c>
      <c r="C71">
        <v>18</v>
      </c>
      <c r="D71">
        <v>0.77</v>
      </c>
      <c r="E71" t="s">
        <v>236</v>
      </c>
      <c r="F71" t="s">
        <v>13</v>
      </c>
      <c r="G71" t="s">
        <v>237</v>
      </c>
      <c r="H71">
        <v>14</v>
      </c>
      <c r="J71" s="1">
        <v>44198.987615740742</v>
      </c>
      <c r="K71" s="3">
        <v>44198</v>
      </c>
      <c r="L71" s="4">
        <f t="shared" si="4"/>
        <v>23.376623376623375</v>
      </c>
      <c r="M71">
        <f t="shared" si="5"/>
        <v>23</v>
      </c>
      <c r="N71">
        <f t="shared" si="6"/>
        <v>5</v>
      </c>
      <c r="O71">
        <f t="shared" si="7"/>
        <v>0.72222222222222221</v>
      </c>
    </row>
    <row r="72" spans="1:15" x14ac:dyDescent="0.25">
      <c r="A72" t="s">
        <v>238</v>
      </c>
      <c r="B72" t="s">
        <v>11</v>
      </c>
      <c r="C72">
        <v>406</v>
      </c>
      <c r="D72">
        <v>0.96</v>
      </c>
      <c r="E72" t="s">
        <v>239</v>
      </c>
      <c r="F72" t="s">
        <v>13</v>
      </c>
      <c r="G72" t="s">
        <v>240</v>
      </c>
      <c r="H72">
        <v>39</v>
      </c>
      <c r="J72" s="1">
        <v>44198.990231481483</v>
      </c>
      <c r="K72" s="3">
        <v>44198</v>
      </c>
      <c r="L72" s="4">
        <f t="shared" si="4"/>
        <v>422.91666666666669</v>
      </c>
      <c r="M72">
        <f t="shared" si="5"/>
        <v>422</v>
      </c>
      <c r="N72">
        <f t="shared" si="6"/>
        <v>16</v>
      </c>
      <c r="O72">
        <f t="shared" si="7"/>
        <v>0.96059113300492616</v>
      </c>
    </row>
    <row r="73" spans="1:15" x14ac:dyDescent="0.25">
      <c r="A73" t="s">
        <v>241</v>
      </c>
      <c r="B73" t="s">
        <v>11</v>
      </c>
      <c r="C73">
        <v>19</v>
      </c>
      <c r="D73">
        <v>0.79</v>
      </c>
      <c r="E73" t="s">
        <v>242</v>
      </c>
      <c r="F73" t="s">
        <v>13</v>
      </c>
      <c r="G73" t="s">
        <v>243</v>
      </c>
      <c r="H73">
        <v>1</v>
      </c>
      <c r="J73" s="1">
        <v>44198.992245370369</v>
      </c>
      <c r="K73" s="3">
        <v>44198</v>
      </c>
      <c r="L73" s="4">
        <f t="shared" si="4"/>
        <v>24.050632911392405</v>
      </c>
      <c r="M73">
        <f t="shared" si="5"/>
        <v>24</v>
      </c>
      <c r="N73">
        <f t="shared" si="6"/>
        <v>5</v>
      </c>
      <c r="O73">
        <f t="shared" si="7"/>
        <v>0.73684210526315796</v>
      </c>
    </row>
    <row r="74" spans="1:15" x14ac:dyDescent="0.25">
      <c r="A74" t="s">
        <v>244</v>
      </c>
      <c r="B74" t="s">
        <v>11</v>
      </c>
      <c r="C74">
        <v>5</v>
      </c>
      <c r="D74">
        <v>0.73</v>
      </c>
      <c r="E74" t="s">
        <v>245</v>
      </c>
      <c r="F74" t="s">
        <v>13</v>
      </c>
      <c r="G74" t="s">
        <v>246</v>
      </c>
      <c r="H74">
        <v>5</v>
      </c>
      <c r="J74" s="1">
        <v>44198.992511574077</v>
      </c>
      <c r="K74" s="3">
        <v>44198</v>
      </c>
      <c r="L74" s="4">
        <f t="shared" si="4"/>
        <v>6.8493150684931505</v>
      </c>
      <c r="M74">
        <f t="shared" si="5"/>
        <v>6</v>
      </c>
      <c r="N74">
        <f t="shared" si="6"/>
        <v>1</v>
      </c>
      <c r="O74">
        <f t="shared" si="7"/>
        <v>0.8</v>
      </c>
    </row>
    <row r="75" spans="1:15" x14ac:dyDescent="0.25">
      <c r="A75" t="s">
        <v>247</v>
      </c>
      <c r="B75" t="s">
        <v>36</v>
      </c>
      <c r="C75">
        <v>2</v>
      </c>
      <c r="D75">
        <v>1</v>
      </c>
      <c r="E75" t="s">
        <v>248</v>
      </c>
      <c r="F75" t="s">
        <v>13</v>
      </c>
      <c r="G75" t="s">
        <v>249</v>
      </c>
      <c r="H75">
        <v>1</v>
      </c>
      <c r="J75" s="1">
        <v>44198.995532407411</v>
      </c>
      <c r="K75" s="3">
        <v>44198</v>
      </c>
      <c r="L75" s="4">
        <f t="shared" si="4"/>
        <v>2</v>
      </c>
      <c r="M75">
        <f t="shared" si="5"/>
        <v>2</v>
      </c>
      <c r="N75">
        <f t="shared" si="6"/>
        <v>0</v>
      </c>
      <c r="O75">
        <f t="shared" si="7"/>
        <v>1</v>
      </c>
    </row>
    <row r="76" spans="1:15" ht="210" x14ac:dyDescent="0.25">
      <c r="A76" t="s">
        <v>250</v>
      </c>
      <c r="B76" t="s">
        <v>16</v>
      </c>
      <c r="C76">
        <v>38</v>
      </c>
      <c r="D76">
        <v>0.92</v>
      </c>
      <c r="E76" t="s">
        <v>251</v>
      </c>
      <c r="F76" t="s">
        <v>13</v>
      </c>
      <c r="G76" t="s">
        <v>252</v>
      </c>
      <c r="H76">
        <v>65</v>
      </c>
      <c r="I76" s="2" t="s">
        <v>253</v>
      </c>
      <c r="J76" s="1">
        <v>44198.99622685185</v>
      </c>
      <c r="K76" s="3">
        <v>44198</v>
      </c>
      <c r="L76" s="4">
        <f t="shared" si="4"/>
        <v>41.304347826086953</v>
      </c>
      <c r="M76">
        <f t="shared" si="5"/>
        <v>41</v>
      </c>
      <c r="N76">
        <f t="shared" si="6"/>
        <v>3</v>
      </c>
      <c r="O76">
        <f t="shared" si="7"/>
        <v>0.92105263157894735</v>
      </c>
    </row>
    <row r="77" spans="1:15" x14ac:dyDescent="0.25">
      <c r="A77" t="s">
        <v>254</v>
      </c>
      <c r="B77" t="s">
        <v>11</v>
      </c>
      <c r="C77">
        <v>672</v>
      </c>
      <c r="D77">
        <v>0.96</v>
      </c>
      <c r="E77" t="s">
        <v>255</v>
      </c>
      <c r="F77" t="s">
        <v>13</v>
      </c>
      <c r="G77" t="s">
        <v>256</v>
      </c>
      <c r="H77">
        <v>46</v>
      </c>
      <c r="J77" s="1">
        <v>44199.002013888887</v>
      </c>
      <c r="K77" s="3">
        <v>44199</v>
      </c>
      <c r="L77" s="4">
        <f t="shared" si="4"/>
        <v>700</v>
      </c>
      <c r="M77">
        <f t="shared" si="5"/>
        <v>700</v>
      </c>
      <c r="N77">
        <f t="shared" si="6"/>
        <v>28</v>
      </c>
      <c r="O77">
        <f t="shared" si="7"/>
        <v>0.95833333333333337</v>
      </c>
    </row>
    <row r="78" spans="1:15" x14ac:dyDescent="0.25">
      <c r="A78" t="s">
        <v>257</v>
      </c>
      <c r="B78" t="s">
        <v>11</v>
      </c>
      <c r="C78">
        <v>2</v>
      </c>
      <c r="D78">
        <v>0.75</v>
      </c>
      <c r="E78" t="s">
        <v>258</v>
      </c>
      <c r="F78" t="s">
        <v>13</v>
      </c>
      <c r="G78" t="s">
        <v>259</v>
      </c>
      <c r="H78">
        <v>0</v>
      </c>
      <c r="J78" s="1">
        <v>44199.003842592596</v>
      </c>
      <c r="K78" s="3">
        <v>44199</v>
      </c>
      <c r="L78" s="4">
        <f t="shared" si="4"/>
        <v>2.6666666666666665</v>
      </c>
      <c r="M78">
        <f t="shared" si="5"/>
        <v>2</v>
      </c>
      <c r="N78">
        <f t="shared" si="6"/>
        <v>0</v>
      </c>
      <c r="O78">
        <f t="shared" si="7"/>
        <v>1</v>
      </c>
    </row>
    <row r="79" spans="1:15" x14ac:dyDescent="0.25">
      <c r="A79" t="s">
        <v>260</v>
      </c>
      <c r="B79" t="s">
        <v>11</v>
      </c>
      <c r="C79">
        <v>1</v>
      </c>
      <c r="D79">
        <v>1</v>
      </c>
      <c r="E79" t="s">
        <v>261</v>
      </c>
      <c r="F79" t="s">
        <v>13</v>
      </c>
      <c r="G79" t="s">
        <v>262</v>
      </c>
      <c r="H79">
        <v>0</v>
      </c>
      <c r="J79" s="1">
        <v>44199.006712962961</v>
      </c>
      <c r="K79" s="3">
        <v>44199</v>
      </c>
      <c r="L79" s="4">
        <f t="shared" si="4"/>
        <v>1</v>
      </c>
      <c r="M79">
        <f t="shared" si="5"/>
        <v>1</v>
      </c>
      <c r="N79">
        <f t="shared" si="6"/>
        <v>0</v>
      </c>
      <c r="O79">
        <f t="shared" si="7"/>
        <v>1</v>
      </c>
    </row>
    <row r="80" spans="1:15" x14ac:dyDescent="0.25">
      <c r="A80" t="s">
        <v>263</v>
      </c>
      <c r="B80" t="s">
        <v>16</v>
      </c>
      <c r="C80">
        <v>1</v>
      </c>
      <c r="D80">
        <v>1</v>
      </c>
      <c r="E80" t="s">
        <v>264</v>
      </c>
      <c r="F80" t="s">
        <v>13</v>
      </c>
      <c r="G80" t="s">
        <v>265</v>
      </c>
      <c r="H80">
        <v>0</v>
      </c>
      <c r="J80" s="1">
        <v>44199.007002314815</v>
      </c>
      <c r="K80" s="3">
        <v>44199</v>
      </c>
      <c r="L80" s="4">
        <f t="shared" si="4"/>
        <v>1</v>
      </c>
      <c r="M80">
        <f t="shared" si="5"/>
        <v>1</v>
      </c>
      <c r="N80">
        <f t="shared" si="6"/>
        <v>0</v>
      </c>
      <c r="O80">
        <f t="shared" si="7"/>
        <v>1</v>
      </c>
    </row>
    <row r="81" spans="1:15" x14ac:dyDescent="0.25">
      <c r="A81" t="s">
        <v>266</v>
      </c>
      <c r="B81" t="s">
        <v>11</v>
      </c>
      <c r="C81">
        <v>4</v>
      </c>
      <c r="D81">
        <v>0.7</v>
      </c>
      <c r="E81" t="s">
        <v>267</v>
      </c>
      <c r="F81" t="s">
        <v>13</v>
      </c>
      <c r="G81" t="s">
        <v>268</v>
      </c>
      <c r="H81">
        <v>3</v>
      </c>
      <c r="J81" s="1">
        <v>44199.008321759262</v>
      </c>
      <c r="K81" s="3">
        <v>44199</v>
      </c>
      <c r="L81" s="4">
        <f t="shared" si="4"/>
        <v>5.7142857142857144</v>
      </c>
      <c r="M81">
        <f t="shared" si="5"/>
        <v>5</v>
      </c>
      <c r="N81">
        <f t="shared" si="6"/>
        <v>1</v>
      </c>
      <c r="O81">
        <f t="shared" si="7"/>
        <v>0.75</v>
      </c>
    </row>
    <row r="82" spans="1:15" x14ac:dyDescent="0.25">
      <c r="A82" t="s">
        <v>269</v>
      </c>
      <c r="B82" t="s">
        <v>11</v>
      </c>
      <c r="C82">
        <v>30</v>
      </c>
      <c r="D82">
        <v>0.77</v>
      </c>
      <c r="E82" t="s">
        <v>270</v>
      </c>
      <c r="F82" t="s">
        <v>13</v>
      </c>
      <c r="G82" t="s">
        <v>271</v>
      </c>
      <c r="H82">
        <v>10</v>
      </c>
      <c r="J82" s="1">
        <v>44199.011944444443</v>
      </c>
      <c r="K82" s="3">
        <v>44199</v>
      </c>
      <c r="L82" s="4">
        <f t="shared" si="4"/>
        <v>38.961038961038959</v>
      </c>
      <c r="M82">
        <f t="shared" si="5"/>
        <v>38</v>
      </c>
      <c r="N82">
        <f t="shared" si="6"/>
        <v>8</v>
      </c>
      <c r="O82">
        <f t="shared" si="7"/>
        <v>0.73333333333333339</v>
      </c>
    </row>
    <row r="83" spans="1:15" x14ac:dyDescent="0.25">
      <c r="A83" t="s">
        <v>272</v>
      </c>
      <c r="B83" t="s">
        <v>11</v>
      </c>
      <c r="C83">
        <v>36</v>
      </c>
      <c r="D83">
        <v>0.86</v>
      </c>
      <c r="E83" t="s">
        <v>273</v>
      </c>
      <c r="F83" t="s">
        <v>13</v>
      </c>
      <c r="G83" t="s">
        <v>274</v>
      </c>
      <c r="H83">
        <v>5</v>
      </c>
      <c r="J83" s="1">
        <v>44199.020057870373</v>
      </c>
      <c r="K83" s="3">
        <v>44199</v>
      </c>
      <c r="L83" s="4">
        <f t="shared" si="4"/>
        <v>41.860465116279073</v>
      </c>
      <c r="M83">
        <f t="shared" si="5"/>
        <v>41</v>
      </c>
      <c r="N83">
        <f t="shared" si="6"/>
        <v>5</v>
      </c>
      <c r="O83">
        <f t="shared" si="7"/>
        <v>0.86111111111111116</v>
      </c>
    </row>
    <row r="84" spans="1:15" ht="409.5" x14ac:dyDescent="0.25">
      <c r="A84" t="s">
        <v>275</v>
      </c>
      <c r="B84" t="s">
        <v>50</v>
      </c>
      <c r="C84">
        <v>187</v>
      </c>
      <c r="D84">
        <v>0.92</v>
      </c>
      <c r="E84" t="s">
        <v>276</v>
      </c>
      <c r="F84" t="s">
        <v>13</v>
      </c>
      <c r="G84" t="s">
        <v>277</v>
      </c>
      <c r="H84">
        <v>84</v>
      </c>
      <c r="I84" s="2" t="s">
        <v>278</v>
      </c>
      <c r="J84" s="1">
        <v>44199.020208333335</v>
      </c>
      <c r="K84" s="3">
        <v>44199</v>
      </c>
      <c r="L84" s="4">
        <f t="shared" si="4"/>
        <v>203.26086956521738</v>
      </c>
      <c r="M84">
        <f t="shared" si="5"/>
        <v>203</v>
      </c>
      <c r="N84">
        <f t="shared" si="6"/>
        <v>16</v>
      </c>
      <c r="O84">
        <f t="shared" si="7"/>
        <v>0.91443850267379678</v>
      </c>
    </row>
    <row r="85" spans="1:15" x14ac:dyDescent="0.25">
      <c r="A85" t="s">
        <v>279</v>
      </c>
      <c r="B85" t="s">
        <v>11</v>
      </c>
      <c r="C85">
        <v>7</v>
      </c>
      <c r="D85">
        <v>0.82</v>
      </c>
      <c r="E85" t="s">
        <v>280</v>
      </c>
      <c r="F85" t="s">
        <v>13</v>
      </c>
      <c r="G85" t="s">
        <v>281</v>
      </c>
      <c r="H85">
        <v>20</v>
      </c>
      <c r="J85" s="1">
        <v>44199.024976851855</v>
      </c>
      <c r="K85" s="3">
        <v>44199</v>
      </c>
      <c r="L85" s="4">
        <f t="shared" si="4"/>
        <v>8.536585365853659</v>
      </c>
      <c r="M85">
        <f t="shared" si="5"/>
        <v>8</v>
      </c>
      <c r="N85">
        <f t="shared" si="6"/>
        <v>1</v>
      </c>
      <c r="O85">
        <f t="shared" si="7"/>
        <v>0.85714285714285721</v>
      </c>
    </row>
    <row r="86" spans="1:15" x14ac:dyDescent="0.25">
      <c r="A86" t="s">
        <v>282</v>
      </c>
      <c r="B86" t="s">
        <v>80</v>
      </c>
      <c r="C86">
        <v>111</v>
      </c>
      <c r="D86">
        <v>0.82</v>
      </c>
      <c r="E86" t="s">
        <v>283</v>
      </c>
      <c r="F86" t="s">
        <v>13</v>
      </c>
      <c r="G86" t="s">
        <v>284</v>
      </c>
      <c r="H86">
        <v>59</v>
      </c>
      <c r="J86" s="1">
        <v>44199.026956018519</v>
      </c>
      <c r="K86" s="3">
        <v>44199</v>
      </c>
      <c r="L86" s="4">
        <f t="shared" si="4"/>
        <v>135.36585365853659</v>
      </c>
      <c r="M86">
        <f t="shared" si="5"/>
        <v>135</v>
      </c>
      <c r="N86">
        <f t="shared" si="6"/>
        <v>24</v>
      </c>
      <c r="O86">
        <f t="shared" si="7"/>
        <v>0.78378378378378377</v>
      </c>
    </row>
    <row r="87" spans="1:15" x14ac:dyDescent="0.25">
      <c r="A87" t="s">
        <v>285</v>
      </c>
      <c r="B87" t="s">
        <v>36</v>
      </c>
      <c r="C87">
        <v>1</v>
      </c>
      <c r="D87">
        <v>1</v>
      </c>
      <c r="E87" t="s">
        <v>286</v>
      </c>
      <c r="F87" t="s">
        <v>13</v>
      </c>
      <c r="G87" t="s">
        <v>287</v>
      </c>
      <c r="H87">
        <v>0</v>
      </c>
      <c r="J87" s="1">
        <v>44199.030729166669</v>
      </c>
      <c r="K87" s="3">
        <v>44199</v>
      </c>
      <c r="L87" s="4">
        <f t="shared" si="4"/>
        <v>1</v>
      </c>
      <c r="M87">
        <f t="shared" si="5"/>
        <v>1</v>
      </c>
      <c r="N87">
        <f t="shared" si="6"/>
        <v>0</v>
      </c>
      <c r="O87">
        <f t="shared" si="7"/>
        <v>1</v>
      </c>
    </row>
    <row r="88" spans="1:15" ht="409.5" x14ac:dyDescent="0.25">
      <c r="A88" t="s">
        <v>288</v>
      </c>
      <c r="B88" t="s">
        <v>80</v>
      </c>
      <c r="C88">
        <v>52</v>
      </c>
      <c r="D88">
        <v>0.9</v>
      </c>
      <c r="E88" t="s">
        <v>289</v>
      </c>
      <c r="F88" t="s">
        <v>13</v>
      </c>
      <c r="G88" t="s">
        <v>290</v>
      </c>
      <c r="H88">
        <v>26</v>
      </c>
      <c r="I88" s="2" t="s">
        <v>291</v>
      </c>
      <c r="J88" s="1">
        <v>44199.031030092592</v>
      </c>
      <c r="K88" s="3">
        <v>44199</v>
      </c>
      <c r="L88" s="4">
        <f t="shared" si="4"/>
        <v>57.777777777777779</v>
      </c>
      <c r="M88">
        <f t="shared" si="5"/>
        <v>57</v>
      </c>
      <c r="N88">
        <f t="shared" si="6"/>
        <v>5</v>
      </c>
      <c r="O88">
        <f t="shared" si="7"/>
        <v>0.90384615384615385</v>
      </c>
    </row>
    <row r="89" spans="1:15" x14ac:dyDescent="0.25">
      <c r="A89" t="s">
        <v>292</v>
      </c>
      <c r="B89" t="s">
        <v>11</v>
      </c>
      <c r="C89">
        <v>1</v>
      </c>
      <c r="D89">
        <v>1</v>
      </c>
      <c r="E89" t="s">
        <v>293</v>
      </c>
      <c r="F89" t="s">
        <v>13</v>
      </c>
      <c r="G89" t="s">
        <v>294</v>
      </c>
      <c r="H89">
        <v>0</v>
      </c>
      <c r="J89" s="1">
        <v>44199.036238425928</v>
      </c>
      <c r="K89" s="3">
        <v>44199</v>
      </c>
      <c r="L89" s="4">
        <f t="shared" si="4"/>
        <v>1</v>
      </c>
      <c r="M89">
        <f t="shared" si="5"/>
        <v>1</v>
      </c>
      <c r="N89">
        <f t="shared" si="6"/>
        <v>0</v>
      </c>
      <c r="O89">
        <f t="shared" si="7"/>
        <v>1</v>
      </c>
    </row>
    <row r="90" spans="1:15" x14ac:dyDescent="0.25">
      <c r="A90" t="s">
        <v>295</v>
      </c>
      <c r="B90" t="s">
        <v>11</v>
      </c>
      <c r="C90">
        <v>8048</v>
      </c>
      <c r="D90">
        <v>0.99</v>
      </c>
      <c r="E90" t="s">
        <v>296</v>
      </c>
      <c r="F90" t="s">
        <v>13</v>
      </c>
      <c r="G90" t="s">
        <v>297</v>
      </c>
      <c r="H90">
        <v>417</v>
      </c>
      <c r="J90" s="1">
        <v>44199.036678240744</v>
      </c>
      <c r="K90" s="3">
        <v>44199</v>
      </c>
      <c r="L90" s="4">
        <f t="shared" si="4"/>
        <v>8129.2929292929293</v>
      </c>
      <c r="M90">
        <f t="shared" si="5"/>
        <v>8129</v>
      </c>
      <c r="N90">
        <f t="shared" si="6"/>
        <v>81</v>
      </c>
      <c r="O90">
        <f t="shared" si="7"/>
        <v>0.98993538767395628</v>
      </c>
    </row>
    <row r="91" spans="1:15" x14ac:dyDescent="0.25">
      <c r="A91" t="s">
        <v>298</v>
      </c>
      <c r="B91" t="s">
        <v>80</v>
      </c>
      <c r="C91">
        <v>116</v>
      </c>
      <c r="D91">
        <v>0.93</v>
      </c>
      <c r="E91" t="s">
        <v>299</v>
      </c>
      <c r="F91" t="s">
        <v>13</v>
      </c>
      <c r="G91" t="s">
        <v>300</v>
      </c>
      <c r="H91">
        <v>62</v>
      </c>
      <c r="J91" s="1">
        <v>44199.724675925929</v>
      </c>
      <c r="K91" s="3">
        <v>44199</v>
      </c>
      <c r="L91" s="4">
        <f t="shared" si="4"/>
        <v>124.73118279569891</v>
      </c>
      <c r="M91">
        <f t="shared" si="5"/>
        <v>124</v>
      </c>
      <c r="N91">
        <f t="shared" si="6"/>
        <v>8</v>
      </c>
      <c r="O91">
        <f t="shared" si="7"/>
        <v>0.93103448275862066</v>
      </c>
    </row>
    <row r="92" spans="1:15" x14ac:dyDescent="0.25">
      <c r="A92" t="s">
        <v>301</v>
      </c>
      <c r="B92" t="s">
        <v>11</v>
      </c>
      <c r="C92">
        <v>2</v>
      </c>
      <c r="D92">
        <v>1</v>
      </c>
      <c r="E92" t="s">
        <v>302</v>
      </c>
      <c r="F92" t="s">
        <v>13</v>
      </c>
      <c r="G92" t="s">
        <v>303</v>
      </c>
      <c r="H92">
        <v>11</v>
      </c>
      <c r="J92" s="1">
        <v>44199.752662037034</v>
      </c>
      <c r="K92" s="3">
        <v>44199</v>
      </c>
      <c r="L92" s="4">
        <f t="shared" si="4"/>
        <v>2</v>
      </c>
      <c r="M92">
        <f t="shared" si="5"/>
        <v>2</v>
      </c>
      <c r="N92">
        <f t="shared" si="6"/>
        <v>0</v>
      </c>
      <c r="O92">
        <f t="shared" si="7"/>
        <v>1</v>
      </c>
    </row>
    <row r="93" spans="1:15" x14ac:dyDescent="0.25">
      <c r="A93" t="s">
        <v>304</v>
      </c>
      <c r="B93" t="s">
        <v>40</v>
      </c>
      <c r="C93">
        <v>1</v>
      </c>
      <c r="D93">
        <v>1</v>
      </c>
      <c r="E93" t="s">
        <v>305</v>
      </c>
      <c r="F93" t="s">
        <v>13</v>
      </c>
      <c r="G93" t="s">
        <v>306</v>
      </c>
      <c r="H93">
        <v>0</v>
      </c>
      <c r="J93" s="1">
        <v>44199.799270833333</v>
      </c>
      <c r="K93" s="3">
        <v>44199</v>
      </c>
      <c r="L93" s="4">
        <f t="shared" si="4"/>
        <v>1</v>
      </c>
      <c r="M93">
        <f t="shared" si="5"/>
        <v>1</v>
      </c>
      <c r="N93">
        <f t="shared" si="6"/>
        <v>0</v>
      </c>
      <c r="O93">
        <f t="shared" si="7"/>
        <v>1</v>
      </c>
    </row>
    <row r="94" spans="1:15" x14ac:dyDescent="0.25">
      <c r="A94" t="s">
        <v>307</v>
      </c>
      <c r="B94" t="s">
        <v>16</v>
      </c>
      <c r="C94">
        <v>1</v>
      </c>
      <c r="D94">
        <v>1</v>
      </c>
      <c r="E94" t="s">
        <v>308</v>
      </c>
      <c r="F94" t="s">
        <v>13</v>
      </c>
      <c r="G94" t="s">
        <v>309</v>
      </c>
      <c r="H94">
        <v>0</v>
      </c>
      <c r="J94" s="1">
        <v>44199.800625000003</v>
      </c>
      <c r="K94" s="3">
        <v>44199</v>
      </c>
      <c r="L94" s="4">
        <f t="shared" si="4"/>
        <v>1</v>
      </c>
      <c r="M94">
        <f t="shared" si="5"/>
        <v>1</v>
      </c>
      <c r="N94">
        <f t="shared" si="6"/>
        <v>0</v>
      </c>
      <c r="O94">
        <f t="shared" si="7"/>
        <v>1</v>
      </c>
    </row>
    <row r="95" spans="1:15" x14ac:dyDescent="0.25">
      <c r="A95" t="s">
        <v>310</v>
      </c>
      <c r="B95" t="s">
        <v>80</v>
      </c>
      <c r="C95">
        <v>8</v>
      </c>
      <c r="D95">
        <v>0.91</v>
      </c>
      <c r="E95" t="s">
        <v>311</v>
      </c>
      <c r="F95" t="s">
        <v>13</v>
      </c>
      <c r="G95" t="s">
        <v>312</v>
      </c>
      <c r="H95">
        <v>16</v>
      </c>
      <c r="J95" s="1">
        <v>44199.805347222224</v>
      </c>
      <c r="K95" s="3">
        <v>44199</v>
      </c>
      <c r="L95" s="4">
        <f t="shared" si="4"/>
        <v>8.7912087912087902</v>
      </c>
      <c r="M95">
        <f t="shared" si="5"/>
        <v>8</v>
      </c>
      <c r="N95">
        <f t="shared" si="6"/>
        <v>0</v>
      </c>
      <c r="O95">
        <f t="shared" si="7"/>
        <v>1</v>
      </c>
    </row>
    <row r="96" spans="1:15" x14ac:dyDescent="0.25">
      <c r="A96" t="s">
        <v>313</v>
      </c>
      <c r="B96" t="s">
        <v>11</v>
      </c>
      <c r="C96">
        <v>9912</v>
      </c>
      <c r="D96">
        <v>0.96</v>
      </c>
      <c r="E96" t="s">
        <v>314</v>
      </c>
      <c r="F96" t="s">
        <v>13</v>
      </c>
      <c r="G96" t="s">
        <v>315</v>
      </c>
      <c r="H96">
        <v>280</v>
      </c>
      <c r="J96" s="1">
        <v>44199.81449074074</v>
      </c>
      <c r="K96" s="3">
        <v>44199</v>
      </c>
      <c r="L96" s="4">
        <f t="shared" si="4"/>
        <v>10325</v>
      </c>
      <c r="M96">
        <f t="shared" si="5"/>
        <v>10325</v>
      </c>
      <c r="N96">
        <f t="shared" si="6"/>
        <v>413</v>
      </c>
      <c r="O96">
        <f t="shared" si="7"/>
        <v>0.95833333333333337</v>
      </c>
    </row>
    <row r="97" spans="1:15" x14ac:dyDescent="0.25">
      <c r="A97" t="s">
        <v>316</v>
      </c>
      <c r="B97" t="s">
        <v>80</v>
      </c>
      <c r="C97">
        <v>8</v>
      </c>
      <c r="D97">
        <v>0.6</v>
      </c>
      <c r="E97" t="s">
        <v>317</v>
      </c>
      <c r="F97" t="s">
        <v>13</v>
      </c>
      <c r="G97" t="s">
        <v>318</v>
      </c>
      <c r="H97">
        <v>13</v>
      </c>
      <c r="J97" s="1">
        <v>44199.827233796299</v>
      </c>
      <c r="K97" s="3">
        <v>44199</v>
      </c>
      <c r="L97" s="4">
        <f t="shared" si="4"/>
        <v>13.333333333333334</v>
      </c>
      <c r="M97">
        <f t="shared" si="5"/>
        <v>13</v>
      </c>
      <c r="N97">
        <f t="shared" si="6"/>
        <v>5</v>
      </c>
      <c r="O97">
        <f t="shared" si="7"/>
        <v>0.375</v>
      </c>
    </row>
    <row r="98" spans="1:15" x14ac:dyDescent="0.25">
      <c r="A98" t="s">
        <v>319</v>
      </c>
      <c r="B98" t="s">
        <v>80</v>
      </c>
      <c r="C98">
        <v>8</v>
      </c>
      <c r="D98">
        <v>0.9</v>
      </c>
      <c r="E98" t="s">
        <v>320</v>
      </c>
      <c r="F98" t="s">
        <v>13</v>
      </c>
      <c r="G98" t="s">
        <v>321</v>
      </c>
      <c r="H98">
        <v>2</v>
      </c>
      <c r="J98" s="1">
        <v>44199.828449074077</v>
      </c>
      <c r="K98" s="3">
        <v>44199</v>
      </c>
      <c r="L98" s="4">
        <f t="shared" si="4"/>
        <v>8.8888888888888893</v>
      </c>
      <c r="M98">
        <f t="shared" si="5"/>
        <v>8</v>
      </c>
      <c r="N98">
        <f t="shared" si="6"/>
        <v>0</v>
      </c>
      <c r="O98">
        <f t="shared" si="7"/>
        <v>1</v>
      </c>
    </row>
    <row r="99" spans="1:15" x14ac:dyDescent="0.25">
      <c r="A99" t="s">
        <v>322</v>
      </c>
      <c r="B99" t="s">
        <v>11</v>
      </c>
      <c r="C99">
        <v>3</v>
      </c>
      <c r="D99">
        <v>0.81</v>
      </c>
      <c r="E99" t="s">
        <v>323</v>
      </c>
      <c r="F99" t="s">
        <v>13</v>
      </c>
      <c r="G99" t="s">
        <v>324</v>
      </c>
      <c r="H99">
        <v>0</v>
      </c>
      <c r="J99" s="1">
        <v>44199.840879629628</v>
      </c>
      <c r="K99" s="3">
        <v>44199</v>
      </c>
      <c r="L99" s="4">
        <f t="shared" si="4"/>
        <v>3.7037037037037033</v>
      </c>
      <c r="M99">
        <f t="shared" si="5"/>
        <v>3</v>
      </c>
      <c r="N99">
        <f t="shared" si="6"/>
        <v>0</v>
      </c>
      <c r="O99">
        <f t="shared" si="7"/>
        <v>1</v>
      </c>
    </row>
    <row r="100" spans="1:15" x14ac:dyDescent="0.25">
      <c r="A100" t="s">
        <v>325</v>
      </c>
      <c r="B100" t="s">
        <v>11</v>
      </c>
      <c r="C100">
        <v>3</v>
      </c>
      <c r="D100">
        <v>1</v>
      </c>
      <c r="E100" t="s">
        <v>326</v>
      </c>
      <c r="F100" t="s">
        <v>13</v>
      </c>
      <c r="G100" t="s">
        <v>327</v>
      </c>
      <c r="H100">
        <v>2</v>
      </c>
      <c r="J100" s="1">
        <v>44199.864166666666</v>
      </c>
      <c r="K100" s="3">
        <v>44199</v>
      </c>
      <c r="L100" s="4">
        <f t="shared" si="4"/>
        <v>3</v>
      </c>
      <c r="M100">
        <f t="shared" si="5"/>
        <v>3</v>
      </c>
      <c r="N100">
        <f t="shared" si="6"/>
        <v>0</v>
      </c>
      <c r="O100">
        <f t="shared" si="7"/>
        <v>1</v>
      </c>
    </row>
    <row r="101" spans="1:15" x14ac:dyDescent="0.25">
      <c r="A101" t="s">
        <v>328</v>
      </c>
      <c r="B101" t="s">
        <v>11</v>
      </c>
      <c r="C101">
        <v>6757</v>
      </c>
      <c r="D101">
        <v>0.98</v>
      </c>
      <c r="E101" t="s">
        <v>329</v>
      </c>
      <c r="F101" t="s">
        <v>13</v>
      </c>
      <c r="G101" t="s">
        <v>330</v>
      </c>
      <c r="H101">
        <v>132</v>
      </c>
      <c r="J101" s="1">
        <v>44199.872824074075</v>
      </c>
      <c r="K101" s="3">
        <v>44199</v>
      </c>
      <c r="L101" s="4">
        <f t="shared" si="4"/>
        <v>6894.8979591836733</v>
      </c>
      <c r="M101">
        <f t="shared" si="5"/>
        <v>6894</v>
      </c>
      <c r="N101">
        <f t="shared" si="6"/>
        <v>137</v>
      </c>
      <c r="O101">
        <f t="shared" si="7"/>
        <v>0.97972472990972326</v>
      </c>
    </row>
    <row r="102" spans="1:15" ht="409.5" x14ac:dyDescent="0.25">
      <c r="A102" t="s">
        <v>331</v>
      </c>
      <c r="B102" t="s">
        <v>50</v>
      </c>
      <c r="C102">
        <v>257</v>
      </c>
      <c r="D102">
        <v>0.9</v>
      </c>
      <c r="E102" t="s">
        <v>332</v>
      </c>
      <c r="F102" t="s">
        <v>13</v>
      </c>
      <c r="G102" t="s">
        <v>333</v>
      </c>
      <c r="H102">
        <v>142</v>
      </c>
      <c r="I102" s="2" t="s">
        <v>334</v>
      </c>
      <c r="J102" s="1">
        <v>44199.881805555553</v>
      </c>
      <c r="K102" s="3">
        <v>44199</v>
      </c>
      <c r="L102" s="4">
        <f t="shared" si="4"/>
        <v>285.55555555555554</v>
      </c>
      <c r="M102">
        <f t="shared" si="5"/>
        <v>285</v>
      </c>
      <c r="N102">
        <f t="shared" si="6"/>
        <v>28</v>
      </c>
      <c r="O102">
        <f t="shared" si="7"/>
        <v>0.89105058365758749</v>
      </c>
    </row>
    <row r="103" spans="1:15" x14ac:dyDescent="0.25">
      <c r="A103" t="s">
        <v>335</v>
      </c>
      <c r="B103" t="s">
        <v>11</v>
      </c>
      <c r="C103">
        <v>1</v>
      </c>
      <c r="D103">
        <v>1</v>
      </c>
      <c r="E103" t="s">
        <v>336</v>
      </c>
      <c r="F103" t="s">
        <v>13</v>
      </c>
      <c r="G103" t="s">
        <v>337</v>
      </c>
      <c r="H103">
        <v>0</v>
      </c>
      <c r="J103" s="1">
        <v>44199.922453703701</v>
      </c>
      <c r="K103" s="3">
        <v>44199</v>
      </c>
      <c r="L103" s="4">
        <f t="shared" si="4"/>
        <v>1</v>
      </c>
      <c r="M103">
        <f t="shared" si="5"/>
        <v>1</v>
      </c>
      <c r="N103">
        <f t="shared" si="6"/>
        <v>0</v>
      </c>
      <c r="O103">
        <f t="shared" si="7"/>
        <v>1</v>
      </c>
    </row>
    <row r="104" spans="1:15" x14ac:dyDescent="0.25">
      <c r="A104" t="s">
        <v>338</v>
      </c>
      <c r="B104" t="s">
        <v>32</v>
      </c>
      <c r="C104">
        <v>1</v>
      </c>
      <c r="D104">
        <v>1</v>
      </c>
      <c r="E104" t="s">
        <v>339</v>
      </c>
      <c r="F104" t="s">
        <v>13</v>
      </c>
      <c r="G104" t="s">
        <v>340</v>
      </c>
      <c r="H104">
        <v>1</v>
      </c>
      <c r="J104" s="1">
        <v>44199.936631944445</v>
      </c>
      <c r="K104" s="3">
        <v>44199</v>
      </c>
      <c r="L104" s="4">
        <f t="shared" si="4"/>
        <v>1</v>
      </c>
      <c r="M104">
        <f t="shared" si="5"/>
        <v>1</v>
      </c>
      <c r="N104">
        <f t="shared" si="6"/>
        <v>0</v>
      </c>
      <c r="O104">
        <f t="shared" si="7"/>
        <v>1</v>
      </c>
    </row>
    <row r="105" spans="1:15" x14ac:dyDescent="0.25">
      <c r="A105" t="s">
        <v>341</v>
      </c>
      <c r="B105" t="s">
        <v>11</v>
      </c>
      <c r="C105">
        <v>4</v>
      </c>
      <c r="D105">
        <v>0.75</v>
      </c>
      <c r="E105" t="s">
        <v>342</v>
      </c>
      <c r="F105" t="s">
        <v>13</v>
      </c>
      <c r="G105" t="s">
        <v>343</v>
      </c>
      <c r="H105">
        <v>3</v>
      </c>
      <c r="J105" s="1">
        <v>44199.937083333331</v>
      </c>
      <c r="K105" s="3">
        <v>44199</v>
      </c>
      <c r="L105" s="4">
        <f t="shared" si="4"/>
        <v>5.333333333333333</v>
      </c>
      <c r="M105">
        <f t="shared" si="5"/>
        <v>5</v>
      </c>
      <c r="N105">
        <f t="shared" si="6"/>
        <v>1</v>
      </c>
      <c r="O105">
        <f t="shared" si="7"/>
        <v>0.75</v>
      </c>
    </row>
    <row r="106" spans="1:15" x14ac:dyDescent="0.25">
      <c r="A106" t="s">
        <v>344</v>
      </c>
      <c r="B106" t="s">
        <v>32</v>
      </c>
      <c r="C106">
        <v>1</v>
      </c>
      <c r="D106">
        <v>0.67</v>
      </c>
      <c r="E106" t="s">
        <v>345</v>
      </c>
      <c r="F106" t="s">
        <v>13</v>
      </c>
      <c r="G106" t="s">
        <v>346</v>
      </c>
      <c r="H106">
        <v>9</v>
      </c>
      <c r="J106" s="1">
        <v>44199.937476851854</v>
      </c>
      <c r="K106" s="3">
        <v>44199</v>
      </c>
      <c r="L106" s="4">
        <f t="shared" si="4"/>
        <v>1.4925373134328357</v>
      </c>
      <c r="M106">
        <f t="shared" si="5"/>
        <v>1</v>
      </c>
      <c r="N106">
        <f t="shared" si="6"/>
        <v>0</v>
      </c>
      <c r="O106">
        <f t="shared" si="7"/>
        <v>1</v>
      </c>
    </row>
    <row r="107" spans="1:15" x14ac:dyDescent="0.25">
      <c r="A107" t="s">
        <v>347</v>
      </c>
      <c r="B107" t="s">
        <v>32</v>
      </c>
      <c r="C107">
        <v>1</v>
      </c>
      <c r="D107">
        <v>1</v>
      </c>
      <c r="E107" t="s">
        <v>348</v>
      </c>
      <c r="F107" t="s">
        <v>13</v>
      </c>
      <c r="G107" t="s">
        <v>349</v>
      </c>
      <c r="H107">
        <v>0</v>
      </c>
      <c r="J107" s="1">
        <v>44199.946759259263</v>
      </c>
      <c r="K107" s="3">
        <v>44199</v>
      </c>
      <c r="L107" s="4">
        <f t="shared" si="4"/>
        <v>1</v>
      </c>
      <c r="M107">
        <f t="shared" si="5"/>
        <v>1</v>
      </c>
      <c r="N107">
        <f t="shared" si="6"/>
        <v>0</v>
      </c>
      <c r="O107">
        <f t="shared" si="7"/>
        <v>1</v>
      </c>
    </row>
    <row r="108" spans="1:15" x14ac:dyDescent="0.25">
      <c r="A108" t="s">
        <v>350</v>
      </c>
      <c r="B108" t="s">
        <v>28</v>
      </c>
      <c r="C108">
        <v>1</v>
      </c>
      <c r="D108">
        <v>1</v>
      </c>
      <c r="E108" t="s">
        <v>351</v>
      </c>
      <c r="F108" t="s">
        <v>13</v>
      </c>
      <c r="G108" t="s">
        <v>352</v>
      </c>
      <c r="H108">
        <v>1</v>
      </c>
      <c r="J108" s="1">
        <v>44199.947858796295</v>
      </c>
      <c r="K108" s="3">
        <v>44199</v>
      </c>
      <c r="L108" s="4">
        <f t="shared" si="4"/>
        <v>1</v>
      </c>
      <c r="M108">
        <f t="shared" si="5"/>
        <v>1</v>
      </c>
      <c r="N108">
        <f t="shared" si="6"/>
        <v>0</v>
      </c>
      <c r="O108">
        <f t="shared" si="7"/>
        <v>1</v>
      </c>
    </row>
    <row r="109" spans="1:15" x14ac:dyDescent="0.25">
      <c r="A109" t="s">
        <v>353</v>
      </c>
      <c r="B109" t="s">
        <v>11</v>
      </c>
      <c r="C109">
        <v>1</v>
      </c>
      <c r="D109">
        <v>1</v>
      </c>
      <c r="E109" t="s">
        <v>354</v>
      </c>
      <c r="F109" t="s">
        <v>13</v>
      </c>
      <c r="G109" t="s">
        <v>355</v>
      </c>
      <c r="H109">
        <v>0</v>
      </c>
      <c r="J109" s="1">
        <v>44199.956030092595</v>
      </c>
      <c r="K109" s="3">
        <v>44199</v>
      </c>
      <c r="L109" s="4">
        <f t="shared" si="4"/>
        <v>1</v>
      </c>
      <c r="M109">
        <f t="shared" si="5"/>
        <v>1</v>
      </c>
      <c r="N109">
        <f t="shared" si="6"/>
        <v>0</v>
      </c>
      <c r="O109">
        <f t="shared" si="7"/>
        <v>1</v>
      </c>
    </row>
    <row r="110" spans="1:15" x14ac:dyDescent="0.25">
      <c r="A110" t="s">
        <v>356</v>
      </c>
      <c r="B110" t="s">
        <v>11</v>
      </c>
      <c r="C110">
        <v>1314</v>
      </c>
      <c r="D110">
        <v>0.98</v>
      </c>
      <c r="E110" t="s">
        <v>357</v>
      </c>
      <c r="F110" t="s">
        <v>13</v>
      </c>
      <c r="G110" t="s">
        <v>358</v>
      </c>
      <c r="H110">
        <v>45</v>
      </c>
      <c r="J110" s="1">
        <v>44199.962175925924</v>
      </c>
      <c r="K110" s="3">
        <v>44199</v>
      </c>
      <c r="L110" s="4">
        <f t="shared" si="4"/>
        <v>1340.8163265306123</v>
      </c>
      <c r="M110">
        <f t="shared" si="5"/>
        <v>1340</v>
      </c>
      <c r="N110">
        <f t="shared" si="6"/>
        <v>26</v>
      </c>
      <c r="O110">
        <f t="shared" si="7"/>
        <v>0.98021308980213084</v>
      </c>
    </row>
    <row r="111" spans="1:15" x14ac:dyDescent="0.25">
      <c r="A111" t="s">
        <v>359</v>
      </c>
      <c r="B111" t="s">
        <v>80</v>
      </c>
      <c r="C111">
        <v>1</v>
      </c>
      <c r="D111">
        <v>0.56000000000000005</v>
      </c>
      <c r="E111" t="s">
        <v>360</v>
      </c>
      <c r="F111" t="s">
        <v>13</v>
      </c>
      <c r="G111" t="s">
        <v>361</v>
      </c>
      <c r="H111">
        <v>3</v>
      </c>
      <c r="J111" s="1">
        <v>44199.963946759257</v>
      </c>
      <c r="K111" s="3">
        <v>44199</v>
      </c>
      <c r="L111" s="4">
        <f t="shared" si="4"/>
        <v>1.7857142857142856</v>
      </c>
      <c r="M111">
        <f t="shared" si="5"/>
        <v>1</v>
      </c>
      <c r="N111">
        <f t="shared" si="6"/>
        <v>0</v>
      </c>
      <c r="O111">
        <f t="shared" si="7"/>
        <v>1</v>
      </c>
    </row>
    <row r="112" spans="1:15" x14ac:dyDescent="0.25">
      <c r="A112" t="s">
        <v>362</v>
      </c>
      <c r="B112" t="s">
        <v>16</v>
      </c>
      <c r="C112">
        <v>1</v>
      </c>
      <c r="D112">
        <v>1</v>
      </c>
      <c r="E112" t="s">
        <v>363</v>
      </c>
      <c r="F112" t="s">
        <v>13</v>
      </c>
      <c r="G112" t="s">
        <v>364</v>
      </c>
      <c r="H112">
        <v>1</v>
      </c>
      <c r="J112" s="1">
        <v>44199.965266203704</v>
      </c>
      <c r="K112" s="3">
        <v>44199</v>
      </c>
      <c r="L112" s="4">
        <f t="shared" si="4"/>
        <v>1</v>
      </c>
      <c r="M112">
        <f t="shared" si="5"/>
        <v>1</v>
      </c>
      <c r="N112">
        <f t="shared" si="6"/>
        <v>0</v>
      </c>
      <c r="O112">
        <f t="shared" si="7"/>
        <v>1</v>
      </c>
    </row>
    <row r="113" spans="1:15" x14ac:dyDescent="0.25">
      <c r="A113" t="s">
        <v>365</v>
      </c>
      <c r="B113" t="s">
        <v>40</v>
      </c>
      <c r="C113">
        <v>1</v>
      </c>
      <c r="D113">
        <v>1</v>
      </c>
      <c r="E113" t="s">
        <v>366</v>
      </c>
      <c r="F113" t="s">
        <v>13</v>
      </c>
      <c r="G113" t="s">
        <v>367</v>
      </c>
      <c r="H113">
        <v>0</v>
      </c>
      <c r="J113" s="1">
        <v>44199.974803240744</v>
      </c>
      <c r="K113" s="3">
        <v>44199</v>
      </c>
      <c r="L113" s="4">
        <f t="shared" si="4"/>
        <v>1</v>
      </c>
      <c r="M113">
        <f t="shared" si="5"/>
        <v>1</v>
      </c>
      <c r="N113">
        <f t="shared" si="6"/>
        <v>0</v>
      </c>
      <c r="O113">
        <f t="shared" si="7"/>
        <v>1</v>
      </c>
    </row>
    <row r="114" spans="1:15" x14ac:dyDescent="0.25">
      <c r="A114" t="s">
        <v>368</v>
      </c>
      <c r="B114" t="s">
        <v>80</v>
      </c>
      <c r="C114">
        <v>1</v>
      </c>
      <c r="D114">
        <v>1</v>
      </c>
      <c r="E114" t="s">
        <v>369</v>
      </c>
      <c r="F114" t="s">
        <v>13</v>
      </c>
      <c r="G114" t="s">
        <v>370</v>
      </c>
      <c r="H114">
        <v>3</v>
      </c>
      <c r="J114" s="1">
        <v>44199.988078703704</v>
      </c>
      <c r="K114" s="3">
        <v>44199</v>
      </c>
      <c r="L114" s="4">
        <f t="shared" si="4"/>
        <v>1</v>
      </c>
      <c r="M114">
        <f t="shared" si="5"/>
        <v>1</v>
      </c>
      <c r="N114">
        <f t="shared" si="6"/>
        <v>0</v>
      </c>
      <c r="O114">
        <f t="shared" si="7"/>
        <v>1</v>
      </c>
    </row>
    <row r="115" spans="1:15" x14ac:dyDescent="0.25">
      <c r="A115" t="s">
        <v>371</v>
      </c>
      <c r="B115" t="s">
        <v>11</v>
      </c>
      <c r="C115">
        <v>1</v>
      </c>
      <c r="D115">
        <v>1</v>
      </c>
      <c r="E115" t="s">
        <v>372</v>
      </c>
      <c r="F115" t="s">
        <v>13</v>
      </c>
      <c r="G115" t="s">
        <v>373</v>
      </c>
      <c r="H115">
        <v>0</v>
      </c>
      <c r="J115" s="1">
        <v>44199.995925925927</v>
      </c>
      <c r="K115" s="3">
        <v>44199</v>
      </c>
      <c r="L115" s="4">
        <f t="shared" si="4"/>
        <v>1</v>
      </c>
      <c r="M115">
        <f t="shared" si="5"/>
        <v>1</v>
      </c>
      <c r="N115">
        <f t="shared" si="6"/>
        <v>0</v>
      </c>
      <c r="O115">
        <f t="shared" si="7"/>
        <v>1</v>
      </c>
    </row>
    <row r="116" spans="1:15" x14ac:dyDescent="0.25">
      <c r="A116" t="s">
        <v>374</v>
      </c>
      <c r="B116" t="s">
        <v>11</v>
      </c>
      <c r="C116">
        <v>70</v>
      </c>
      <c r="D116">
        <v>0.74</v>
      </c>
      <c r="E116" t="s">
        <v>375</v>
      </c>
      <c r="F116" t="s">
        <v>13</v>
      </c>
      <c r="G116" t="s">
        <v>376</v>
      </c>
      <c r="H116">
        <v>41</v>
      </c>
      <c r="J116" s="1">
        <v>44200.002141203702</v>
      </c>
      <c r="K116" s="3">
        <v>44200</v>
      </c>
      <c r="L116" s="4">
        <f t="shared" si="4"/>
        <v>94.594594594594597</v>
      </c>
      <c r="M116">
        <f t="shared" si="5"/>
        <v>94</v>
      </c>
      <c r="N116">
        <f t="shared" si="6"/>
        <v>24</v>
      </c>
      <c r="O116">
        <f t="shared" si="7"/>
        <v>0.65714285714285714</v>
      </c>
    </row>
    <row r="117" spans="1:15" x14ac:dyDescent="0.25">
      <c r="A117" t="s">
        <v>377</v>
      </c>
      <c r="B117" t="s">
        <v>11</v>
      </c>
      <c r="C117">
        <v>1</v>
      </c>
      <c r="D117">
        <v>1</v>
      </c>
      <c r="E117" t="s">
        <v>378</v>
      </c>
      <c r="F117" t="s">
        <v>13</v>
      </c>
      <c r="G117" t="s">
        <v>379</v>
      </c>
      <c r="H117">
        <v>0</v>
      </c>
      <c r="J117" s="1">
        <v>44200.012546296297</v>
      </c>
      <c r="K117" s="3">
        <v>44200</v>
      </c>
      <c r="L117" s="4">
        <f t="shared" si="4"/>
        <v>1</v>
      </c>
      <c r="M117">
        <f t="shared" si="5"/>
        <v>1</v>
      </c>
      <c r="N117">
        <f t="shared" si="6"/>
        <v>0</v>
      </c>
      <c r="O117">
        <f t="shared" si="7"/>
        <v>1</v>
      </c>
    </row>
    <row r="118" spans="1:15" ht="409.5" x14ac:dyDescent="0.25">
      <c r="A118" t="s">
        <v>380</v>
      </c>
      <c r="B118" t="s">
        <v>16</v>
      </c>
      <c r="C118">
        <v>176</v>
      </c>
      <c r="D118">
        <v>0.95</v>
      </c>
      <c r="E118" t="s">
        <v>381</v>
      </c>
      <c r="F118" t="s">
        <v>13</v>
      </c>
      <c r="G118" t="s">
        <v>382</v>
      </c>
      <c r="H118">
        <v>48</v>
      </c>
      <c r="I118" s="2" t="s">
        <v>383</v>
      </c>
      <c r="J118" s="1">
        <v>44200.024687500001</v>
      </c>
      <c r="K118" s="3">
        <v>44200</v>
      </c>
      <c r="L118" s="4">
        <f t="shared" si="4"/>
        <v>185.26315789473685</v>
      </c>
      <c r="M118">
        <f t="shared" si="5"/>
        <v>185</v>
      </c>
      <c r="N118">
        <f t="shared" si="6"/>
        <v>9</v>
      </c>
      <c r="O118">
        <f t="shared" si="7"/>
        <v>0.94886363636363635</v>
      </c>
    </row>
    <row r="119" spans="1:15" x14ac:dyDescent="0.25">
      <c r="A119" t="s">
        <v>384</v>
      </c>
      <c r="B119" t="s">
        <v>11</v>
      </c>
      <c r="C119">
        <v>28</v>
      </c>
      <c r="D119">
        <v>0.92</v>
      </c>
      <c r="E119" t="s">
        <v>385</v>
      </c>
      <c r="F119" t="s">
        <v>13</v>
      </c>
      <c r="G119" t="s">
        <v>386</v>
      </c>
      <c r="H119">
        <v>9</v>
      </c>
      <c r="J119" s="1">
        <v>44200.029606481483</v>
      </c>
      <c r="K119" s="3">
        <v>44200</v>
      </c>
      <c r="L119" s="4">
        <f t="shared" si="4"/>
        <v>30.434782608695652</v>
      </c>
      <c r="M119">
        <f t="shared" si="5"/>
        <v>30</v>
      </c>
      <c r="N119">
        <f t="shared" si="6"/>
        <v>2</v>
      </c>
      <c r="O119">
        <f t="shared" si="7"/>
        <v>0.9285714285714286</v>
      </c>
    </row>
    <row r="120" spans="1:15" x14ac:dyDescent="0.25">
      <c r="A120" t="s">
        <v>387</v>
      </c>
      <c r="B120" t="s">
        <v>80</v>
      </c>
      <c r="C120">
        <v>160</v>
      </c>
      <c r="D120">
        <v>0.92</v>
      </c>
      <c r="E120" t="s">
        <v>388</v>
      </c>
      <c r="F120" t="s">
        <v>13</v>
      </c>
      <c r="G120" t="s">
        <v>389</v>
      </c>
      <c r="H120">
        <v>30</v>
      </c>
      <c r="J120" s="1">
        <v>44200.033159722225</v>
      </c>
      <c r="K120" s="3">
        <v>44200</v>
      </c>
      <c r="L120" s="4">
        <f t="shared" si="4"/>
        <v>173.91304347826087</v>
      </c>
      <c r="M120">
        <f t="shared" si="5"/>
        <v>173</v>
      </c>
      <c r="N120">
        <f t="shared" si="6"/>
        <v>13</v>
      </c>
      <c r="O120">
        <f t="shared" si="7"/>
        <v>0.91874999999999996</v>
      </c>
    </row>
    <row r="121" spans="1:15" x14ac:dyDescent="0.25">
      <c r="A121" t="s">
        <v>390</v>
      </c>
      <c r="B121" t="s">
        <v>11</v>
      </c>
      <c r="C121">
        <v>292</v>
      </c>
      <c r="D121">
        <v>0.91</v>
      </c>
      <c r="E121" t="s">
        <v>391</v>
      </c>
      <c r="F121" t="s">
        <v>13</v>
      </c>
      <c r="G121" t="s">
        <v>392</v>
      </c>
      <c r="H121">
        <v>34</v>
      </c>
      <c r="J121" s="1">
        <v>44200.035034722219</v>
      </c>
      <c r="K121" s="3">
        <v>44200</v>
      </c>
      <c r="L121" s="4">
        <f t="shared" si="4"/>
        <v>320.87912087912088</v>
      </c>
      <c r="M121">
        <f t="shared" si="5"/>
        <v>320</v>
      </c>
      <c r="N121">
        <f t="shared" si="6"/>
        <v>28</v>
      </c>
      <c r="O121">
        <f t="shared" si="7"/>
        <v>0.90410958904109595</v>
      </c>
    </row>
    <row r="122" spans="1:15" x14ac:dyDescent="0.25">
      <c r="A122" t="s">
        <v>393</v>
      </c>
      <c r="B122" t="s">
        <v>28</v>
      </c>
      <c r="C122">
        <v>1</v>
      </c>
      <c r="D122">
        <v>1</v>
      </c>
      <c r="E122" t="s">
        <v>394</v>
      </c>
      <c r="F122" t="s">
        <v>13</v>
      </c>
      <c r="G122" t="s">
        <v>395</v>
      </c>
      <c r="H122">
        <v>0</v>
      </c>
      <c r="J122" s="1">
        <v>44200.035254629627</v>
      </c>
      <c r="K122" s="3">
        <v>44200</v>
      </c>
      <c r="L122" s="4">
        <f t="shared" si="4"/>
        <v>1</v>
      </c>
      <c r="M122">
        <f t="shared" si="5"/>
        <v>1</v>
      </c>
      <c r="N122">
        <f t="shared" si="6"/>
        <v>0</v>
      </c>
      <c r="O122">
        <f t="shared" si="7"/>
        <v>1</v>
      </c>
    </row>
    <row r="123" spans="1:15" x14ac:dyDescent="0.25">
      <c r="A123" t="s">
        <v>396</v>
      </c>
      <c r="B123" t="s">
        <v>11</v>
      </c>
      <c r="C123">
        <v>1</v>
      </c>
      <c r="D123">
        <v>1</v>
      </c>
      <c r="E123" t="s">
        <v>397</v>
      </c>
      <c r="F123" t="s">
        <v>13</v>
      </c>
      <c r="G123" t="s">
        <v>398</v>
      </c>
      <c r="H123">
        <v>0</v>
      </c>
      <c r="J123" s="1">
        <v>44200.038680555554</v>
      </c>
      <c r="K123" s="3">
        <v>44200</v>
      </c>
      <c r="L123" s="4">
        <f t="shared" si="4"/>
        <v>1</v>
      </c>
      <c r="M123">
        <f t="shared" si="5"/>
        <v>1</v>
      </c>
      <c r="N123">
        <f t="shared" si="6"/>
        <v>0</v>
      </c>
      <c r="O123">
        <f t="shared" si="7"/>
        <v>1</v>
      </c>
    </row>
    <row r="124" spans="1:15" x14ac:dyDescent="0.25">
      <c r="A124" t="s">
        <v>399</v>
      </c>
      <c r="B124" t="s">
        <v>80</v>
      </c>
      <c r="C124">
        <v>164</v>
      </c>
      <c r="D124">
        <v>0.95</v>
      </c>
      <c r="E124" t="s">
        <v>400</v>
      </c>
      <c r="F124" t="s">
        <v>13</v>
      </c>
      <c r="G124" t="s">
        <v>401</v>
      </c>
      <c r="H124">
        <v>16</v>
      </c>
      <c r="J124" s="1">
        <v>44200.04010416667</v>
      </c>
      <c r="K124" s="3">
        <v>44200</v>
      </c>
      <c r="L124" s="4">
        <f t="shared" si="4"/>
        <v>172.63157894736844</v>
      </c>
      <c r="M124">
        <f t="shared" si="5"/>
        <v>172</v>
      </c>
      <c r="N124">
        <f t="shared" si="6"/>
        <v>8</v>
      </c>
      <c r="O124">
        <f t="shared" si="7"/>
        <v>0.95121951219512191</v>
      </c>
    </row>
    <row r="125" spans="1:15" x14ac:dyDescent="0.25">
      <c r="A125" t="s">
        <v>402</v>
      </c>
      <c r="B125" t="s">
        <v>80</v>
      </c>
      <c r="C125">
        <v>16</v>
      </c>
      <c r="D125">
        <v>0.83</v>
      </c>
      <c r="E125" t="s">
        <v>403</v>
      </c>
      <c r="F125" t="s">
        <v>13</v>
      </c>
      <c r="G125" t="s">
        <v>404</v>
      </c>
      <c r="H125">
        <v>16</v>
      </c>
      <c r="J125" s="1">
        <v>44200.047199074077</v>
      </c>
      <c r="K125" s="3">
        <v>44200</v>
      </c>
      <c r="L125" s="4">
        <f t="shared" si="4"/>
        <v>19.277108433734941</v>
      </c>
      <c r="M125">
        <f t="shared" si="5"/>
        <v>19</v>
      </c>
      <c r="N125">
        <f t="shared" si="6"/>
        <v>3</v>
      </c>
      <c r="O125">
        <f t="shared" si="7"/>
        <v>0.8125</v>
      </c>
    </row>
    <row r="126" spans="1:15" x14ac:dyDescent="0.25">
      <c r="A126" t="s">
        <v>405</v>
      </c>
      <c r="B126" t="s">
        <v>11</v>
      </c>
      <c r="C126">
        <v>1</v>
      </c>
      <c r="D126">
        <v>1</v>
      </c>
      <c r="E126" t="s">
        <v>406</v>
      </c>
      <c r="F126" t="s">
        <v>13</v>
      </c>
      <c r="G126" t="s">
        <v>407</v>
      </c>
      <c r="H126">
        <v>1</v>
      </c>
      <c r="J126" s="1">
        <v>44200.053518518522</v>
      </c>
      <c r="K126" s="3">
        <v>44200</v>
      </c>
      <c r="L126" s="4">
        <f t="shared" si="4"/>
        <v>1</v>
      </c>
      <c r="M126">
        <f t="shared" si="5"/>
        <v>1</v>
      </c>
      <c r="N126">
        <f t="shared" si="6"/>
        <v>0</v>
      </c>
      <c r="O126">
        <f t="shared" si="7"/>
        <v>1</v>
      </c>
    </row>
    <row r="127" spans="1:15" x14ac:dyDescent="0.25">
      <c r="A127" t="s">
        <v>408</v>
      </c>
      <c r="B127" t="s">
        <v>40</v>
      </c>
      <c r="C127">
        <v>1</v>
      </c>
      <c r="D127">
        <v>1</v>
      </c>
      <c r="E127" t="s">
        <v>409</v>
      </c>
      <c r="F127" t="s">
        <v>13</v>
      </c>
      <c r="G127" t="s">
        <v>410</v>
      </c>
      <c r="H127">
        <v>0</v>
      </c>
      <c r="J127" s="1">
        <v>44200.05537037037</v>
      </c>
      <c r="K127" s="3">
        <v>44200</v>
      </c>
      <c r="L127" s="4">
        <f t="shared" si="4"/>
        <v>1</v>
      </c>
      <c r="M127">
        <f t="shared" si="5"/>
        <v>1</v>
      </c>
      <c r="N127">
        <f t="shared" si="6"/>
        <v>0</v>
      </c>
      <c r="O127">
        <f t="shared" si="7"/>
        <v>1</v>
      </c>
    </row>
    <row r="128" spans="1:15" x14ac:dyDescent="0.25">
      <c r="A128" t="s">
        <v>411</v>
      </c>
      <c r="B128" t="s">
        <v>11</v>
      </c>
      <c r="C128">
        <v>3</v>
      </c>
      <c r="D128">
        <v>1</v>
      </c>
      <c r="E128" t="s">
        <v>412</v>
      </c>
      <c r="F128" t="s">
        <v>13</v>
      </c>
      <c r="G128" t="s">
        <v>413</v>
      </c>
      <c r="H128">
        <v>0</v>
      </c>
      <c r="J128" s="1">
        <v>44200.061932870369</v>
      </c>
      <c r="K128" s="3">
        <v>44200</v>
      </c>
      <c r="L128" s="4">
        <f t="shared" si="4"/>
        <v>3</v>
      </c>
      <c r="M128">
        <f t="shared" si="5"/>
        <v>3</v>
      </c>
      <c r="N128">
        <f t="shared" si="6"/>
        <v>0</v>
      </c>
      <c r="O128">
        <f t="shared" si="7"/>
        <v>1</v>
      </c>
    </row>
    <row r="129" spans="1:15" x14ac:dyDescent="0.25">
      <c r="A129" t="s">
        <v>414</v>
      </c>
      <c r="B129" t="s">
        <v>11</v>
      </c>
      <c r="C129">
        <v>45</v>
      </c>
      <c r="D129">
        <v>0.91</v>
      </c>
      <c r="E129" t="s">
        <v>415</v>
      </c>
      <c r="F129" t="s">
        <v>13</v>
      </c>
      <c r="G129" t="s">
        <v>416</v>
      </c>
      <c r="H129">
        <v>6</v>
      </c>
      <c r="J129" s="1">
        <v>44200.733738425923</v>
      </c>
      <c r="K129" s="3">
        <v>44200</v>
      </c>
      <c r="L129" s="4">
        <f t="shared" si="4"/>
        <v>49.450549450549445</v>
      </c>
      <c r="M129">
        <f t="shared" si="5"/>
        <v>49</v>
      </c>
      <c r="N129">
        <f t="shared" si="6"/>
        <v>4</v>
      </c>
      <c r="O129">
        <f t="shared" si="7"/>
        <v>0.91111111111111109</v>
      </c>
    </row>
    <row r="130" spans="1:15" x14ac:dyDescent="0.25">
      <c r="A130" t="s">
        <v>417</v>
      </c>
      <c r="B130" t="s">
        <v>40</v>
      </c>
      <c r="C130">
        <v>2</v>
      </c>
      <c r="D130">
        <v>1</v>
      </c>
      <c r="E130" t="s">
        <v>418</v>
      </c>
      <c r="F130" t="s">
        <v>13</v>
      </c>
      <c r="G130" t="s">
        <v>419</v>
      </c>
      <c r="H130">
        <v>0</v>
      </c>
      <c r="J130" s="1">
        <v>44200.738564814812</v>
      </c>
      <c r="K130" s="3">
        <v>44200</v>
      </c>
      <c r="L130" s="4">
        <f t="shared" si="4"/>
        <v>2</v>
      </c>
      <c r="M130">
        <f t="shared" si="5"/>
        <v>2</v>
      </c>
      <c r="N130">
        <f t="shared" si="6"/>
        <v>0</v>
      </c>
      <c r="O130">
        <f t="shared" si="7"/>
        <v>1</v>
      </c>
    </row>
    <row r="131" spans="1:15" x14ac:dyDescent="0.25">
      <c r="A131" t="s">
        <v>420</v>
      </c>
      <c r="B131" t="s">
        <v>11</v>
      </c>
      <c r="C131">
        <v>1</v>
      </c>
      <c r="D131">
        <v>1</v>
      </c>
      <c r="E131" t="s">
        <v>421</v>
      </c>
      <c r="F131" t="s">
        <v>13</v>
      </c>
      <c r="G131" t="s">
        <v>422</v>
      </c>
      <c r="H131">
        <v>0</v>
      </c>
      <c r="J131" s="1">
        <v>44200.746782407405</v>
      </c>
      <c r="K131" s="3">
        <v>44200</v>
      </c>
      <c r="L131" s="4">
        <f t="shared" ref="L131:L194" si="8">C131/D131</f>
        <v>1</v>
      </c>
      <c r="M131">
        <f t="shared" ref="M131:M194" si="9">_xlfn.FLOOR.MATH(C131/D131,1)</f>
        <v>1</v>
      </c>
      <c r="N131">
        <f t="shared" ref="N131:N194" si="10">M131-C131</f>
        <v>0</v>
      </c>
      <c r="O131">
        <f t="shared" ref="O131:O194" si="11">(1-(N131/C131))</f>
        <v>1</v>
      </c>
    </row>
    <row r="132" spans="1:15" x14ac:dyDescent="0.25">
      <c r="A132" t="s">
        <v>423</v>
      </c>
      <c r="B132" t="s">
        <v>80</v>
      </c>
      <c r="C132">
        <v>292</v>
      </c>
      <c r="D132">
        <v>0.97</v>
      </c>
      <c r="E132" t="s">
        <v>424</v>
      </c>
      <c r="F132" t="s">
        <v>13</v>
      </c>
      <c r="G132" t="s">
        <v>425</v>
      </c>
      <c r="H132">
        <v>38</v>
      </c>
      <c r="J132" s="1">
        <v>44200.751030092593</v>
      </c>
      <c r="K132" s="3">
        <v>44200</v>
      </c>
      <c r="L132" s="4">
        <f t="shared" si="8"/>
        <v>301.03092783505156</v>
      </c>
      <c r="M132">
        <f t="shared" si="9"/>
        <v>301</v>
      </c>
      <c r="N132">
        <f t="shared" si="10"/>
        <v>9</v>
      </c>
      <c r="O132">
        <f t="shared" si="11"/>
        <v>0.96917808219178081</v>
      </c>
    </row>
    <row r="133" spans="1:15" x14ac:dyDescent="0.25">
      <c r="A133" t="s">
        <v>426</v>
      </c>
      <c r="B133" t="s">
        <v>11</v>
      </c>
      <c r="C133">
        <v>42</v>
      </c>
      <c r="D133">
        <v>0.86</v>
      </c>
      <c r="E133" t="s">
        <v>427</v>
      </c>
      <c r="F133" t="s">
        <v>13</v>
      </c>
      <c r="G133" t="s">
        <v>428</v>
      </c>
      <c r="H133">
        <v>10</v>
      </c>
      <c r="J133" s="1">
        <v>44200.751111111109</v>
      </c>
      <c r="K133" s="3">
        <v>44200</v>
      </c>
      <c r="L133" s="4">
        <f t="shared" si="8"/>
        <v>48.837209302325583</v>
      </c>
      <c r="M133">
        <f t="shared" si="9"/>
        <v>48</v>
      </c>
      <c r="N133">
        <f t="shared" si="10"/>
        <v>6</v>
      </c>
      <c r="O133">
        <f t="shared" si="11"/>
        <v>0.85714285714285721</v>
      </c>
    </row>
    <row r="134" spans="1:15" x14ac:dyDescent="0.25">
      <c r="A134" t="s">
        <v>429</v>
      </c>
      <c r="B134" t="s">
        <v>11</v>
      </c>
      <c r="C134">
        <v>26</v>
      </c>
      <c r="D134">
        <v>0.9</v>
      </c>
      <c r="E134" t="s">
        <v>430</v>
      </c>
      <c r="F134" t="s">
        <v>13</v>
      </c>
      <c r="G134" t="s">
        <v>431</v>
      </c>
      <c r="H134">
        <v>2</v>
      </c>
      <c r="J134" s="1">
        <v>44200.757013888891</v>
      </c>
      <c r="K134" s="3">
        <v>44200</v>
      </c>
      <c r="L134" s="4">
        <f t="shared" si="8"/>
        <v>28.888888888888889</v>
      </c>
      <c r="M134">
        <f t="shared" si="9"/>
        <v>28</v>
      </c>
      <c r="N134">
        <f t="shared" si="10"/>
        <v>2</v>
      </c>
      <c r="O134">
        <f t="shared" si="11"/>
        <v>0.92307692307692313</v>
      </c>
    </row>
    <row r="135" spans="1:15" x14ac:dyDescent="0.25">
      <c r="A135" t="s">
        <v>432</v>
      </c>
      <c r="B135" t="s">
        <v>11</v>
      </c>
      <c r="C135">
        <v>37</v>
      </c>
      <c r="D135">
        <v>0.95</v>
      </c>
      <c r="E135" t="s">
        <v>433</v>
      </c>
      <c r="F135" t="s">
        <v>13</v>
      </c>
      <c r="G135" t="s">
        <v>434</v>
      </c>
      <c r="H135">
        <v>3</v>
      </c>
      <c r="J135" s="1">
        <v>44200.761805555558</v>
      </c>
      <c r="K135" s="3">
        <v>44200</v>
      </c>
      <c r="L135" s="4">
        <f t="shared" si="8"/>
        <v>38.94736842105263</v>
      </c>
      <c r="M135">
        <f t="shared" si="9"/>
        <v>38</v>
      </c>
      <c r="N135">
        <f t="shared" si="10"/>
        <v>1</v>
      </c>
      <c r="O135">
        <f t="shared" si="11"/>
        <v>0.97297297297297303</v>
      </c>
    </row>
    <row r="136" spans="1:15" x14ac:dyDescent="0.25">
      <c r="A136" t="s">
        <v>435</v>
      </c>
      <c r="B136" t="s">
        <v>11</v>
      </c>
      <c r="C136">
        <v>259</v>
      </c>
      <c r="D136">
        <v>0.97</v>
      </c>
      <c r="E136" t="s">
        <v>436</v>
      </c>
      <c r="F136" t="s">
        <v>13</v>
      </c>
      <c r="G136" t="s">
        <v>437</v>
      </c>
      <c r="H136">
        <v>19</v>
      </c>
      <c r="J136" s="1">
        <v>44200.76321759259</v>
      </c>
      <c r="K136" s="3">
        <v>44200</v>
      </c>
      <c r="L136" s="4">
        <f t="shared" si="8"/>
        <v>267.01030927835052</v>
      </c>
      <c r="M136">
        <f t="shared" si="9"/>
        <v>267</v>
      </c>
      <c r="N136">
        <f t="shared" si="10"/>
        <v>8</v>
      </c>
      <c r="O136">
        <f t="shared" si="11"/>
        <v>0.96911196911196906</v>
      </c>
    </row>
    <row r="137" spans="1:15" x14ac:dyDescent="0.25">
      <c r="A137" t="s">
        <v>438</v>
      </c>
      <c r="B137" t="s">
        <v>80</v>
      </c>
      <c r="C137">
        <v>24</v>
      </c>
      <c r="D137">
        <v>0.88</v>
      </c>
      <c r="E137" t="s">
        <v>439</v>
      </c>
      <c r="F137" t="s">
        <v>13</v>
      </c>
      <c r="G137" t="s">
        <v>440</v>
      </c>
      <c r="H137">
        <v>20</v>
      </c>
      <c r="J137" s="1">
        <v>44200.764074074075</v>
      </c>
      <c r="K137" s="3">
        <v>44200</v>
      </c>
      <c r="L137" s="4">
        <f t="shared" si="8"/>
        <v>27.272727272727273</v>
      </c>
      <c r="M137">
        <f t="shared" si="9"/>
        <v>27</v>
      </c>
      <c r="N137">
        <f t="shared" si="10"/>
        <v>3</v>
      </c>
      <c r="O137">
        <f t="shared" si="11"/>
        <v>0.875</v>
      </c>
    </row>
    <row r="138" spans="1:15" x14ac:dyDescent="0.25">
      <c r="A138" t="s">
        <v>441</v>
      </c>
      <c r="B138" t="s">
        <v>16</v>
      </c>
      <c r="C138">
        <v>1</v>
      </c>
      <c r="D138">
        <v>1</v>
      </c>
      <c r="E138" t="s">
        <v>442</v>
      </c>
      <c r="F138" t="s">
        <v>13</v>
      </c>
      <c r="G138" t="s">
        <v>443</v>
      </c>
      <c r="H138">
        <v>0</v>
      </c>
      <c r="J138" s="1">
        <v>44200.78465277778</v>
      </c>
      <c r="K138" s="3">
        <v>44200</v>
      </c>
      <c r="L138" s="4">
        <f t="shared" si="8"/>
        <v>1</v>
      </c>
      <c r="M138">
        <f t="shared" si="9"/>
        <v>1</v>
      </c>
      <c r="N138">
        <f t="shared" si="10"/>
        <v>0</v>
      </c>
      <c r="O138">
        <f t="shared" si="11"/>
        <v>1</v>
      </c>
    </row>
    <row r="139" spans="1:15" x14ac:dyDescent="0.25">
      <c r="A139" t="s">
        <v>444</v>
      </c>
      <c r="B139" t="s">
        <v>80</v>
      </c>
      <c r="C139">
        <v>3</v>
      </c>
      <c r="D139">
        <v>0.8</v>
      </c>
      <c r="E139" t="s">
        <v>445</v>
      </c>
      <c r="F139" t="s">
        <v>13</v>
      </c>
      <c r="G139" t="s">
        <v>446</v>
      </c>
      <c r="H139">
        <v>4</v>
      </c>
      <c r="J139" s="1">
        <v>44200.785115740742</v>
      </c>
      <c r="K139" s="3">
        <v>44200</v>
      </c>
      <c r="L139" s="4">
        <f t="shared" si="8"/>
        <v>3.75</v>
      </c>
      <c r="M139">
        <f t="shared" si="9"/>
        <v>3</v>
      </c>
      <c r="N139">
        <f t="shared" si="10"/>
        <v>0</v>
      </c>
      <c r="O139">
        <f t="shared" si="11"/>
        <v>1</v>
      </c>
    </row>
    <row r="140" spans="1:15" x14ac:dyDescent="0.25">
      <c r="A140" t="s">
        <v>447</v>
      </c>
      <c r="B140" t="s">
        <v>11</v>
      </c>
      <c r="C140">
        <v>5</v>
      </c>
      <c r="D140">
        <v>0.86</v>
      </c>
      <c r="E140" t="s">
        <v>448</v>
      </c>
      <c r="F140" t="s">
        <v>13</v>
      </c>
      <c r="G140" t="s">
        <v>449</v>
      </c>
      <c r="H140">
        <v>1</v>
      </c>
      <c r="J140" s="1">
        <v>44200.788032407407</v>
      </c>
      <c r="K140" s="3">
        <v>44200</v>
      </c>
      <c r="L140" s="4">
        <f t="shared" si="8"/>
        <v>5.8139534883720927</v>
      </c>
      <c r="M140">
        <f t="shared" si="9"/>
        <v>5</v>
      </c>
      <c r="N140">
        <f t="shared" si="10"/>
        <v>0</v>
      </c>
      <c r="O140">
        <f t="shared" si="11"/>
        <v>1</v>
      </c>
    </row>
    <row r="141" spans="1:15" x14ac:dyDescent="0.25">
      <c r="A141" t="s">
        <v>450</v>
      </c>
      <c r="B141" t="s">
        <v>80</v>
      </c>
      <c r="C141">
        <v>83</v>
      </c>
      <c r="D141">
        <v>0.93</v>
      </c>
      <c r="E141" t="s">
        <v>451</v>
      </c>
      <c r="F141" t="s">
        <v>13</v>
      </c>
      <c r="G141" t="s">
        <v>452</v>
      </c>
      <c r="H141">
        <v>32</v>
      </c>
      <c r="J141" s="1">
        <v>44200.789953703701</v>
      </c>
      <c r="K141" s="3">
        <v>44200</v>
      </c>
      <c r="L141" s="4">
        <f t="shared" si="8"/>
        <v>89.247311827956977</v>
      </c>
      <c r="M141">
        <f t="shared" si="9"/>
        <v>89</v>
      </c>
      <c r="N141">
        <f t="shared" si="10"/>
        <v>6</v>
      </c>
      <c r="O141">
        <f t="shared" si="11"/>
        <v>0.92771084337349397</v>
      </c>
    </row>
    <row r="142" spans="1:15" ht="409.5" x14ac:dyDescent="0.25">
      <c r="A142" t="s">
        <v>453</v>
      </c>
      <c r="B142" t="s">
        <v>454</v>
      </c>
      <c r="C142">
        <v>0</v>
      </c>
      <c r="D142">
        <v>0.5</v>
      </c>
      <c r="E142" t="s">
        <v>455</v>
      </c>
      <c r="F142" t="s">
        <v>13</v>
      </c>
      <c r="G142" t="s">
        <v>456</v>
      </c>
      <c r="H142">
        <v>3</v>
      </c>
      <c r="I142" s="2" t="s">
        <v>457</v>
      </c>
      <c r="J142" s="1">
        <v>44200.791851851849</v>
      </c>
      <c r="K142" s="3">
        <v>44200</v>
      </c>
      <c r="L142" s="4">
        <f t="shared" si="8"/>
        <v>0</v>
      </c>
      <c r="M142">
        <f t="shared" si="9"/>
        <v>0</v>
      </c>
      <c r="N142">
        <f t="shared" si="10"/>
        <v>0</v>
      </c>
      <c r="O142" t="e">
        <f t="shared" si="11"/>
        <v>#DIV/0!</v>
      </c>
    </row>
    <row r="143" spans="1:15" ht="409.5" x14ac:dyDescent="0.25">
      <c r="A143" t="s">
        <v>453</v>
      </c>
      <c r="B143" t="s">
        <v>454</v>
      </c>
      <c r="C143">
        <v>395</v>
      </c>
      <c r="D143">
        <v>0.92</v>
      </c>
      <c r="E143" t="s">
        <v>458</v>
      </c>
      <c r="F143" t="s">
        <v>13</v>
      </c>
      <c r="G143" t="s">
        <v>459</v>
      </c>
      <c r="H143">
        <v>25064</v>
      </c>
      <c r="I143" s="2" t="s">
        <v>457</v>
      </c>
      <c r="J143" s="1">
        <v>44200.791886574072</v>
      </c>
      <c r="K143" s="3">
        <v>44200</v>
      </c>
      <c r="L143" s="4">
        <f t="shared" si="8"/>
        <v>429.3478260869565</v>
      </c>
      <c r="M143">
        <f t="shared" si="9"/>
        <v>429</v>
      </c>
      <c r="N143">
        <f t="shared" si="10"/>
        <v>34</v>
      </c>
      <c r="O143">
        <f t="shared" si="11"/>
        <v>0.91392405063291138</v>
      </c>
    </row>
    <row r="144" spans="1:15" x14ac:dyDescent="0.25">
      <c r="A144" t="s">
        <v>460</v>
      </c>
      <c r="B144" t="s">
        <v>11</v>
      </c>
      <c r="C144">
        <v>9</v>
      </c>
      <c r="D144">
        <v>0.92</v>
      </c>
      <c r="E144" t="s">
        <v>461</v>
      </c>
      <c r="F144" t="s">
        <v>13</v>
      </c>
      <c r="G144" t="s">
        <v>462</v>
      </c>
      <c r="H144">
        <v>1</v>
      </c>
      <c r="J144" s="1">
        <v>44200.794166666667</v>
      </c>
      <c r="K144" s="3">
        <v>44200</v>
      </c>
      <c r="L144" s="4">
        <f t="shared" si="8"/>
        <v>9.7826086956521738</v>
      </c>
      <c r="M144">
        <f t="shared" si="9"/>
        <v>9</v>
      </c>
      <c r="N144">
        <f t="shared" si="10"/>
        <v>0</v>
      </c>
      <c r="O144">
        <f t="shared" si="11"/>
        <v>1</v>
      </c>
    </row>
    <row r="145" spans="1:15" x14ac:dyDescent="0.25">
      <c r="A145" t="s">
        <v>463</v>
      </c>
      <c r="B145" t="s">
        <v>40</v>
      </c>
      <c r="C145">
        <v>1</v>
      </c>
      <c r="D145">
        <v>1</v>
      </c>
      <c r="E145" t="s">
        <v>464</v>
      </c>
      <c r="F145" t="s">
        <v>13</v>
      </c>
      <c r="G145" t="s">
        <v>465</v>
      </c>
      <c r="H145">
        <v>0</v>
      </c>
      <c r="J145" s="1">
        <v>44200.806331018517</v>
      </c>
      <c r="K145" s="3">
        <v>44200</v>
      </c>
      <c r="L145" s="4">
        <f t="shared" si="8"/>
        <v>1</v>
      </c>
      <c r="M145">
        <f t="shared" si="9"/>
        <v>1</v>
      </c>
      <c r="N145">
        <f t="shared" si="10"/>
        <v>0</v>
      </c>
      <c r="O145">
        <f t="shared" si="11"/>
        <v>1</v>
      </c>
    </row>
    <row r="146" spans="1:15" x14ac:dyDescent="0.25">
      <c r="A146" t="s">
        <v>466</v>
      </c>
      <c r="B146" t="s">
        <v>11</v>
      </c>
      <c r="C146">
        <v>1128</v>
      </c>
      <c r="D146">
        <v>0.97</v>
      </c>
      <c r="E146" t="s">
        <v>467</v>
      </c>
      <c r="F146" t="s">
        <v>13</v>
      </c>
      <c r="G146" t="s">
        <v>468</v>
      </c>
      <c r="H146">
        <v>39</v>
      </c>
      <c r="J146" s="1">
        <v>44200.823784722219</v>
      </c>
      <c r="K146" s="3">
        <v>44200</v>
      </c>
      <c r="L146" s="4">
        <f t="shared" si="8"/>
        <v>1162.8865979381444</v>
      </c>
      <c r="M146">
        <f t="shared" si="9"/>
        <v>1162</v>
      </c>
      <c r="N146">
        <f t="shared" si="10"/>
        <v>34</v>
      </c>
      <c r="O146">
        <f t="shared" si="11"/>
        <v>0.96985815602836878</v>
      </c>
    </row>
    <row r="147" spans="1:15" x14ac:dyDescent="0.25">
      <c r="A147" t="s">
        <v>469</v>
      </c>
      <c r="B147" t="s">
        <v>11</v>
      </c>
      <c r="C147">
        <v>628</v>
      </c>
      <c r="D147">
        <v>0.93</v>
      </c>
      <c r="E147" t="s">
        <v>470</v>
      </c>
      <c r="F147" t="s">
        <v>13</v>
      </c>
      <c r="G147" t="s">
        <v>471</v>
      </c>
      <c r="H147">
        <v>147</v>
      </c>
      <c r="J147" s="1">
        <v>44200.824872685182</v>
      </c>
      <c r="K147" s="3">
        <v>44200</v>
      </c>
      <c r="L147" s="4">
        <f t="shared" si="8"/>
        <v>675.26881720430106</v>
      </c>
      <c r="M147">
        <f t="shared" si="9"/>
        <v>675</v>
      </c>
      <c r="N147">
        <f t="shared" si="10"/>
        <v>47</v>
      </c>
      <c r="O147">
        <f t="shared" si="11"/>
        <v>0.92515923566878977</v>
      </c>
    </row>
    <row r="148" spans="1:15" ht="345" x14ac:dyDescent="0.25">
      <c r="A148" t="s">
        <v>472</v>
      </c>
      <c r="B148" t="s">
        <v>80</v>
      </c>
      <c r="C148">
        <v>749</v>
      </c>
      <c r="D148">
        <v>0.94</v>
      </c>
      <c r="E148" t="s">
        <v>473</v>
      </c>
      <c r="F148" t="s">
        <v>13</v>
      </c>
      <c r="G148" t="s">
        <v>474</v>
      </c>
      <c r="H148">
        <v>159</v>
      </c>
      <c r="I148" s="2" t="s">
        <v>475</v>
      </c>
      <c r="J148" s="1">
        <v>44200.834317129629</v>
      </c>
      <c r="K148" s="3">
        <v>44200</v>
      </c>
      <c r="L148" s="4">
        <f t="shared" si="8"/>
        <v>796.80851063829789</v>
      </c>
      <c r="M148">
        <f t="shared" si="9"/>
        <v>796</v>
      </c>
      <c r="N148">
        <f t="shared" si="10"/>
        <v>47</v>
      </c>
      <c r="O148">
        <f t="shared" si="11"/>
        <v>0.93724966622162886</v>
      </c>
    </row>
    <row r="149" spans="1:15" x14ac:dyDescent="0.25">
      <c r="A149" t="s">
        <v>476</v>
      </c>
      <c r="B149" t="s">
        <v>11</v>
      </c>
      <c r="C149">
        <v>152</v>
      </c>
      <c r="D149">
        <v>0.92</v>
      </c>
      <c r="E149" t="s">
        <v>477</v>
      </c>
      <c r="F149" t="s">
        <v>13</v>
      </c>
      <c r="G149" t="s">
        <v>478</v>
      </c>
      <c r="H149">
        <v>27</v>
      </c>
      <c r="J149" s="1">
        <v>44200.837280092594</v>
      </c>
      <c r="K149" s="3">
        <v>44200</v>
      </c>
      <c r="L149" s="4">
        <f t="shared" si="8"/>
        <v>165.21739130434781</v>
      </c>
      <c r="M149">
        <f t="shared" si="9"/>
        <v>165</v>
      </c>
      <c r="N149">
        <f t="shared" si="10"/>
        <v>13</v>
      </c>
      <c r="O149">
        <f t="shared" si="11"/>
        <v>0.91447368421052633</v>
      </c>
    </row>
    <row r="150" spans="1:15" x14ac:dyDescent="0.25">
      <c r="A150" t="s">
        <v>479</v>
      </c>
      <c r="B150" t="s">
        <v>80</v>
      </c>
      <c r="C150">
        <v>1</v>
      </c>
      <c r="D150">
        <v>1</v>
      </c>
      <c r="E150" t="s">
        <v>480</v>
      </c>
      <c r="F150" t="s">
        <v>13</v>
      </c>
      <c r="G150" t="s">
        <v>481</v>
      </c>
      <c r="H150">
        <v>0</v>
      </c>
      <c r="J150" s="1">
        <v>44200.845960648148</v>
      </c>
      <c r="K150" s="3">
        <v>44200</v>
      </c>
      <c r="L150" s="4">
        <f t="shared" si="8"/>
        <v>1</v>
      </c>
      <c r="M150">
        <f t="shared" si="9"/>
        <v>1</v>
      </c>
      <c r="N150">
        <f t="shared" si="10"/>
        <v>0</v>
      </c>
      <c r="O150">
        <f t="shared" si="11"/>
        <v>1</v>
      </c>
    </row>
    <row r="151" spans="1:15" x14ac:dyDescent="0.25">
      <c r="A151" t="s">
        <v>482</v>
      </c>
      <c r="B151" t="s">
        <v>16</v>
      </c>
      <c r="C151">
        <v>1</v>
      </c>
      <c r="D151">
        <v>1</v>
      </c>
      <c r="E151" t="s">
        <v>483</v>
      </c>
      <c r="F151" t="s">
        <v>13</v>
      </c>
      <c r="G151" t="s">
        <v>484</v>
      </c>
      <c r="H151">
        <v>0</v>
      </c>
      <c r="J151" s="1">
        <v>44200.856516203705</v>
      </c>
      <c r="K151" s="3">
        <v>44200</v>
      </c>
      <c r="L151" s="4">
        <f t="shared" si="8"/>
        <v>1</v>
      </c>
      <c r="M151">
        <f t="shared" si="9"/>
        <v>1</v>
      </c>
      <c r="N151">
        <f t="shared" si="10"/>
        <v>0</v>
      </c>
      <c r="O151">
        <f t="shared" si="11"/>
        <v>1</v>
      </c>
    </row>
    <row r="152" spans="1:15" x14ac:dyDescent="0.25">
      <c r="A152" t="s">
        <v>485</v>
      </c>
      <c r="B152" t="s">
        <v>80</v>
      </c>
      <c r="C152">
        <v>34</v>
      </c>
      <c r="D152">
        <v>0.93</v>
      </c>
      <c r="E152" t="s">
        <v>486</v>
      </c>
      <c r="F152" t="s">
        <v>13</v>
      </c>
      <c r="G152" t="s">
        <v>487</v>
      </c>
      <c r="H152">
        <v>7</v>
      </c>
      <c r="J152" s="1">
        <v>44200.863819444443</v>
      </c>
      <c r="K152" s="3">
        <v>44200</v>
      </c>
      <c r="L152" s="4">
        <f t="shared" si="8"/>
        <v>36.559139784946233</v>
      </c>
      <c r="M152">
        <f t="shared" si="9"/>
        <v>36</v>
      </c>
      <c r="N152">
        <f t="shared" si="10"/>
        <v>2</v>
      </c>
      <c r="O152">
        <f t="shared" si="11"/>
        <v>0.94117647058823528</v>
      </c>
    </row>
    <row r="153" spans="1:15" x14ac:dyDescent="0.25">
      <c r="A153" t="s">
        <v>488</v>
      </c>
      <c r="B153" t="s">
        <v>80</v>
      </c>
      <c r="C153">
        <v>2</v>
      </c>
      <c r="D153">
        <v>1</v>
      </c>
      <c r="E153" t="s">
        <v>489</v>
      </c>
      <c r="F153" t="s">
        <v>13</v>
      </c>
      <c r="G153" t="s">
        <v>490</v>
      </c>
      <c r="H153">
        <v>0</v>
      </c>
      <c r="J153" s="1">
        <v>44200.864791666667</v>
      </c>
      <c r="K153" s="3">
        <v>44200</v>
      </c>
      <c r="L153" s="4">
        <f t="shared" si="8"/>
        <v>2</v>
      </c>
      <c r="M153">
        <f t="shared" si="9"/>
        <v>2</v>
      </c>
      <c r="N153">
        <f t="shared" si="10"/>
        <v>0</v>
      </c>
      <c r="O153">
        <f t="shared" si="11"/>
        <v>1</v>
      </c>
    </row>
    <row r="154" spans="1:15" x14ac:dyDescent="0.25">
      <c r="A154" t="s">
        <v>491</v>
      </c>
      <c r="B154" t="s">
        <v>50</v>
      </c>
      <c r="C154">
        <v>1</v>
      </c>
      <c r="D154">
        <v>1</v>
      </c>
      <c r="E154" t="s">
        <v>492</v>
      </c>
      <c r="F154" t="s">
        <v>13</v>
      </c>
      <c r="G154" t="s">
        <v>493</v>
      </c>
      <c r="H154">
        <v>0</v>
      </c>
      <c r="J154" s="1">
        <v>44200.875185185185</v>
      </c>
      <c r="K154" s="3">
        <v>44200</v>
      </c>
      <c r="L154" s="4">
        <f t="shared" si="8"/>
        <v>1</v>
      </c>
      <c r="M154">
        <f t="shared" si="9"/>
        <v>1</v>
      </c>
      <c r="N154">
        <f t="shared" si="10"/>
        <v>0</v>
      </c>
      <c r="O154">
        <f t="shared" si="11"/>
        <v>1</v>
      </c>
    </row>
    <row r="155" spans="1:15" x14ac:dyDescent="0.25">
      <c r="A155" t="s">
        <v>494</v>
      </c>
      <c r="B155" t="s">
        <v>11</v>
      </c>
      <c r="C155">
        <v>7</v>
      </c>
      <c r="D155">
        <v>0.9</v>
      </c>
      <c r="E155" t="s">
        <v>495</v>
      </c>
      <c r="F155" t="s">
        <v>13</v>
      </c>
      <c r="G155" t="s">
        <v>496</v>
      </c>
      <c r="H155">
        <v>1</v>
      </c>
      <c r="J155" s="1">
        <v>44200.87939814815</v>
      </c>
      <c r="K155" s="3">
        <v>44200</v>
      </c>
      <c r="L155" s="4">
        <f t="shared" si="8"/>
        <v>7.7777777777777777</v>
      </c>
      <c r="M155">
        <f t="shared" si="9"/>
        <v>7</v>
      </c>
      <c r="N155">
        <f t="shared" si="10"/>
        <v>0</v>
      </c>
      <c r="O155">
        <f t="shared" si="11"/>
        <v>1</v>
      </c>
    </row>
    <row r="156" spans="1:15" x14ac:dyDescent="0.25">
      <c r="A156" t="s">
        <v>497</v>
      </c>
      <c r="B156" t="s">
        <v>11</v>
      </c>
      <c r="C156">
        <v>3396</v>
      </c>
      <c r="D156">
        <v>0.98</v>
      </c>
      <c r="E156" t="s">
        <v>498</v>
      </c>
      <c r="F156" t="s">
        <v>13</v>
      </c>
      <c r="G156" t="s">
        <v>499</v>
      </c>
      <c r="H156">
        <v>173</v>
      </c>
      <c r="J156" s="1">
        <v>44200.88140046296</v>
      </c>
      <c r="K156" s="3">
        <v>44200</v>
      </c>
      <c r="L156" s="4">
        <f t="shared" si="8"/>
        <v>3465.3061224489797</v>
      </c>
      <c r="M156">
        <f t="shared" si="9"/>
        <v>3465</v>
      </c>
      <c r="N156">
        <f t="shared" si="10"/>
        <v>69</v>
      </c>
      <c r="O156">
        <f t="shared" si="11"/>
        <v>0.97968197879858654</v>
      </c>
    </row>
    <row r="157" spans="1:15" x14ac:dyDescent="0.25">
      <c r="A157" t="s">
        <v>500</v>
      </c>
      <c r="B157" t="s">
        <v>80</v>
      </c>
      <c r="C157">
        <v>1</v>
      </c>
      <c r="D157">
        <v>0.56999999999999995</v>
      </c>
      <c r="E157" t="s">
        <v>501</v>
      </c>
      <c r="F157" t="s">
        <v>13</v>
      </c>
      <c r="G157" t="s">
        <v>502</v>
      </c>
      <c r="H157">
        <v>1</v>
      </c>
      <c r="J157" s="1">
        <v>44200.881944444445</v>
      </c>
      <c r="K157" s="3">
        <v>44200</v>
      </c>
      <c r="L157" s="4">
        <f t="shared" si="8"/>
        <v>1.7543859649122808</v>
      </c>
      <c r="M157">
        <f t="shared" si="9"/>
        <v>1</v>
      </c>
      <c r="N157">
        <f t="shared" si="10"/>
        <v>0</v>
      </c>
      <c r="O157">
        <f t="shared" si="11"/>
        <v>1</v>
      </c>
    </row>
    <row r="158" spans="1:15" ht="409.5" x14ac:dyDescent="0.25">
      <c r="A158" t="s">
        <v>503</v>
      </c>
      <c r="B158" t="s">
        <v>16</v>
      </c>
      <c r="C158">
        <v>66</v>
      </c>
      <c r="D158">
        <v>0.9</v>
      </c>
      <c r="E158" t="s">
        <v>504</v>
      </c>
      <c r="F158" t="s">
        <v>13</v>
      </c>
      <c r="G158" t="s">
        <v>505</v>
      </c>
      <c r="H158">
        <v>25</v>
      </c>
      <c r="I158" s="2" t="s">
        <v>506</v>
      </c>
      <c r="J158" s="1">
        <v>44200.882997685185</v>
      </c>
      <c r="K158" s="3">
        <v>44200</v>
      </c>
      <c r="L158" s="4">
        <f t="shared" si="8"/>
        <v>73.333333333333329</v>
      </c>
      <c r="M158">
        <f t="shared" si="9"/>
        <v>73</v>
      </c>
      <c r="N158">
        <f t="shared" si="10"/>
        <v>7</v>
      </c>
      <c r="O158">
        <f t="shared" si="11"/>
        <v>0.89393939393939392</v>
      </c>
    </row>
    <row r="159" spans="1:15" x14ac:dyDescent="0.25">
      <c r="A159" t="s">
        <v>507</v>
      </c>
      <c r="B159" t="s">
        <v>11</v>
      </c>
      <c r="C159">
        <v>0</v>
      </c>
      <c r="D159">
        <v>0.5</v>
      </c>
      <c r="E159" t="s">
        <v>508</v>
      </c>
      <c r="F159" t="s">
        <v>13</v>
      </c>
      <c r="G159" t="s">
        <v>509</v>
      </c>
      <c r="H159">
        <v>0</v>
      </c>
      <c r="J159" s="1">
        <v>44200.888738425929</v>
      </c>
      <c r="K159" s="3">
        <v>44200</v>
      </c>
      <c r="L159" s="4">
        <f t="shared" si="8"/>
        <v>0</v>
      </c>
      <c r="M159">
        <f t="shared" si="9"/>
        <v>0</v>
      </c>
      <c r="N159">
        <f t="shared" si="10"/>
        <v>0</v>
      </c>
      <c r="O159" t="e">
        <f t="shared" si="11"/>
        <v>#DIV/0!</v>
      </c>
    </row>
    <row r="160" spans="1:15" x14ac:dyDescent="0.25">
      <c r="A160" t="s">
        <v>510</v>
      </c>
      <c r="B160" t="s">
        <v>11</v>
      </c>
      <c r="C160">
        <v>0</v>
      </c>
      <c r="D160">
        <v>0.5</v>
      </c>
      <c r="E160" t="s">
        <v>511</v>
      </c>
      <c r="F160" t="s">
        <v>13</v>
      </c>
      <c r="G160" t="s">
        <v>512</v>
      </c>
      <c r="H160">
        <v>0</v>
      </c>
      <c r="J160" s="1">
        <v>44200.891516203701</v>
      </c>
      <c r="K160" s="3">
        <v>44200</v>
      </c>
      <c r="L160" s="4">
        <f t="shared" si="8"/>
        <v>0</v>
      </c>
      <c r="M160">
        <f t="shared" si="9"/>
        <v>0</v>
      </c>
      <c r="N160">
        <f t="shared" si="10"/>
        <v>0</v>
      </c>
      <c r="O160" t="e">
        <f t="shared" si="11"/>
        <v>#DIV/0!</v>
      </c>
    </row>
    <row r="161" spans="1:15" x14ac:dyDescent="0.25">
      <c r="A161" t="s">
        <v>513</v>
      </c>
      <c r="B161" t="s">
        <v>11</v>
      </c>
      <c r="C161">
        <v>0</v>
      </c>
      <c r="D161">
        <v>0.5</v>
      </c>
      <c r="E161" t="s">
        <v>514</v>
      </c>
      <c r="F161" t="s">
        <v>13</v>
      </c>
      <c r="G161" t="s">
        <v>515</v>
      </c>
      <c r="H161">
        <v>0</v>
      </c>
      <c r="J161" s="1">
        <v>44200.894999999997</v>
      </c>
      <c r="K161" s="3">
        <v>44200</v>
      </c>
      <c r="L161" s="4">
        <f t="shared" si="8"/>
        <v>0</v>
      </c>
      <c r="M161">
        <f t="shared" si="9"/>
        <v>0</v>
      </c>
      <c r="N161">
        <f t="shared" si="10"/>
        <v>0</v>
      </c>
      <c r="O161" t="e">
        <f t="shared" si="11"/>
        <v>#DIV/0!</v>
      </c>
    </row>
    <row r="162" spans="1:15" x14ac:dyDescent="0.25">
      <c r="A162" t="s">
        <v>513</v>
      </c>
      <c r="B162" t="s">
        <v>11</v>
      </c>
      <c r="C162">
        <v>1</v>
      </c>
      <c r="D162">
        <v>1</v>
      </c>
      <c r="E162" t="s">
        <v>516</v>
      </c>
      <c r="F162" t="s">
        <v>13</v>
      </c>
      <c r="G162" t="s">
        <v>517</v>
      </c>
      <c r="H162">
        <v>0</v>
      </c>
      <c r="J162" s="1">
        <v>44200.895312499997</v>
      </c>
      <c r="K162" s="3">
        <v>44200</v>
      </c>
      <c r="L162" s="4">
        <f t="shared" si="8"/>
        <v>1</v>
      </c>
      <c r="M162">
        <f t="shared" si="9"/>
        <v>1</v>
      </c>
      <c r="N162">
        <f t="shared" si="10"/>
        <v>0</v>
      </c>
      <c r="O162">
        <f t="shared" si="11"/>
        <v>1</v>
      </c>
    </row>
    <row r="163" spans="1:15" x14ac:dyDescent="0.25">
      <c r="A163" t="s">
        <v>518</v>
      </c>
      <c r="B163" t="s">
        <v>11</v>
      </c>
      <c r="C163">
        <v>2</v>
      </c>
      <c r="D163">
        <v>1</v>
      </c>
      <c r="E163" t="s">
        <v>519</v>
      </c>
      <c r="F163" t="s">
        <v>13</v>
      </c>
      <c r="G163" t="s">
        <v>520</v>
      </c>
      <c r="H163">
        <v>0</v>
      </c>
      <c r="J163" s="1">
        <v>44200.90351851852</v>
      </c>
      <c r="K163" s="3">
        <v>44200</v>
      </c>
      <c r="L163" s="4">
        <f t="shared" si="8"/>
        <v>2</v>
      </c>
      <c r="M163">
        <f t="shared" si="9"/>
        <v>2</v>
      </c>
      <c r="N163">
        <f t="shared" si="10"/>
        <v>0</v>
      </c>
      <c r="O163">
        <f t="shared" si="11"/>
        <v>1</v>
      </c>
    </row>
    <row r="164" spans="1:15" x14ac:dyDescent="0.25">
      <c r="A164" t="s">
        <v>521</v>
      </c>
      <c r="B164" t="s">
        <v>80</v>
      </c>
      <c r="C164">
        <v>4</v>
      </c>
      <c r="D164">
        <v>0.83</v>
      </c>
      <c r="E164" t="s">
        <v>522</v>
      </c>
      <c r="F164" t="s">
        <v>13</v>
      </c>
      <c r="G164" t="s">
        <v>523</v>
      </c>
      <c r="H164">
        <v>2</v>
      </c>
      <c r="J164" s="1">
        <v>44200.905462962961</v>
      </c>
      <c r="K164" s="3">
        <v>44200</v>
      </c>
      <c r="L164" s="4">
        <f t="shared" si="8"/>
        <v>4.8192771084337354</v>
      </c>
      <c r="M164">
        <f t="shared" si="9"/>
        <v>4</v>
      </c>
      <c r="N164">
        <f t="shared" si="10"/>
        <v>0</v>
      </c>
      <c r="O164">
        <f t="shared" si="11"/>
        <v>1</v>
      </c>
    </row>
    <row r="165" spans="1:15" x14ac:dyDescent="0.25">
      <c r="A165" t="s">
        <v>524</v>
      </c>
      <c r="B165" t="s">
        <v>11</v>
      </c>
      <c r="C165">
        <v>1</v>
      </c>
      <c r="D165">
        <v>1</v>
      </c>
      <c r="E165" t="s">
        <v>525</v>
      </c>
      <c r="F165" t="s">
        <v>13</v>
      </c>
      <c r="G165" t="s">
        <v>526</v>
      </c>
      <c r="H165">
        <v>0</v>
      </c>
      <c r="J165" s="1">
        <v>44200.905914351853</v>
      </c>
      <c r="K165" s="3">
        <v>44200</v>
      </c>
      <c r="L165" s="4">
        <f t="shared" si="8"/>
        <v>1</v>
      </c>
      <c r="M165">
        <f t="shared" si="9"/>
        <v>1</v>
      </c>
      <c r="N165">
        <f t="shared" si="10"/>
        <v>0</v>
      </c>
      <c r="O165">
        <f t="shared" si="11"/>
        <v>1</v>
      </c>
    </row>
    <row r="166" spans="1:15" x14ac:dyDescent="0.25">
      <c r="A166" t="s">
        <v>527</v>
      </c>
      <c r="B166" t="s">
        <v>11</v>
      </c>
      <c r="C166">
        <v>0</v>
      </c>
      <c r="D166">
        <v>0.5</v>
      </c>
      <c r="E166" t="s">
        <v>528</v>
      </c>
      <c r="F166" t="s">
        <v>13</v>
      </c>
      <c r="G166" t="s">
        <v>529</v>
      </c>
      <c r="H166">
        <v>0</v>
      </c>
      <c r="J166" s="1">
        <v>44200.907326388886</v>
      </c>
      <c r="K166" s="3">
        <v>44200</v>
      </c>
      <c r="L166" s="4">
        <f t="shared" si="8"/>
        <v>0</v>
      </c>
      <c r="M166">
        <f t="shared" si="9"/>
        <v>0</v>
      </c>
      <c r="N166">
        <f t="shared" si="10"/>
        <v>0</v>
      </c>
      <c r="O166" t="e">
        <f t="shared" si="11"/>
        <v>#DIV/0!</v>
      </c>
    </row>
    <row r="167" spans="1:15" x14ac:dyDescent="0.25">
      <c r="A167" t="s">
        <v>530</v>
      </c>
      <c r="B167" t="s">
        <v>32</v>
      </c>
      <c r="C167">
        <v>2</v>
      </c>
      <c r="D167">
        <v>1</v>
      </c>
      <c r="E167" t="s">
        <v>531</v>
      </c>
      <c r="F167" t="s">
        <v>13</v>
      </c>
      <c r="G167" t="s">
        <v>532</v>
      </c>
      <c r="H167">
        <v>0</v>
      </c>
      <c r="J167" s="1">
        <v>44200.915196759262</v>
      </c>
      <c r="K167" s="3">
        <v>44200</v>
      </c>
      <c r="L167" s="4">
        <f t="shared" si="8"/>
        <v>2</v>
      </c>
      <c r="M167">
        <f t="shared" si="9"/>
        <v>2</v>
      </c>
      <c r="N167">
        <f t="shared" si="10"/>
        <v>0</v>
      </c>
      <c r="O167">
        <f t="shared" si="11"/>
        <v>1</v>
      </c>
    </row>
    <row r="168" spans="1:15" x14ac:dyDescent="0.25">
      <c r="A168" t="s">
        <v>533</v>
      </c>
      <c r="B168" t="s">
        <v>80</v>
      </c>
      <c r="C168">
        <v>1</v>
      </c>
      <c r="D168">
        <v>1</v>
      </c>
      <c r="E168" t="s">
        <v>534</v>
      </c>
      <c r="F168" t="s">
        <v>13</v>
      </c>
      <c r="G168" t="s">
        <v>535</v>
      </c>
      <c r="H168">
        <v>0</v>
      </c>
      <c r="J168" s="1">
        <v>44200.918854166666</v>
      </c>
      <c r="K168" s="3">
        <v>44200</v>
      </c>
      <c r="L168" s="4">
        <f t="shared" si="8"/>
        <v>1</v>
      </c>
      <c r="M168">
        <f t="shared" si="9"/>
        <v>1</v>
      </c>
      <c r="N168">
        <f t="shared" si="10"/>
        <v>0</v>
      </c>
      <c r="O168">
        <f t="shared" si="11"/>
        <v>1</v>
      </c>
    </row>
    <row r="169" spans="1:15" x14ac:dyDescent="0.25">
      <c r="A169" t="s">
        <v>536</v>
      </c>
      <c r="B169" t="s">
        <v>80</v>
      </c>
      <c r="C169">
        <v>7</v>
      </c>
      <c r="D169">
        <v>0.9</v>
      </c>
      <c r="E169" t="s">
        <v>537</v>
      </c>
      <c r="F169" t="s">
        <v>13</v>
      </c>
      <c r="G169" t="s">
        <v>538</v>
      </c>
      <c r="H169">
        <v>2</v>
      </c>
      <c r="J169" s="1">
        <v>44200.919664351852</v>
      </c>
      <c r="K169" s="3">
        <v>44200</v>
      </c>
      <c r="L169" s="4">
        <f t="shared" si="8"/>
        <v>7.7777777777777777</v>
      </c>
      <c r="M169">
        <f t="shared" si="9"/>
        <v>7</v>
      </c>
      <c r="N169">
        <f t="shared" si="10"/>
        <v>0</v>
      </c>
      <c r="O169">
        <f t="shared" si="11"/>
        <v>1</v>
      </c>
    </row>
    <row r="170" spans="1:15" x14ac:dyDescent="0.25">
      <c r="A170" t="s">
        <v>539</v>
      </c>
      <c r="B170" t="s">
        <v>50</v>
      </c>
      <c r="C170">
        <v>1</v>
      </c>
      <c r="D170">
        <v>1</v>
      </c>
      <c r="E170" t="s">
        <v>540</v>
      </c>
      <c r="F170" t="s">
        <v>13</v>
      </c>
      <c r="G170" t="s">
        <v>541</v>
      </c>
      <c r="H170">
        <v>1</v>
      </c>
      <c r="J170" s="1">
        <v>44200.922071759262</v>
      </c>
      <c r="K170" s="3">
        <v>44200</v>
      </c>
      <c r="L170" s="4">
        <f t="shared" si="8"/>
        <v>1</v>
      </c>
      <c r="M170">
        <f t="shared" si="9"/>
        <v>1</v>
      </c>
      <c r="N170">
        <f t="shared" si="10"/>
        <v>0</v>
      </c>
      <c r="O170">
        <f t="shared" si="11"/>
        <v>1</v>
      </c>
    </row>
    <row r="171" spans="1:15" ht="409.5" x14ac:dyDescent="0.25">
      <c r="A171" t="s">
        <v>542</v>
      </c>
      <c r="B171" t="s">
        <v>50</v>
      </c>
      <c r="C171">
        <v>30</v>
      </c>
      <c r="D171">
        <v>0.89</v>
      </c>
      <c r="E171" t="s">
        <v>543</v>
      </c>
      <c r="F171" t="s">
        <v>13</v>
      </c>
      <c r="G171" t="s">
        <v>544</v>
      </c>
      <c r="H171">
        <v>23</v>
      </c>
      <c r="I171" s="2" t="s">
        <v>545</v>
      </c>
      <c r="J171" s="1">
        <v>44200.92428240741</v>
      </c>
      <c r="K171" s="3">
        <v>44200</v>
      </c>
      <c r="L171" s="4">
        <f t="shared" si="8"/>
        <v>33.707865168539328</v>
      </c>
      <c r="M171">
        <f t="shared" si="9"/>
        <v>33</v>
      </c>
      <c r="N171">
        <f t="shared" si="10"/>
        <v>3</v>
      </c>
      <c r="O171">
        <f t="shared" si="11"/>
        <v>0.9</v>
      </c>
    </row>
    <row r="172" spans="1:15" x14ac:dyDescent="0.25">
      <c r="A172" t="s">
        <v>546</v>
      </c>
      <c r="B172" t="s">
        <v>32</v>
      </c>
      <c r="C172">
        <v>1</v>
      </c>
      <c r="D172">
        <v>1</v>
      </c>
      <c r="E172" t="s">
        <v>547</v>
      </c>
      <c r="F172" t="s">
        <v>13</v>
      </c>
      <c r="G172" t="s">
        <v>548</v>
      </c>
      <c r="H172">
        <v>0</v>
      </c>
      <c r="J172" s="1">
        <v>44200.926435185182</v>
      </c>
      <c r="K172" s="3">
        <v>44200</v>
      </c>
      <c r="L172" s="4">
        <f t="shared" si="8"/>
        <v>1</v>
      </c>
      <c r="M172">
        <f t="shared" si="9"/>
        <v>1</v>
      </c>
      <c r="N172">
        <f t="shared" si="10"/>
        <v>0</v>
      </c>
      <c r="O172">
        <f t="shared" si="11"/>
        <v>1</v>
      </c>
    </row>
    <row r="173" spans="1:15" x14ac:dyDescent="0.25">
      <c r="A173" t="s">
        <v>549</v>
      </c>
      <c r="B173" t="s">
        <v>11</v>
      </c>
      <c r="C173">
        <v>1</v>
      </c>
      <c r="D173">
        <v>1</v>
      </c>
      <c r="E173" t="s">
        <v>550</v>
      </c>
      <c r="F173" t="s">
        <v>13</v>
      </c>
      <c r="G173" t="s">
        <v>551</v>
      </c>
      <c r="H173">
        <v>0</v>
      </c>
      <c r="J173" s="1">
        <v>44201.607627314814</v>
      </c>
      <c r="K173" s="3">
        <v>44201</v>
      </c>
      <c r="L173" s="4">
        <f t="shared" si="8"/>
        <v>1</v>
      </c>
      <c r="M173">
        <f t="shared" si="9"/>
        <v>1</v>
      </c>
      <c r="N173">
        <f t="shared" si="10"/>
        <v>0</v>
      </c>
      <c r="O173">
        <f t="shared" si="11"/>
        <v>1</v>
      </c>
    </row>
    <row r="174" spans="1:15" x14ac:dyDescent="0.25">
      <c r="A174" t="s">
        <v>552</v>
      </c>
      <c r="C174">
        <v>1</v>
      </c>
      <c r="D174">
        <v>1</v>
      </c>
      <c r="E174" t="s">
        <v>553</v>
      </c>
      <c r="F174" t="s">
        <v>13</v>
      </c>
      <c r="G174" t="s">
        <v>554</v>
      </c>
      <c r="H174">
        <v>0</v>
      </c>
      <c r="J174" s="1">
        <v>44201.613321759258</v>
      </c>
      <c r="K174" s="3">
        <v>44201</v>
      </c>
      <c r="L174" s="4">
        <f t="shared" si="8"/>
        <v>1</v>
      </c>
      <c r="M174">
        <f t="shared" si="9"/>
        <v>1</v>
      </c>
      <c r="N174">
        <f t="shared" si="10"/>
        <v>0</v>
      </c>
      <c r="O174">
        <f t="shared" si="11"/>
        <v>1</v>
      </c>
    </row>
    <row r="175" spans="1:15" x14ac:dyDescent="0.25">
      <c r="A175" t="s">
        <v>555</v>
      </c>
      <c r="B175" t="s">
        <v>11</v>
      </c>
      <c r="C175">
        <v>14</v>
      </c>
      <c r="D175">
        <v>0.84</v>
      </c>
      <c r="E175" t="s">
        <v>556</v>
      </c>
      <c r="F175" t="s">
        <v>13</v>
      </c>
      <c r="G175" t="s">
        <v>557</v>
      </c>
      <c r="H175">
        <v>16</v>
      </c>
      <c r="J175" s="1">
        <v>44201.619062500002</v>
      </c>
      <c r="K175" s="3">
        <v>44201</v>
      </c>
      <c r="L175" s="4">
        <f t="shared" si="8"/>
        <v>16.666666666666668</v>
      </c>
      <c r="M175">
        <f t="shared" si="9"/>
        <v>16</v>
      </c>
      <c r="N175">
        <f t="shared" si="10"/>
        <v>2</v>
      </c>
      <c r="O175">
        <f t="shared" si="11"/>
        <v>0.85714285714285721</v>
      </c>
    </row>
    <row r="176" spans="1:15" x14ac:dyDescent="0.25">
      <c r="A176" t="s">
        <v>558</v>
      </c>
      <c r="B176" t="s">
        <v>11</v>
      </c>
      <c r="C176">
        <v>1</v>
      </c>
      <c r="D176">
        <v>1</v>
      </c>
      <c r="E176" t="s">
        <v>559</v>
      </c>
      <c r="F176" t="s">
        <v>13</v>
      </c>
      <c r="G176" t="s">
        <v>560</v>
      </c>
      <c r="H176">
        <v>0</v>
      </c>
      <c r="J176" s="1">
        <v>44201.623437499999</v>
      </c>
      <c r="K176" s="3">
        <v>44201</v>
      </c>
      <c r="L176" s="4">
        <f t="shared" si="8"/>
        <v>1</v>
      </c>
      <c r="M176">
        <f t="shared" si="9"/>
        <v>1</v>
      </c>
      <c r="N176">
        <f t="shared" si="10"/>
        <v>0</v>
      </c>
      <c r="O176">
        <f t="shared" si="11"/>
        <v>1</v>
      </c>
    </row>
    <row r="177" spans="1:15" ht="150" x14ac:dyDescent="0.25">
      <c r="A177" t="s">
        <v>561</v>
      </c>
      <c r="B177" t="s">
        <v>50</v>
      </c>
      <c r="C177">
        <v>12</v>
      </c>
      <c r="D177">
        <v>0.66</v>
      </c>
      <c r="E177" t="s">
        <v>562</v>
      </c>
      <c r="F177" t="s">
        <v>13</v>
      </c>
      <c r="G177" t="s">
        <v>563</v>
      </c>
      <c r="H177">
        <v>16</v>
      </c>
      <c r="I177" s="2" t="s">
        <v>564</v>
      </c>
      <c r="J177" s="1">
        <v>44201.634652777779</v>
      </c>
      <c r="K177" s="3">
        <v>44201</v>
      </c>
      <c r="L177" s="4">
        <f t="shared" si="8"/>
        <v>18.18181818181818</v>
      </c>
      <c r="M177">
        <f t="shared" si="9"/>
        <v>18</v>
      </c>
      <c r="N177">
        <f t="shared" si="10"/>
        <v>6</v>
      </c>
      <c r="O177">
        <f t="shared" si="11"/>
        <v>0.5</v>
      </c>
    </row>
    <row r="178" spans="1:15" x14ac:dyDescent="0.25">
      <c r="A178" t="s">
        <v>565</v>
      </c>
      <c r="B178" t="s">
        <v>11</v>
      </c>
      <c r="C178">
        <v>91</v>
      </c>
      <c r="D178">
        <v>0.92</v>
      </c>
      <c r="E178" t="s">
        <v>566</v>
      </c>
      <c r="F178" t="s">
        <v>13</v>
      </c>
      <c r="G178" t="s">
        <v>567</v>
      </c>
      <c r="H178">
        <v>5</v>
      </c>
      <c r="J178" s="1">
        <v>44201.637465277781</v>
      </c>
      <c r="K178" s="3">
        <v>44201</v>
      </c>
      <c r="L178" s="4">
        <f t="shared" si="8"/>
        <v>98.91304347826086</v>
      </c>
      <c r="M178">
        <f t="shared" si="9"/>
        <v>98</v>
      </c>
      <c r="N178">
        <f t="shared" si="10"/>
        <v>7</v>
      </c>
      <c r="O178">
        <f t="shared" si="11"/>
        <v>0.92307692307692313</v>
      </c>
    </row>
    <row r="179" spans="1:15" x14ac:dyDescent="0.25">
      <c r="A179" t="s">
        <v>568</v>
      </c>
      <c r="B179" t="s">
        <v>11</v>
      </c>
      <c r="C179">
        <v>1</v>
      </c>
      <c r="D179">
        <v>1</v>
      </c>
      <c r="E179" t="s">
        <v>569</v>
      </c>
      <c r="F179" t="s">
        <v>13</v>
      </c>
      <c r="G179" t="s">
        <v>570</v>
      </c>
      <c r="H179">
        <v>0</v>
      </c>
      <c r="J179" s="1">
        <v>44201.639062499999</v>
      </c>
      <c r="K179" s="3">
        <v>44201</v>
      </c>
      <c r="L179" s="4">
        <f t="shared" si="8"/>
        <v>1</v>
      </c>
      <c r="M179">
        <f t="shared" si="9"/>
        <v>1</v>
      </c>
      <c r="N179">
        <f t="shared" si="10"/>
        <v>0</v>
      </c>
      <c r="O179">
        <f t="shared" si="11"/>
        <v>1</v>
      </c>
    </row>
    <row r="180" spans="1:15" x14ac:dyDescent="0.25">
      <c r="A180" t="s">
        <v>571</v>
      </c>
      <c r="B180" t="s">
        <v>32</v>
      </c>
      <c r="C180">
        <v>144</v>
      </c>
      <c r="D180">
        <v>0.92</v>
      </c>
      <c r="E180" t="s">
        <v>572</v>
      </c>
      <c r="F180" t="s">
        <v>13</v>
      </c>
      <c r="G180" t="s">
        <v>573</v>
      </c>
      <c r="H180">
        <v>58</v>
      </c>
      <c r="J180" s="1">
        <v>44201.650439814817</v>
      </c>
      <c r="K180" s="3">
        <v>44201</v>
      </c>
      <c r="L180" s="4">
        <f t="shared" si="8"/>
        <v>156.52173913043478</v>
      </c>
      <c r="M180">
        <f t="shared" si="9"/>
        <v>156</v>
      </c>
      <c r="N180">
        <f t="shared" si="10"/>
        <v>12</v>
      </c>
      <c r="O180">
        <f t="shared" si="11"/>
        <v>0.91666666666666663</v>
      </c>
    </row>
    <row r="181" spans="1:15" x14ac:dyDescent="0.25">
      <c r="A181" t="s">
        <v>574</v>
      </c>
      <c r="B181" t="s">
        <v>16</v>
      </c>
      <c r="C181">
        <v>1</v>
      </c>
      <c r="D181">
        <v>1</v>
      </c>
      <c r="E181" t="s">
        <v>575</v>
      </c>
      <c r="F181" t="s">
        <v>13</v>
      </c>
      <c r="G181" t="s">
        <v>576</v>
      </c>
      <c r="H181">
        <v>0</v>
      </c>
      <c r="J181" s="1">
        <v>44201.65934027778</v>
      </c>
      <c r="K181" s="3">
        <v>44201</v>
      </c>
      <c r="L181" s="4">
        <f t="shared" si="8"/>
        <v>1</v>
      </c>
      <c r="M181">
        <f t="shared" si="9"/>
        <v>1</v>
      </c>
      <c r="N181">
        <f t="shared" si="10"/>
        <v>0</v>
      </c>
      <c r="O181">
        <f t="shared" si="11"/>
        <v>1</v>
      </c>
    </row>
    <row r="182" spans="1:15" x14ac:dyDescent="0.25">
      <c r="A182" t="s">
        <v>577</v>
      </c>
      <c r="B182" t="s">
        <v>80</v>
      </c>
      <c r="C182">
        <v>329</v>
      </c>
      <c r="D182">
        <v>0.96</v>
      </c>
      <c r="E182" t="s">
        <v>578</v>
      </c>
      <c r="F182" t="s">
        <v>13</v>
      </c>
      <c r="G182" t="s">
        <v>579</v>
      </c>
      <c r="H182">
        <v>87</v>
      </c>
      <c r="J182" s="1">
        <v>44201.66233796296</v>
      </c>
      <c r="K182" s="3">
        <v>44201</v>
      </c>
      <c r="L182" s="4">
        <f t="shared" si="8"/>
        <v>342.70833333333337</v>
      </c>
      <c r="M182">
        <f t="shared" si="9"/>
        <v>342</v>
      </c>
      <c r="N182">
        <f t="shared" si="10"/>
        <v>13</v>
      </c>
      <c r="O182">
        <f t="shared" si="11"/>
        <v>0.96048632218844987</v>
      </c>
    </row>
    <row r="183" spans="1:15" x14ac:dyDescent="0.25">
      <c r="A183" t="s">
        <v>580</v>
      </c>
      <c r="B183" t="s">
        <v>11</v>
      </c>
      <c r="C183">
        <v>1</v>
      </c>
      <c r="D183">
        <v>1</v>
      </c>
      <c r="E183" t="s">
        <v>581</v>
      </c>
      <c r="F183" t="s">
        <v>13</v>
      </c>
      <c r="G183" t="s">
        <v>582</v>
      </c>
      <c r="H183">
        <v>0</v>
      </c>
      <c r="J183" s="1">
        <v>44201.667592592596</v>
      </c>
      <c r="K183" s="3">
        <v>44201</v>
      </c>
      <c r="L183" s="4">
        <f t="shared" si="8"/>
        <v>1</v>
      </c>
      <c r="M183">
        <f t="shared" si="9"/>
        <v>1</v>
      </c>
      <c r="N183">
        <f t="shared" si="10"/>
        <v>0</v>
      </c>
      <c r="O183">
        <f t="shared" si="11"/>
        <v>1</v>
      </c>
    </row>
    <row r="184" spans="1:15" x14ac:dyDescent="0.25">
      <c r="A184" t="s">
        <v>583</v>
      </c>
      <c r="B184" t="s">
        <v>11</v>
      </c>
      <c r="C184">
        <v>1</v>
      </c>
      <c r="D184">
        <v>1</v>
      </c>
      <c r="E184" t="s">
        <v>584</v>
      </c>
      <c r="F184" t="s">
        <v>13</v>
      </c>
      <c r="G184" t="s">
        <v>585</v>
      </c>
      <c r="H184">
        <v>0</v>
      </c>
      <c r="J184" s="1">
        <v>44201.671307870369</v>
      </c>
      <c r="K184" s="3">
        <v>44201</v>
      </c>
      <c r="L184" s="4">
        <f t="shared" si="8"/>
        <v>1</v>
      </c>
      <c r="M184">
        <f t="shared" si="9"/>
        <v>1</v>
      </c>
      <c r="N184">
        <f t="shared" si="10"/>
        <v>0</v>
      </c>
      <c r="O184">
        <f t="shared" si="11"/>
        <v>1</v>
      </c>
    </row>
    <row r="185" spans="1:15" x14ac:dyDescent="0.25">
      <c r="A185" t="s">
        <v>586</v>
      </c>
      <c r="B185" t="s">
        <v>11</v>
      </c>
      <c r="C185">
        <v>1</v>
      </c>
      <c r="D185">
        <v>1</v>
      </c>
      <c r="E185" t="s">
        <v>587</v>
      </c>
      <c r="F185" t="s">
        <v>13</v>
      </c>
      <c r="G185" t="s">
        <v>588</v>
      </c>
      <c r="H185">
        <v>0</v>
      </c>
      <c r="J185" s="1">
        <v>44201.671805555554</v>
      </c>
      <c r="K185" s="3">
        <v>44201</v>
      </c>
      <c r="L185" s="4">
        <f t="shared" si="8"/>
        <v>1</v>
      </c>
      <c r="M185">
        <f t="shared" si="9"/>
        <v>1</v>
      </c>
      <c r="N185">
        <f t="shared" si="10"/>
        <v>0</v>
      </c>
      <c r="O185">
        <f t="shared" si="11"/>
        <v>1</v>
      </c>
    </row>
    <row r="186" spans="1:15" x14ac:dyDescent="0.25">
      <c r="A186" t="s">
        <v>589</v>
      </c>
      <c r="B186" t="s">
        <v>11</v>
      </c>
      <c r="C186">
        <v>1</v>
      </c>
      <c r="D186">
        <v>1</v>
      </c>
      <c r="E186" t="s">
        <v>590</v>
      </c>
      <c r="F186" t="s">
        <v>13</v>
      </c>
      <c r="G186" t="s">
        <v>591</v>
      </c>
      <c r="H186">
        <v>0</v>
      </c>
      <c r="J186" s="1">
        <v>44201.680127314816</v>
      </c>
      <c r="K186" s="3">
        <v>44201</v>
      </c>
      <c r="L186" s="4">
        <f t="shared" si="8"/>
        <v>1</v>
      </c>
      <c r="M186">
        <f t="shared" si="9"/>
        <v>1</v>
      </c>
      <c r="N186">
        <f t="shared" si="10"/>
        <v>0</v>
      </c>
      <c r="O186">
        <f t="shared" si="11"/>
        <v>1</v>
      </c>
    </row>
    <row r="187" spans="1:15" x14ac:dyDescent="0.25">
      <c r="A187" t="s">
        <v>592</v>
      </c>
      <c r="B187" t="s">
        <v>11</v>
      </c>
      <c r="C187">
        <v>1</v>
      </c>
      <c r="D187">
        <v>1</v>
      </c>
      <c r="E187" t="s">
        <v>593</v>
      </c>
      <c r="F187" t="s">
        <v>13</v>
      </c>
      <c r="G187" t="s">
        <v>594</v>
      </c>
      <c r="H187">
        <v>0</v>
      </c>
      <c r="J187" s="1">
        <v>44201.681863425925</v>
      </c>
      <c r="K187" s="3">
        <v>44201</v>
      </c>
      <c r="L187" s="4">
        <f t="shared" si="8"/>
        <v>1</v>
      </c>
      <c r="M187">
        <f t="shared" si="9"/>
        <v>1</v>
      </c>
      <c r="N187">
        <f t="shared" si="10"/>
        <v>0</v>
      </c>
      <c r="O187">
        <f t="shared" si="11"/>
        <v>1</v>
      </c>
    </row>
    <row r="188" spans="1:15" x14ac:dyDescent="0.25">
      <c r="A188" t="s">
        <v>595</v>
      </c>
      <c r="B188" t="s">
        <v>80</v>
      </c>
      <c r="C188">
        <v>0</v>
      </c>
      <c r="D188">
        <v>0.5</v>
      </c>
      <c r="E188" t="s">
        <v>596</v>
      </c>
      <c r="F188" t="s">
        <v>13</v>
      </c>
      <c r="G188" t="s">
        <v>597</v>
      </c>
      <c r="H188">
        <v>1</v>
      </c>
      <c r="J188" s="1">
        <v>44201.688935185186</v>
      </c>
      <c r="K188" s="3">
        <v>44201</v>
      </c>
      <c r="L188" s="4">
        <f t="shared" si="8"/>
        <v>0</v>
      </c>
      <c r="M188">
        <f t="shared" si="9"/>
        <v>0</v>
      </c>
      <c r="N188">
        <f t="shared" si="10"/>
        <v>0</v>
      </c>
      <c r="O188" t="e">
        <f t="shared" si="11"/>
        <v>#DIV/0!</v>
      </c>
    </row>
    <row r="189" spans="1:15" x14ac:dyDescent="0.25">
      <c r="A189" t="s">
        <v>598</v>
      </c>
      <c r="B189" t="s">
        <v>50</v>
      </c>
      <c r="C189">
        <v>1</v>
      </c>
      <c r="D189">
        <v>1</v>
      </c>
      <c r="E189" t="s">
        <v>599</v>
      </c>
      <c r="F189" t="s">
        <v>13</v>
      </c>
      <c r="G189" t="s">
        <v>600</v>
      </c>
      <c r="H189">
        <v>0</v>
      </c>
      <c r="J189" s="1">
        <v>44201.702175925922</v>
      </c>
      <c r="K189" s="3">
        <v>44201</v>
      </c>
      <c r="L189" s="4">
        <f t="shared" si="8"/>
        <v>1</v>
      </c>
      <c r="M189">
        <f t="shared" si="9"/>
        <v>1</v>
      </c>
      <c r="N189">
        <f t="shared" si="10"/>
        <v>0</v>
      </c>
      <c r="O189">
        <f t="shared" si="11"/>
        <v>1</v>
      </c>
    </row>
    <row r="190" spans="1:15" x14ac:dyDescent="0.25">
      <c r="A190" t="s">
        <v>598</v>
      </c>
      <c r="B190" t="s">
        <v>11</v>
      </c>
      <c r="C190">
        <v>1</v>
      </c>
      <c r="D190">
        <v>1</v>
      </c>
      <c r="E190" t="s">
        <v>601</v>
      </c>
      <c r="F190" t="s">
        <v>13</v>
      </c>
      <c r="G190" t="s">
        <v>602</v>
      </c>
      <c r="H190">
        <v>0</v>
      </c>
      <c r="J190" s="1">
        <v>44201.703009259261</v>
      </c>
      <c r="K190" s="3">
        <v>44201</v>
      </c>
      <c r="L190" s="4">
        <f t="shared" si="8"/>
        <v>1</v>
      </c>
      <c r="M190">
        <f t="shared" si="9"/>
        <v>1</v>
      </c>
      <c r="N190">
        <f t="shared" si="10"/>
        <v>0</v>
      </c>
      <c r="O190">
        <f t="shared" si="11"/>
        <v>1</v>
      </c>
    </row>
    <row r="191" spans="1:15" x14ac:dyDescent="0.25">
      <c r="A191" t="s">
        <v>603</v>
      </c>
      <c r="B191" t="s">
        <v>36</v>
      </c>
      <c r="C191">
        <v>51</v>
      </c>
      <c r="D191">
        <v>0.76</v>
      </c>
      <c r="E191" t="s">
        <v>604</v>
      </c>
      <c r="F191" t="s">
        <v>13</v>
      </c>
      <c r="G191" t="s">
        <v>605</v>
      </c>
      <c r="H191">
        <v>56</v>
      </c>
      <c r="J191" s="1">
        <v>44201.718159722222</v>
      </c>
      <c r="K191" s="3">
        <v>44201</v>
      </c>
      <c r="L191" s="4">
        <f t="shared" si="8"/>
        <v>67.10526315789474</v>
      </c>
      <c r="M191">
        <f t="shared" si="9"/>
        <v>67</v>
      </c>
      <c r="N191">
        <f t="shared" si="10"/>
        <v>16</v>
      </c>
      <c r="O191">
        <f t="shared" si="11"/>
        <v>0.68627450980392157</v>
      </c>
    </row>
    <row r="192" spans="1:15" x14ac:dyDescent="0.25">
      <c r="A192" t="s">
        <v>606</v>
      </c>
      <c r="B192" t="s">
        <v>16</v>
      </c>
      <c r="C192">
        <v>4</v>
      </c>
      <c r="D192">
        <v>0.64</v>
      </c>
      <c r="E192" t="s">
        <v>607</v>
      </c>
      <c r="F192" t="s">
        <v>13</v>
      </c>
      <c r="G192" t="s">
        <v>608</v>
      </c>
      <c r="H192">
        <v>9</v>
      </c>
      <c r="I192" t="s">
        <v>609</v>
      </c>
      <c r="J192" s="1">
        <v>44201.725266203706</v>
      </c>
      <c r="K192" s="3">
        <v>44201</v>
      </c>
      <c r="L192" s="4">
        <f t="shared" si="8"/>
        <v>6.25</v>
      </c>
      <c r="M192">
        <f t="shared" si="9"/>
        <v>6</v>
      </c>
      <c r="N192">
        <f t="shared" si="10"/>
        <v>2</v>
      </c>
      <c r="O192">
        <f t="shared" si="11"/>
        <v>0.5</v>
      </c>
    </row>
    <row r="193" spans="1:15" x14ac:dyDescent="0.25">
      <c r="A193" t="s">
        <v>610</v>
      </c>
      <c r="B193" t="s">
        <v>11</v>
      </c>
      <c r="C193">
        <v>1</v>
      </c>
      <c r="D193">
        <v>0.66</v>
      </c>
      <c r="E193" t="s">
        <v>611</v>
      </c>
      <c r="F193" t="s">
        <v>13</v>
      </c>
      <c r="G193" t="s">
        <v>612</v>
      </c>
      <c r="H193">
        <v>0</v>
      </c>
      <c r="J193" s="1">
        <v>44201.734907407408</v>
      </c>
      <c r="K193" s="3">
        <v>44201</v>
      </c>
      <c r="L193" s="4">
        <f t="shared" si="8"/>
        <v>1.5151515151515151</v>
      </c>
      <c r="M193">
        <f t="shared" si="9"/>
        <v>1</v>
      </c>
      <c r="N193">
        <f t="shared" si="10"/>
        <v>0</v>
      </c>
      <c r="O193">
        <f t="shared" si="11"/>
        <v>1</v>
      </c>
    </row>
    <row r="194" spans="1:15" x14ac:dyDescent="0.25">
      <c r="A194" t="s">
        <v>613</v>
      </c>
      <c r="C194">
        <v>1</v>
      </c>
      <c r="D194">
        <v>1</v>
      </c>
      <c r="E194" t="s">
        <v>614</v>
      </c>
      <c r="F194" t="s">
        <v>13</v>
      </c>
      <c r="G194" t="s">
        <v>615</v>
      </c>
      <c r="H194">
        <v>0</v>
      </c>
      <c r="J194" s="1">
        <v>44201.762245370373</v>
      </c>
      <c r="K194" s="3">
        <v>44201</v>
      </c>
      <c r="L194" s="4">
        <f t="shared" si="8"/>
        <v>1</v>
      </c>
      <c r="M194">
        <f t="shared" si="9"/>
        <v>1</v>
      </c>
      <c r="N194">
        <f t="shared" si="10"/>
        <v>0</v>
      </c>
      <c r="O194">
        <f t="shared" si="11"/>
        <v>1</v>
      </c>
    </row>
    <row r="195" spans="1:15" ht="409.5" x14ac:dyDescent="0.25">
      <c r="A195" t="s">
        <v>616</v>
      </c>
      <c r="B195" t="s">
        <v>454</v>
      </c>
      <c r="C195">
        <v>366</v>
      </c>
      <c r="D195">
        <v>0.94</v>
      </c>
      <c r="E195" t="s">
        <v>617</v>
      </c>
      <c r="F195" t="s">
        <v>13</v>
      </c>
      <c r="G195" t="s">
        <v>618</v>
      </c>
      <c r="H195">
        <v>20191</v>
      </c>
      <c r="I195" s="2" t="s">
        <v>457</v>
      </c>
      <c r="J195" s="1">
        <v>44201.791898148149</v>
      </c>
      <c r="K195" s="3">
        <v>44201</v>
      </c>
      <c r="L195" s="4">
        <f t="shared" ref="L195:L258" si="12">C195/D195</f>
        <v>389.36170212765961</v>
      </c>
      <c r="M195">
        <f t="shared" ref="M195:M258" si="13">_xlfn.FLOOR.MATH(C195/D195,1)</f>
        <v>389</v>
      </c>
      <c r="N195">
        <f t="shared" ref="N195:N258" si="14">M195-C195</f>
        <v>23</v>
      </c>
      <c r="O195">
        <f t="shared" ref="O195:O258" si="15">(1-(N195/C195))</f>
        <v>0.93715846994535523</v>
      </c>
    </row>
    <row r="196" spans="1:15" x14ac:dyDescent="0.25">
      <c r="A196" t="s">
        <v>619</v>
      </c>
      <c r="B196" t="s">
        <v>11</v>
      </c>
      <c r="C196">
        <v>13</v>
      </c>
      <c r="D196">
        <v>0.79</v>
      </c>
      <c r="E196" t="s">
        <v>620</v>
      </c>
      <c r="F196" t="s">
        <v>13</v>
      </c>
      <c r="G196" t="s">
        <v>621</v>
      </c>
      <c r="H196">
        <v>3</v>
      </c>
      <c r="J196" s="1">
        <v>44201.824201388888</v>
      </c>
      <c r="K196" s="3">
        <v>44201</v>
      </c>
      <c r="L196" s="4">
        <f t="shared" si="12"/>
        <v>16.455696202531644</v>
      </c>
      <c r="M196">
        <f t="shared" si="13"/>
        <v>16</v>
      </c>
      <c r="N196">
        <f t="shared" si="14"/>
        <v>3</v>
      </c>
      <c r="O196">
        <f t="shared" si="15"/>
        <v>0.76923076923076916</v>
      </c>
    </row>
    <row r="197" spans="1:15" x14ac:dyDescent="0.25">
      <c r="A197" t="s">
        <v>622</v>
      </c>
      <c r="B197" t="s">
        <v>11</v>
      </c>
      <c r="C197">
        <v>1</v>
      </c>
      <c r="D197">
        <v>1</v>
      </c>
      <c r="E197" t="s">
        <v>623</v>
      </c>
      <c r="F197" t="s">
        <v>13</v>
      </c>
      <c r="G197" t="s">
        <v>624</v>
      </c>
      <c r="H197">
        <v>0</v>
      </c>
      <c r="J197" s="1">
        <v>44201.826249999998</v>
      </c>
      <c r="K197" s="3">
        <v>44201</v>
      </c>
      <c r="L197" s="4">
        <f t="shared" si="12"/>
        <v>1</v>
      </c>
      <c r="M197">
        <f t="shared" si="13"/>
        <v>1</v>
      </c>
      <c r="N197">
        <f t="shared" si="14"/>
        <v>0</v>
      </c>
      <c r="O197">
        <f t="shared" si="15"/>
        <v>1</v>
      </c>
    </row>
    <row r="198" spans="1:15" x14ac:dyDescent="0.25">
      <c r="A198" t="s">
        <v>625</v>
      </c>
      <c r="B198" t="s">
        <v>11</v>
      </c>
      <c r="C198">
        <v>1</v>
      </c>
      <c r="D198">
        <v>1</v>
      </c>
      <c r="E198" t="s">
        <v>626</v>
      </c>
      <c r="F198" t="s">
        <v>13</v>
      </c>
      <c r="G198" t="s">
        <v>627</v>
      </c>
      <c r="H198">
        <v>0</v>
      </c>
      <c r="J198" s="1">
        <v>44201.836030092592</v>
      </c>
      <c r="K198" s="3">
        <v>44201</v>
      </c>
      <c r="L198" s="4">
        <f t="shared" si="12"/>
        <v>1</v>
      </c>
      <c r="M198">
        <f t="shared" si="13"/>
        <v>1</v>
      </c>
      <c r="N198">
        <f t="shared" si="14"/>
        <v>0</v>
      </c>
      <c r="O198">
        <f t="shared" si="15"/>
        <v>1</v>
      </c>
    </row>
    <row r="199" spans="1:15" x14ac:dyDescent="0.25">
      <c r="A199" t="s">
        <v>628</v>
      </c>
      <c r="B199" t="s">
        <v>11</v>
      </c>
      <c r="C199">
        <v>1</v>
      </c>
      <c r="D199">
        <v>1</v>
      </c>
      <c r="E199" t="s">
        <v>629</v>
      </c>
      <c r="F199" t="s">
        <v>13</v>
      </c>
      <c r="G199" t="s">
        <v>630</v>
      </c>
      <c r="H199">
        <v>1</v>
      </c>
      <c r="J199" s="1">
        <v>44201.837337962963</v>
      </c>
      <c r="K199" s="3">
        <v>44201</v>
      </c>
      <c r="L199" s="4">
        <f t="shared" si="12"/>
        <v>1</v>
      </c>
      <c r="M199">
        <f t="shared" si="13"/>
        <v>1</v>
      </c>
      <c r="N199">
        <f t="shared" si="14"/>
        <v>0</v>
      </c>
      <c r="O199">
        <f t="shared" si="15"/>
        <v>1</v>
      </c>
    </row>
    <row r="200" spans="1:15" x14ac:dyDescent="0.25">
      <c r="A200" t="s">
        <v>631</v>
      </c>
      <c r="B200" t="s">
        <v>11</v>
      </c>
      <c r="C200">
        <v>1</v>
      </c>
      <c r="D200">
        <v>1</v>
      </c>
      <c r="E200" t="s">
        <v>632</v>
      </c>
      <c r="F200" t="s">
        <v>13</v>
      </c>
      <c r="G200" t="s">
        <v>633</v>
      </c>
      <c r="H200">
        <v>0</v>
      </c>
      <c r="J200" s="1">
        <v>44201.841643518521</v>
      </c>
      <c r="K200" s="3">
        <v>44201</v>
      </c>
      <c r="L200" s="4">
        <f t="shared" si="12"/>
        <v>1</v>
      </c>
      <c r="M200">
        <f t="shared" si="13"/>
        <v>1</v>
      </c>
      <c r="N200">
        <f t="shared" si="14"/>
        <v>0</v>
      </c>
      <c r="O200">
        <f t="shared" si="15"/>
        <v>1</v>
      </c>
    </row>
    <row r="201" spans="1:15" x14ac:dyDescent="0.25">
      <c r="A201" t="s">
        <v>634</v>
      </c>
      <c r="B201" t="s">
        <v>16</v>
      </c>
      <c r="C201">
        <v>1</v>
      </c>
      <c r="D201">
        <v>1</v>
      </c>
      <c r="E201" t="s">
        <v>635</v>
      </c>
      <c r="F201" t="s">
        <v>13</v>
      </c>
      <c r="G201" t="s">
        <v>636</v>
      </c>
      <c r="H201">
        <v>0</v>
      </c>
      <c r="J201" s="1">
        <v>44201.857303240744</v>
      </c>
      <c r="K201" s="3">
        <v>44201</v>
      </c>
      <c r="L201" s="4">
        <f t="shared" si="12"/>
        <v>1</v>
      </c>
      <c r="M201">
        <f t="shared" si="13"/>
        <v>1</v>
      </c>
      <c r="N201">
        <f t="shared" si="14"/>
        <v>0</v>
      </c>
      <c r="O201">
        <f t="shared" si="15"/>
        <v>1</v>
      </c>
    </row>
    <row r="202" spans="1:15" x14ac:dyDescent="0.25">
      <c r="A202" t="s">
        <v>637</v>
      </c>
      <c r="B202" t="s">
        <v>36</v>
      </c>
      <c r="C202">
        <v>1</v>
      </c>
      <c r="D202">
        <v>1</v>
      </c>
      <c r="E202" t="s">
        <v>638</v>
      </c>
      <c r="F202" t="s">
        <v>13</v>
      </c>
      <c r="G202" t="s">
        <v>639</v>
      </c>
      <c r="H202">
        <v>1</v>
      </c>
      <c r="J202" s="1">
        <v>44201.862719907411</v>
      </c>
      <c r="K202" s="3">
        <v>44201</v>
      </c>
      <c r="L202" s="4">
        <f t="shared" si="12"/>
        <v>1</v>
      </c>
      <c r="M202">
        <f t="shared" si="13"/>
        <v>1</v>
      </c>
      <c r="N202">
        <f t="shared" si="14"/>
        <v>0</v>
      </c>
      <c r="O202">
        <f t="shared" si="15"/>
        <v>1</v>
      </c>
    </row>
    <row r="203" spans="1:15" x14ac:dyDescent="0.25">
      <c r="A203" t="s">
        <v>640</v>
      </c>
      <c r="B203" t="s">
        <v>80</v>
      </c>
      <c r="C203">
        <v>0</v>
      </c>
      <c r="D203">
        <v>0.28999999999999998</v>
      </c>
      <c r="E203" t="s">
        <v>641</v>
      </c>
      <c r="F203" t="s">
        <v>13</v>
      </c>
      <c r="G203" t="s">
        <v>642</v>
      </c>
      <c r="H203">
        <v>7</v>
      </c>
      <c r="J203" s="1">
        <v>44201.872777777775</v>
      </c>
      <c r="K203" s="3">
        <v>44201</v>
      </c>
      <c r="L203" s="4">
        <f t="shared" si="12"/>
        <v>0</v>
      </c>
      <c r="M203">
        <f t="shared" si="13"/>
        <v>0</v>
      </c>
      <c r="N203">
        <f t="shared" si="14"/>
        <v>0</v>
      </c>
      <c r="O203" t="e">
        <f t="shared" si="15"/>
        <v>#DIV/0!</v>
      </c>
    </row>
    <row r="204" spans="1:15" x14ac:dyDescent="0.25">
      <c r="A204" t="s">
        <v>643</v>
      </c>
      <c r="B204" t="s">
        <v>16</v>
      </c>
      <c r="C204">
        <v>0</v>
      </c>
      <c r="D204">
        <v>0.33</v>
      </c>
      <c r="E204" t="s">
        <v>644</v>
      </c>
      <c r="F204" t="s">
        <v>13</v>
      </c>
      <c r="G204" t="s">
        <v>645</v>
      </c>
      <c r="H204">
        <v>3</v>
      </c>
      <c r="J204" s="1">
        <v>44201.876168981478</v>
      </c>
      <c r="K204" s="3">
        <v>44201</v>
      </c>
      <c r="L204" s="4">
        <f t="shared" si="12"/>
        <v>0</v>
      </c>
      <c r="M204">
        <f t="shared" si="13"/>
        <v>0</v>
      </c>
      <c r="N204">
        <f t="shared" si="14"/>
        <v>0</v>
      </c>
      <c r="O204" t="e">
        <f t="shared" si="15"/>
        <v>#DIV/0!</v>
      </c>
    </row>
    <row r="205" spans="1:15" x14ac:dyDescent="0.25">
      <c r="A205" t="s">
        <v>646</v>
      </c>
      <c r="B205" t="s">
        <v>11</v>
      </c>
      <c r="C205">
        <v>26</v>
      </c>
      <c r="D205">
        <v>1</v>
      </c>
      <c r="E205" t="s">
        <v>647</v>
      </c>
      <c r="F205" t="s">
        <v>13</v>
      </c>
      <c r="G205" t="s">
        <v>648</v>
      </c>
      <c r="H205">
        <v>5</v>
      </c>
      <c r="J205" s="1">
        <v>44201.878692129627</v>
      </c>
      <c r="K205" s="3">
        <v>44201</v>
      </c>
      <c r="L205" s="4">
        <f t="shared" si="12"/>
        <v>26</v>
      </c>
      <c r="M205">
        <f t="shared" si="13"/>
        <v>26</v>
      </c>
      <c r="N205">
        <f t="shared" si="14"/>
        <v>0</v>
      </c>
      <c r="O205">
        <f t="shared" si="15"/>
        <v>1</v>
      </c>
    </row>
    <row r="206" spans="1:15" x14ac:dyDescent="0.25">
      <c r="A206" t="s">
        <v>649</v>
      </c>
      <c r="B206" t="s">
        <v>11</v>
      </c>
      <c r="C206">
        <v>259</v>
      </c>
      <c r="D206">
        <v>0.97</v>
      </c>
      <c r="E206" t="s">
        <v>650</v>
      </c>
      <c r="F206" t="s">
        <v>13</v>
      </c>
      <c r="G206" t="s">
        <v>651</v>
      </c>
      <c r="H206">
        <v>16</v>
      </c>
      <c r="J206" s="1">
        <v>44201.879699074074</v>
      </c>
      <c r="K206" s="3">
        <v>44201</v>
      </c>
      <c r="L206" s="4">
        <f t="shared" si="12"/>
        <v>267.01030927835052</v>
      </c>
      <c r="M206">
        <f t="shared" si="13"/>
        <v>267</v>
      </c>
      <c r="N206">
        <f t="shared" si="14"/>
        <v>8</v>
      </c>
      <c r="O206">
        <f t="shared" si="15"/>
        <v>0.96911196911196906</v>
      </c>
    </row>
    <row r="207" spans="1:15" x14ac:dyDescent="0.25">
      <c r="A207" t="s">
        <v>652</v>
      </c>
      <c r="B207" t="s">
        <v>11</v>
      </c>
      <c r="C207">
        <v>1</v>
      </c>
      <c r="D207">
        <v>1</v>
      </c>
      <c r="E207" t="s">
        <v>653</v>
      </c>
      <c r="F207" t="s">
        <v>13</v>
      </c>
      <c r="G207" t="s">
        <v>654</v>
      </c>
      <c r="H207">
        <v>0</v>
      </c>
      <c r="J207" s="1">
        <v>44201.88480324074</v>
      </c>
      <c r="K207" s="3">
        <v>44201</v>
      </c>
      <c r="L207" s="4">
        <f t="shared" si="12"/>
        <v>1</v>
      </c>
      <c r="M207">
        <f t="shared" si="13"/>
        <v>1</v>
      </c>
      <c r="N207">
        <f t="shared" si="14"/>
        <v>0</v>
      </c>
      <c r="O207">
        <f t="shared" si="15"/>
        <v>1</v>
      </c>
    </row>
    <row r="208" spans="1:15" x14ac:dyDescent="0.25">
      <c r="A208" t="s">
        <v>655</v>
      </c>
      <c r="B208" t="s">
        <v>11</v>
      </c>
      <c r="C208">
        <v>1</v>
      </c>
      <c r="D208">
        <v>1</v>
      </c>
      <c r="E208" t="s">
        <v>656</v>
      </c>
      <c r="F208" t="s">
        <v>13</v>
      </c>
      <c r="G208" t="s">
        <v>657</v>
      </c>
      <c r="H208">
        <v>0</v>
      </c>
      <c r="J208" s="1">
        <v>44201.888067129628</v>
      </c>
      <c r="K208" s="3">
        <v>44201</v>
      </c>
      <c r="L208" s="4">
        <f t="shared" si="12"/>
        <v>1</v>
      </c>
      <c r="M208">
        <f t="shared" si="13"/>
        <v>1</v>
      </c>
      <c r="N208">
        <f t="shared" si="14"/>
        <v>0</v>
      </c>
      <c r="O208">
        <f t="shared" si="15"/>
        <v>1</v>
      </c>
    </row>
    <row r="209" spans="1:15" x14ac:dyDescent="0.25">
      <c r="A209" t="s">
        <v>658</v>
      </c>
      <c r="B209" t="s">
        <v>11</v>
      </c>
      <c r="C209">
        <v>1</v>
      </c>
      <c r="D209">
        <v>1</v>
      </c>
      <c r="E209" t="s">
        <v>659</v>
      </c>
      <c r="F209" t="s">
        <v>13</v>
      </c>
      <c r="G209" t="s">
        <v>660</v>
      </c>
      <c r="H209">
        <v>0</v>
      </c>
      <c r="J209" s="1">
        <v>44201.88890046296</v>
      </c>
      <c r="K209" s="3">
        <v>44201</v>
      </c>
      <c r="L209" s="4">
        <f t="shared" si="12"/>
        <v>1</v>
      </c>
      <c r="M209">
        <f t="shared" si="13"/>
        <v>1</v>
      </c>
      <c r="N209">
        <f t="shared" si="14"/>
        <v>0</v>
      </c>
      <c r="O209">
        <f t="shared" si="15"/>
        <v>1</v>
      </c>
    </row>
    <row r="210" spans="1:15" x14ac:dyDescent="0.25">
      <c r="A210" t="s">
        <v>661</v>
      </c>
      <c r="B210" t="s">
        <v>11</v>
      </c>
      <c r="C210">
        <v>1</v>
      </c>
      <c r="D210">
        <v>1</v>
      </c>
      <c r="E210" t="s">
        <v>662</v>
      </c>
      <c r="F210" t="s">
        <v>13</v>
      </c>
      <c r="G210" t="s">
        <v>663</v>
      </c>
      <c r="H210">
        <v>0</v>
      </c>
      <c r="J210" s="1">
        <v>44201.891296296293</v>
      </c>
      <c r="K210" s="3">
        <v>44201</v>
      </c>
      <c r="L210" s="4">
        <f t="shared" si="12"/>
        <v>1</v>
      </c>
      <c r="M210">
        <f t="shared" si="13"/>
        <v>1</v>
      </c>
      <c r="N210">
        <f t="shared" si="14"/>
        <v>0</v>
      </c>
      <c r="O210">
        <f t="shared" si="15"/>
        <v>1</v>
      </c>
    </row>
    <row r="211" spans="1:15" x14ac:dyDescent="0.25">
      <c r="A211" t="s">
        <v>664</v>
      </c>
      <c r="B211" t="s">
        <v>11</v>
      </c>
      <c r="C211">
        <v>1</v>
      </c>
      <c r="D211">
        <v>1</v>
      </c>
      <c r="E211" t="s">
        <v>665</v>
      </c>
      <c r="F211" t="s">
        <v>13</v>
      </c>
      <c r="G211" t="s">
        <v>666</v>
      </c>
      <c r="H211">
        <v>0</v>
      </c>
      <c r="J211" s="1">
        <v>44201.89340277778</v>
      </c>
      <c r="K211" s="3">
        <v>44201</v>
      </c>
      <c r="L211" s="4">
        <f t="shared" si="12"/>
        <v>1</v>
      </c>
      <c r="M211">
        <f t="shared" si="13"/>
        <v>1</v>
      </c>
      <c r="N211">
        <f t="shared" si="14"/>
        <v>0</v>
      </c>
      <c r="O211">
        <f t="shared" si="15"/>
        <v>1</v>
      </c>
    </row>
    <row r="212" spans="1:15" x14ac:dyDescent="0.25">
      <c r="A212" t="s">
        <v>667</v>
      </c>
      <c r="B212" t="s">
        <v>11</v>
      </c>
      <c r="C212">
        <v>1</v>
      </c>
      <c r="D212">
        <v>1</v>
      </c>
      <c r="E212" t="s">
        <v>668</v>
      </c>
      <c r="F212" t="s">
        <v>13</v>
      </c>
      <c r="G212" t="s">
        <v>669</v>
      </c>
      <c r="H212">
        <v>0</v>
      </c>
      <c r="J212" s="1">
        <v>44201.895266203705</v>
      </c>
      <c r="K212" s="3">
        <v>44201</v>
      </c>
      <c r="L212" s="4">
        <f t="shared" si="12"/>
        <v>1</v>
      </c>
      <c r="M212">
        <f t="shared" si="13"/>
        <v>1</v>
      </c>
      <c r="N212">
        <f t="shared" si="14"/>
        <v>0</v>
      </c>
      <c r="O212">
        <f t="shared" si="15"/>
        <v>1</v>
      </c>
    </row>
    <row r="213" spans="1:15" x14ac:dyDescent="0.25">
      <c r="A213" t="s">
        <v>670</v>
      </c>
      <c r="B213" t="s">
        <v>28</v>
      </c>
      <c r="C213">
        <v>1</v>
      </c>
      <c r="D213">
        <v>1</v>
      </c>
      <c r="E213" t="s">
        <v>671</v>
      </c>
      <c r="F213" t="s">
        <v>13</v>
      </c>
      <c r="G213" t="s">
        <v>672</v>
      </c>
      <c r="H213">
        <v>0</v>
      </c>
      <c r="J213" s="1">
        <v>44201.895868055559</v>
      </c>
      <c r="K213" s="3">
        <v>44201</v>
      </c>
      <c r="L213" s="4">
        <f t="shared" si="12"/>
        <v>1</v>
      </c>
      <c r="M213">
        <f t="shared" si="13"/>
        <v>1</v>
      </c>
      <c r="N213">
        <f t="shared" si="14"/>
        <v>0</v>
      </c>
      <c r="O213">
        <f t="shared" si="15"/>
        <v>1</v>
      </c>
    </row>
    <row r="214" spans="1:15" x14ac:dyDescent="0.25">
      <c r="A214" t="s">
        <v>673</v>
      </c>
      <c r="B214" t="s">
        <v>11</v>
      </c>
      <c r="C214">
        <v>1</v>
      </c>
      <c r="D214">
        <v>1</v>
      </c>
      <c r="E214" t="s">
        <v>674</v>
      </c>
      <c r="F214" t="s">
        <v>13</v>
      </c>
      <c r="G214" t="s">
        <v>675</v>
      </c>
      <c r="H214">
        <v>0</v>
      </c>
      <c r="J214" s="1">
        <v>44202.563784722224</v>
      </c>
      <c r="K214" s="3">
        <v>44202</v>
      </c>
      <c r="L214" s="4">
        <f t="shared" si="12"/>
        <v>1</v>
      </c>
      <c r="M214">
        <f t="shared" si="13"/>
        <v>1</v>
      </c>
      <c r="N214">
        <f t="shared" si="14"/>
        <v>0</v>
      </c>
      <c r="O214">
        <f t="shared" si="15"/>
        <v>1</v>
      </c>
    </row>
    <row r="215" spans="1:15" x14ac:dyDescent="0.25">
      <c r="A215" t="s">
        <v>676</v>
      </c>
      <c r="B215" t="s">
        <v>11</v>
      </c>
      <c r="C215">
        <v>1</v>
      </c>
      <c r="D215">
        <v>1</v>
      </c>
      <c r="E215" t="s">
        <v>677</v>
      </c>
      <c r="F215" t="s">
        <v>13</v>
      </c>
      <c r="G215" t="s">
        <v>678</v>
      </c>
      <c r="H215">
        <v>0</v>
      </c>
      <c r="J215" s="1">
        <v>44202.573437500003</v>
      </c>
      <c r="K215" s="3">
        <v>44202</v>
      </c>
      <c r="L215" s="4">
        <f t="shared" si="12"/>
        <v>1</v>
      </c>
      <c r="M215">
        <f t="shared" si="13"/>
        <v>1</v>
      </c>
      <c r="N215">
        <f t="shared" si="14"/>
        <v>0</v>
      </c>
      <c r="O215">
        <f t="shared" si="15"/>
        <v>1</v>
      </c>
    </row>
    <row r="216" spans="1:15" x14ac:dyDescent="0.25">
      <c r="A216" t="s">
        <v>679</v>
      </c>
      <c r="B216" t="s">
        <v>11</v>
      </c>
      <c r="C216">
        <v>1</v>
      </c>
      <c r="D216">
        <v>0.67</v>
      </c>
      <c r="E216" t="s">
        <v>680</v>
      </c>
      <c r="F216" t="s">
        <v>13</v>
      </c>
      <c r="G216" t="s">
        <v>681</v>
      </c>
      <c r="H216">
        <v>0</v>
      </c>
      <c r="J216" s="1">
        <v>44202.575937499998</v>
      </c>
      <c r="K216" s="3">
        <v>44202</v>
      </c>
      <c r="L216" s="4">
        <f t="shared" si="12"/>
        <v>1.4925373134328357</v>
      </c>
      <c r="M216">
        <f t="shared" si="13"/>
        <v>1</v>
      </c>
      <c r="N216">
        <f t="shared" si="14"/>
        <v>0</v>
      </c>
      <c r="O216">
        <f t="shared" si="15"/>
        <v>1</v>
      </c>
    </row>
    <row r="217" spans="1:15" x14ac:dyDescent="0.25">
      <c r="A217" t="s">
        <v>682</v>
      </c>
      <c r="B217" t="s">
        <v>16</v>
      </c>
      <c r="C217">
        <v>1</v>
      </c>
      <c r="D217">
        <v>1</v>
      </c>
      <c r="E217" t="s">
        <v>683</v>
      </c>
      <c r="F217" t="s">
        <v>13</v>
      </c>
      <c r="G217" t="s">
        <v>684</v>
      </c>
      <c r="H217">
        <v>0</v>
      </c>
      <c r="J217" s="1">
        <v>44202.577511574076</v>
      </c>
      <c r="K217" s="3">
        <v>44202</v>
      </c>
      <c r="L217" s="4">
        <f t="shared" si="12"/>
        <v>1</v>
      </c>
      <c r="M217">
        <f t="shared" si="13"/>
        <v>1</v>
      </c>
      <c r="N217">
        <f t="shared" si="14"/>
        <v>0</v>
      </c>
      <c r="O217">
        <f t="shared" si="15"/>
        <v>1</v>
      </c>
    </row>
    <row r="218" spans="1:15" x14ac:dyDescent="0.25">
      <c r="A218" t="s">
        <v>685</v>
      </c>
      <c r="B218" t="s">
        <v>16</v>
      </c>
      <c r="C218">
        <v>1</v>
      </c>
      <c r="D218">
        <v>1</v>
      </c>
      <c r="E218" t="s">
        <v>686</v>
      </c>
      <c r="F218" t="s">
        <v>13</v>
      </c>
      <c r="G218" t="s">
        <v>687</v>
      </c>
      <c r="H218">
        <v>0</v>
      </c>
      <c r="J218" s="1">
        <v>44202.578101851854</v>
      </c>
      <c r="K218" s="3">
        <v>44202</v>
      </c>
      <c r="L218" s="4">
        <f t="shared" si="12"/>
        <v>1</v>
      </c>
      <c r="M218">
        <f t="shared" si="13"/>
        <v>1</v>
      </c>
      <c r="N218">
        <f t="shared" si="14"/>
        <v>0</v>
      </c>
      <c r="O218">
        <f t="shared" si="15"/>
        <v>1</v>
      </c>
    </row>
    <row r="219" spans="1:15" x14ac:dyDescent="0.25">
      <c r="A219" t="s">
        <v>688</v>
      </c>
      <c r="B219" t="s">
        <v>32</v>
      </c>
      <c r="C219">
        <v>144</v>
      </c>
      <c r="D219">
        <v>0.95</v>
      </c>
      <c r="E219" t="s">
        <v>689</v>
      </c>
      <c r="F219" t="s">
        <v>13</v>
      </c>
      <c r="G219" t="s">
        <v>690</v>
      </c>
      <c r="H219">
        <v>56</v>
      </c>
      <c r="J219" s="1">
        <v>44202.578506944446</v>
      </c>
      <c r="K219" s="3">
        <v>44202</v>
      </c>
      <c r="L219" s="4">
        <f t="shared" si="12"/>
        <v>151.57894736842107</v>
      </c>
      <c r="M219">
        <f t="shared" si="13"/>
        <v>151</v>
      </c>
      <c r="N219">
        <f t="shared" si="14"/>
        <v>7</v>
      </c>
      <c r="O219">
        <f t="shared" si="15"/>
        <v>0.95138888888888884</v>
      </c>
    </row>
    <row r="220" spans="1:15" x14ac:dyDescent="0.25">
      <c r="A220" t="s">
        <v>691</v>
      </c>
      <c r="B220" t="s">
        <v>11</v>
      </c>
      <c r="C220">
        <v>1</v>
      </c>
      <c r="D220">
        <v>1</v>
      </c>
      <c r="E220" t="s">
        <v>692</v>
      </c>
      <c r="F220" t="s">
        <v>13</v>
      </c>
      <c r="G220" t="s">
        <v>693</v>
      </c>
      <c r="H220">
        <v>0</v>
      </c>
      <c r="J220" s="1">
        <v>44202.590486111112</v>
      </c>
      <c r="K220" s="3">
        <v>44202</v>
      </c>
      <c r="L220" s="4">
        <f t="shared" si="12"/>
        <v>1</v>
      </c>
      <c r="M220">
        <f t="shared" si="13"/>
        <v>1</v>
      </c>
      <c r="N220">
        <f t="shared" si="14"/>
        <v>0</v>
      </c>
      <c r="O220">
        <f t="shared" si="15"/>
        <v>1</v>
      </c>
    </row>
    <row r="221" spans="1:15" x14ac:dyDescent="0.25">
      <c r="A221" t="s">
        <v>694</v>
      </c>
      <c r="B221" t="s">
        <v>40</v>
      </c>
      <c r="C221">
        <v>1359</v>
      </c>
      <c r="D221">
        <v>0.97</v>
      </c>
      <c r="E221" t="s">
        <v>695</v>
      </c>
      <c r="F221" t="s">
        <v>13</v>
      </c>
      <c r="G221" t="s">
        <v>696</v>
      </c>
      <c r="H221">
        <v>120</v>
      </c>
      <c r="J221" s="1">
        <v>44202.591631944444</v>
      </c>
      <c r="K221" s="3">
        <v>44202</v>
      </c>
      <c r="L221" s="4">
        <f t="shared" si="12"/>
        <v>1401.0309278350517</v>
      </c>
      <c r="M221">
        <f t="shared" si="13"/>
        <v>1401</v>
      </c>
      <c r="N221">
        <f t="shared" si="14"/>
        <v>42</v>
      </c>
      <c r="O221">
        <f t="shared" si="15"/>
        <v>0.9690949227373068</v>
      </c>
    </row>
    <row r="222" spans="1:15" x14ac:dyDescent="0.25">
      <c r="A222" t="s">
        <v>697</v>
      </c>
      <c r="B222" t="s">
        <v>36</v>
      </c>
      <c r="C222">
        <v>61</v>
      </c>
      <c r="D222">
        <v>0.93</v>
      </c>
      <c r="E222" t="s">
        <v>698</v>
      </c>
      <c r="F222" t="s">
        <v>13</v>
      </c>
      <c r="G222" t="s">
        <v>699</v>
      </c>
      <c r="H222">
        <v>62</v>
      </c>
      <c r="J222" s="1">
        <v>44202.609606481485</v>
      </c>
      <c r="K222" s="3">
        <v>44202</v>
      </c>
      <c r="L222" s="4">
        <f t="shared" si="12"/>
        <v>65.591397849462368</v>
      </c>
      <c r="M222">
        <f t="shared" si="13"/>
        <v>65</v>
      </c>
      <c r="N222">
        <f t="shared" si="14"/>
        <v>4</v>
      </c>
      <c r="O222">
        <f t="shared" si="15"/>
        <v>0.93442622950819676</v>
      </c>
    </row>
    <row r="223" spans="1:15" x14ac:dyDescent="0.25">
      <c r="A223" t="s">
        <v>700</v>
      </c>
      <c r="B223" t="s">
        <v>36</v>
      </c>
      <c r="C223">
        <v>24</v>
      </c>
      <c r="D223">
        <v>0.92</v>
      </c>
      <c r="E223" t="s">
        <v>701</v>
      </c>
      <c r="F223" t="s">
        <v>13</v>
      </c>
      <c r="G223" t="s">
        <v>702</v>
      </c>
      <c r="H223">
        <v>16</v>
      </c>
      <c r="J223" s="1">
        <v>44202.611226851855</v>
      </c>
      <c r="K223" s="3">
        <v>44202</v>
      </c>
      <c r="L223" s="4">
        <f t="shared" si="12"/>
        <v>26.086956521739129</v>
      </c>
      <c r="M223">
        <f t="shared" si="13"/>
        <v>26</v>
      </c>
      <c r="N223">
        <f t="shared" si="14"/>
        <v>2</v>
      </c>
      <c r="O223">
        <f t="shared" si="15"/>
        <v>0.91666666666666663</v>
      </c>
    </row>
    <row r="224" spans="1:15" x14ac:dyDescent="0.25">
      <c r="A224" t="s">
        <v>703</v>
      </c>
      <c r="B224" t="s">
        <v>40</v>
      </c>
      <c r="C224">
        <v>72</v>
      </c>
      <c r="D224">
        <v>0.88</v>
      </c>
      <c r="E224" t="s">
        <v>704</v>
      </c>
      <c r="F224" t="s">
        <v>13</v>
      </c>
      <c r="G224" t="s">
        <v>705</v>
      </c>
      <c r="H224">
        <v>49</v>
      </c>
      <c r="J224" s="1">
        <v>44202.618680555555</v>
      </c>
      <c r="K224" s="3">
        <v>44202</v>
      </c>
      <c r="L224" s="4">
        <f t="shared" si="12"/>
        <v>81.818181818181813</v>
      </c>
      <c r="M224">
        <f t="shared" si="13"/>
        <v>81</v>
      </c>
      <c r="N224">
        <f t="shared" si="14"/>
        <v>9</v>
      </c>
      <c r="O224">
        <f t="shared" si="15"/>
        <v>0.875</v>
      </c>
    </row>
    <row r="225" spans="1:15" x14ac:dyDescent="0.25">
      <c r="A225" t="s">
        <v>706</v>
      </c>
      <c r="B225" t="s">
        <v>40</v>
      </c>
      <c r="C225">
        <v>1</v>
      </c>
      <c r="D225">
        <v>1</v>
      </c>
      <c r="E225" t="s">
        <v>707</v>
      </c>
      <c r="F225" t="s">
        <v>13</v>
      </c>
      <c r="G225" t="s">
        <v>708</v>
      </c>
      <c r="H225">
        <v>0</v>
      </c>
      <c r="J225" s="1">
        <v>44202.626574074071</v>
      </c>
      <c r="K225" s="3">
        <v>44202</v>
      </c>
      <c r="L225" s="4">
        <f t="shared" si="12"/>
        <v>1</v>
      </c>
      <c r="M225">
        <f t="shared" si="13"/>
        <v>1</v>
      </c>
      <c r="N225">
        <f t="shared" si="14"/>
        <v>0</v>
      </c>
      <c r="O225">
        <f t="shared" si="15"/>
        <v>1</v>
      </c>
    </row>
    <row r="226" spans="1:15" x14ac:dyDescent="0.25">
      <c r="A226" t="s">
        <v>709</v>
      </c>
      <c r="B226" t="s">
        <v>11</v>
      </c>
      <c r="C226">
        <v>67</v>
      </c>
      <c r="D226">
        <v>0.93</v>
      </c>
      <c r="E226" t="s">
        <v>710</v>
      </c>
      <c r="F226" t="s">
        <v>13</v>
      </c>
      <c r="G226" t="s">
        <v>711</v>
      </c>
      <c r="H226">
        <v>15</v>
      </c>
      <c r="J226" s="1">
        <v>44202.654594907406</v>
      </c>
      <c r="K226" s="3">
        <v>44202</v>
      </c>
      <c r="L226" s="4">
        <f t="shared" si="12"/>
        <v>72.043010752688161</v>
      </c>
      <c r="M226">
        <f t="shared" si="13"/>
        <v>72</v>
      </c>
      <c r="N226">
        <f t="shared" si="14"/>
        <v>5</v>
      </c>
      <c r="O226">
        <f t="shared" si="15"/>
        <v>0.92537313432835822</v>
      </c>
    </row>
    <row r="227" spans="1:15" x14ac:dyDescent="0.25">
      <c r="A227" t="s">
        <v>712</v>
      </c>
      <c r="B227" t="s">
        <v>32</v>
      </c>
      <c r="C227">
        <v>1</v>
      </c>
      <c r="D227">
        <v>1</v>
      </c>
      <c r="E227" t="s">
        <v>713</v>
      </c>
      <c r="F227" t="s">
        <v>13</v>
      </c>
      <c r="G227" t="s">
        <v>714</v>
      </c>
      <c r="H227">
        <v>0</v>
      </c>
      <c r="J227" s="1">
        <v>44202.656736111108</v>
      </c>
      <c r="K227" s="3">
        <v>44202</v>
      </c>
      <c r="L227" s="4">
        <f t="shared" si="12"/>
        <v>1</v>
      </c>
      <c r="M227">
        <f t="shared" si="13"/>
        <v>1</v>
      </c>
      <c r="N227">
        <f t="shared" si="14"/>
        <v>0</v>
      </c>
      <c r="O227">
        <f t="shared" si="15"/>
        <v>1</v>
      </c>
    </row>
    <row r="228" spans="1:15" x14ac:dyDescent="0.25">
      <c r="A228" t="s">
        <v>715</v>
      </c>
      <c r="B228" t="s">
        <v>11</v>
      </c>
      <c r="C228">
        <v>125</v>
      </c>
      <c r="D228">
        <v>0.96</v>
      </c>
      <c r="E228" t="s">
        <v>716</v>
      </c>
      <c r="F228" t="s">
        <v>13</v>
      </c>
      <c r="G228" t="s">
        <v>717</v>
      </c>
      <c r="H228">
        <v>7</v>
      </c>
      <c r="J228" s="1">
        <v>44202.660833333335</v>
      </c>
      <c r="K228" s="3">
        <v>44202</v>
      </c>
      <c r="L228" s="4">
        <f t="shared" si="12"/>
        <v>130.20833333333334</v>
      </c>
      <c r="M228">
        <f t="shared" si="13"/>
        <v>130</v>
      </c>
      <c r="N228">
        <f t="shared" si="14"/>
        <v>5</v>
      </c>
      <c r="O228">
        <f t="shared" si="15"/>
        <v>0.96</v>
      </c>
    </row>
    <row r="229" spans="1:15" x14ac:dyDescent="0.25">
      <c r="A229" t="s">
        <v>718</v>
      </c>
      <c r="B229" t="s">
        <v>11</v>
      </c>
      <c r="C229">
        <v>0</v>
      </c>
      <c r="D229">
        <v>0.5</v>
      </c>
      <c r="E229" t="s">
        <v>719</v>
      </c>
      <c r="F229" t="s">
        <v>13</v>
      </c>
      <c r="G229" t="s">
        <v>720</v>
      </c>
      <c r="H229">
        <v>0</v>
      </c>
      <c r="J229" s="1">
        <v>44202.664282407408</v>
      </c>
      <c r="K229" s="3">
        <v>44202</v>
      </c>
      <c r="L229" s="4">
        <f t="shared" si="12"/>
        <v>0</v>
      </c>
      <c r="M229">
        <f t="shared" si="13"/>
        <v>0</v>
      </c>
      <c r="N229">
        <f t="shared" si="14"/>
        <v>0</v>
      </c>
      <c r="O229" t="e">
        <f t="shared" si="15"/>
        <v>#DIV/0!</v>
      </c>
    </row>
    <row r="230" spans="1:15" x14ac:dyDescent="0.25">
      <c r="A230" t="s">
        <v>721</v>
      </c>
      <c r="B230" t="s">
        <v>11</v>
      </c>
      <c r="C230">
        <v>1</v>
      </c>
      <c r="D230">
        <v>1</v>
      </c>
      <c r="E230" t="s">
        <v>722</v>
      </c>
      <c r="F230" t="s">
        <v>13</v>
      </c>
      <c r="G230" t="s">
        <v>723</v>
      </c>
      <c r="H230">
        <v>0</v>
      </c>
      <c r="J230" s="1">
        <v>44202.673668981479</v>
      </c>
      <c r="K230" s="3">
        <v>44202</v>
      </c>
      <c r="L230" s="4">
        <f t="shared" si="12"/>
        <v>1</v>
      </c>
      <c r="M230">
        <f t="shared" si="13"/>
        <v>1</v>
      </c>
      <c r="N230">
        <f t="shared" si="14"/>
        <v>0</v>
      </c>
      <c r="O230">
        <f t="shared" si="15"/>
        <v>1</v>
      </c>
    </row>
    <row r="231" spans="1:15" x14ac:dyDescent="0.25">
      <c r="A231" t="s">
        <v>724</v>
      </c>
      <c r="B231" t="s">
        <v>11</v>
      </c>
      <c r="C231">
        <v>1</v>
      </c>
      <c r="D231">
        <v>1</v>
      </c>
      <c r="E231" t="s">
        <v>725</v>
      </c>
      <c r="F231" t="s">
        <v>13</v>
      </c>
      <c r="G231" t="s">
        <v>726</v>
      </c>
      <c r="H231">
        <v>1</v>
      </c>
      <c r="J231" s="1">
        <v>44202.677835648145</v>
      </c>
      <c r="K231" s="3">
        <v>44202</v>
      </c>
      <c r="L231" s="4">
        <f t="shared" si="12"/>
        <v>1</v>
      </c>
      <c r="M231">
        <f t="shared" si="13"/>
        <v>1</v>
      </c>
      <c r="N231">
        <f t="shared" si="14"/>
        <v>0</v>
      </c>
      <c r="O231">
        <f t="shared" si="15"/>
        <v>1</v>
      </c>
    </row>
    <row r="232" spans="1:15" x14ac:dyDescent="0.25">
      <c r="A232" t="s">
        <v>727</v>
      </c>
      <c r="B232" t="s">
        <v>16</v>
      </c>
      <c r="C232">
        <v>19</v>
      </c>
      <c r="D232">
        <v>0.86</v>
      </c>
      <c r="E232" t="s">
        <v>728</v>
      </c>
      <c r="F232" t="s">
        <v>13</v>
      </c>
      <c r="G232" t="s">
        <v>729</v>
      </c>
      <c r="H232">
        <v>51</v>
      </c>
      <c r="J232" s="1">
        <v>44202.72215277778</v>
      </c>
      <c r="K232" s="3">
        <v>44202</v>
      </c>
      <c r="L232" s="4">
        <f t="shared" si="12"/>
        <v>22.093023255813954</v>
      </c>
      <c r="M232">
        <f t="shared" si="13"/>
        <v>22</v>
      </c>
      <c r="N232">
        <f t="shared" si="14"/>
        <v>3</v>
      </c>
      <c r="O232">
        <f t="shared" si="15"/>
        <v>0.84210526315789469</v>
      </c>
    </row>
    <row r="233" spans="1:15" x14ac:dyDescent="0.25">
      <c r="A233" t="s">
        <v>730</v>
      </c>
      <c r="B233" t="s">
        <v>11</v>
      </c>
      <c r="C233">
        <v>1</v>
      </c>
      <c r="D233">
        <v>1</v>
      </c>
      <c r="E233" t="s">
        <v>731</v>
      </c>
      <c r="F233" t="s">
        <v>13</v>
      </c>
      <c r="G233" t="s">
        <v>732</v>
      </c>
      <c r="H233">
        <v>0</v>
      </c>
      <c r="J233" s="1">
        <v>44202.728888888887</v>
      </c>
      <c r="K233" s="3">
        <v>44202</v>
      </c>
      <c r="L233" s="4">
        <f t="shared" si="12"/>
        <v>1</v>
      </c>
      <c r="M233">
        <f t="shared" si="13"/>
        <v>1</v>
      </c>
      <c r="N233">
        <f t="shared" si="14"/>
        <v>0</v>
      </c>
      <c r="O233">
        <f t="shared" si="15"/>
        <v>1</v>
      </c>
    </row>
    <row r="234" spans="1:15" x14ac:dyDescent="0.25">
      <c r="A234" t="s">
        <v>733</v>
      </c>
      <c r="B234" t="s">
        <v>11</v>
      </c>
      <c r="C234">
        <v>1</v>
      </c>
      <c r="D234">
        <v>1</v>
      </c>
      <c r="E234" t="s">
        <v>734</v>
      </c>
      <c r="F234" t="s">
        <v>13</v>
      </c>
      <c r="G234" t="s">
        <v>735</v>
      </c>
      <c r="H234">
        <v>0</v>
      </c>
      <c r="J234" s="1">
        <v>44202.742048611108</v>
      </c>
      <c r="K234" s="3">
        <v>44202</v>
      </c>
      <c r="L234" s="4">
        <f t="shared" si="12"/>
        <v>1</v>
      </c>
      <c r="M234">
        <f t="shared" si="13"/>
        <v>1</v>
      </c>
      <c r="N234">
        <f t="shared" si="14"/>
        <v>0</v>
      </c>
      <c r="O234">
        <f t="shared" si="15"/>
        <v>1</v>
      </c>
    </row>
    <row r="235" spans="1:15" ht="409.5" x14ac:dyDescent="0.25">
      <c r="A235" t="s">
        <v>736</v>
      </c>
      <c r="B235" t="s">
        <v>16</v>
      </c>
      <c r="C235">
        <v>36</v>
      </c>
      <c r="D235">
        <v>0.84</v>
      </c>
      <c r="E235" t="s">
        <v>737</v>
      </c>
      <c r="F235" t="s">
        <v>13</v>
      </c>
      <c r="G235" t="s">
        <v>738</v>
      </c>
      <c r="H235">
        <v>52</v>
      </c>
      <c r="I235" s="2" t="s">
        <v>739</v>
      </c>
      <c r="J235" s="1">
        <v>44202.745787037034</v>
      </c>
      <c r="K235" s="3">
        <v>44202</v>
      </c>
      <c r="L235" s="4">
        <f t="shared" si="12"/>
        <v>42.857142857142861</v>
      </c>
      <c r="M235">
        <f t="shared" si="13"/>
        <v>42</v>
      </c>
      <c r="N235">
        <f t="shared" si="14"/>
        <v>6</v>
      </c>
      <c r="O235">
        <f t="shared" si="15"/>
        <v>0.83333333333333337</v>
      </c>
    </row>
    <row r="236" spans="1:15" x14ac:dyDescent="0.25">
      <c r="A236" t="s">
        <v>740</v>
      </c>
      <c r="B236" t="s">
        <v>11</v>
      </c>
      <c r="C236">
        <v>26869</v>
      </c>
      <c r="D236">
        <v>0.9</v>
      </c>
      <c r="E236" t="s">
        <v>741</v>
      </c>
      <c r="F236" t="s">
        <v>13</v>
      </c>
      <c r="G236" t="s">
        <v>742</v>
      </c>
      <c r="H236">
        <v>353</v>
      </c>
      <c r="J236" s="1">
        <v>44202.759745370371</v>
      </c>
      <c r="K236" s="3">
        <v>44202</v>
      </c>
      <c r="L236" s="4">
        <f t="shared" si="12"/>
        <v>29854.444444444445</v>
      </c>
      <c r="M236">
        <f t="shared" si="13"/>
        <v>29854</v>
      </c>
      <c r="N236">
        <f t="shared" si="14"/>
        <v>2985</v>
      </c>
      <c r="O236">
        <f t="shared" si="15"/>
        <v>0.8889054300494994</v>
      </c>
    </row>
    <row r="237" spans="1:15" x14ac:dyDescent="0.25">
      <c r="A237" t="s">
        <v>743</v>
      </c>
      <c r="B237" t="s">
        <v>80</v>
      </c>
      <c r="C237">
        <v>2</v>
      </c>
      <c r="D237">
        <v>1</v>
      </c>
      <c r="E237" t="s">
        <v>744</v>
      </c>
      <c r="F237" t="s">
        <v>13</v>
      </c>
      <c r="G237" t="s">
        <v>745</v>
      </c>
      <c r="H237">
        <v>5</v>
      </c>
      <c r="J237" s="1">
        <v>44202.784953703704</v>
      </c>
      <c r="K237" s="3">
        <v>44202</v>
      </c>
      <c r="L237" s="4">
        <f t="shared" si="12"/>
        <v>2</v>
      </c>
      <c r="M237">
        <f t="shared" si="13"/>
        <v>2</v>
      </c>
      <c r="N237">
        <f t="shared" si="14"/>
        <v>0</v>
      </c>
      <c r="O237">
        <f t="shared" si="15"/>
        <v>1</v>
      </c>
    </row>
    <row r="238" spans="1:15" ht="409.5" x14ac:dyDescent="0.25">
      <c r="A238" t="s">
        <v>746</v>
      </c>
      <c r="B238" t="s">
        <v>454</v>
      </c>
      <c r="C238">
        <v>417</v>
      </c>
      <c r="D238">
        <v>0.97</v>
      </c>
      <c r="E238" t="s">
        <v>747</v>
      </c>
      <c r="F238" t="s">
        <v>13</v>
      </c>
      <c r="G238" t="s">
        <v>748</v>
      </c>
      <c r="H238">
        <v>32094</v>
      </c>
      <c r="I238" s="2" t="s">
        <v>457</v>
      </c>
      <c r="J238" s="1">
        <v>44202.791817129626</v>
      </c>
      <c r="K238" s="3">
        <v>44202</v>
      </c>
      <c r="L238" s="4">
        <f t="shared" si="12"/>
        <v>429.89690721649487</v>
      </c>
      <c r="M238">
        <f t="shared" si="13"/>
        <v>429</v>
      </c>
      <c r="N238">
        <f t="shared" si="14"/>
        <v>12</v>
      </c>
      <c r="O238">
        <f t="shared" si="15"/>
        <v>0.97122302158273377</v>
      </c>
    </row>
    <row r="239" spans="1:15" x14ac:dyDescent="0.25">
      <c r="A239" t="s">
        <v>749</v>
      </c>
      <c r="B239" t="s">
        <v>16</v>
      </c>
      <c r="C239">
        <v>6</v>
      </c>
      <c r="D239">
        <v>0.8</v>
      </c>
      <c r="E239" t="s">
        <v>750</v>
      </c>
      <c r="F239" t="s">
        <v>13</v>
      </c>
      <c r="G239" t="s">
        <v>751</v>
      </c>
      <c r="H239">
        <v>2</v>
      </c>
      <c r="J239" s="1">
        <v>44202.813032407408</v>
      </c>
      <c r="K239" s="3">
        <v>44202</v>
      </c>
      <c r="L239" s="4">
        <f t="shared" si="12"/>
        <v>7.5</v>
      </c>
      <c r="M239">
        <f t="shared" si="13"/>
        <v>7</v>
      </c>
      <c r="N239">
        <f t="shared" si="14"/>
        <v>1</v>
      </c>
      <c r="O239">
        <f t="shared" si="15"/>
        <v>0.83333333333333337</v>
      </c>
    </row>
    <row r="240" spans="1:15" x14ac:dyDescent="0.25">
      <c r="A240" t="s">
        <v>752</v>
      </c>
      <c r="B240" t="s">
        <v>11</v>
      </c>
      <c r="C240">
        <v>409</v>
      </c>
      <c r="D240">
        <v>0.97</v>
      </c>
      <c r="E240" t="s">
        <v>753</v>
      </c>
      <c r="F240" t="s">
        <v>13</v>
      </c>
      <c r="G240" t="s">
        <v>754</v>
      </c>
      <c r="H240">
        <v>42</v>
      </c>
      <c r="J240" s="1">
        <v>44202.82230324074</v>
      </c>
      <c r="K240" s="3">
        <v>44202</v>
      </c>
      <c r="L240" s="4">
        <f t="shared" si="12"/>
        <v>421.64948453608247</v>
      </c>
      <c r="M240">
        <f t="shared" si="13"/>
        <v>421</v>
      </c>
      <c r="N240">
        <f t="shared" si="14"/>
        <v>12</v>
      </c>
      <c r="O240">
        <f t="shared" si="15"/>
        <v>0.97066014669926648</v>
      </c>
    </row>
    <row r="241" spans="1:15" x14ac:dyDescent="0.25">
      <c r="A241" t="s">
        <v>755</v>
      </c>
      <c r="B241" t="s">
        <v>11</v>
      </c>
      <c r="C241">
        <v>1</v>
      </c>
      <c r="D241">
        <v>1</v>
      </c>
      <c r="E241" t="s">
        <v>756</v>
      </c>
      <c r="F241" t="s">
        <v>13</v>
      </c>
      <c r="G241" t="s">
        <v>757</v>
      </c>
      <c r="H241">
        <v>0</v>
      </c>
      <c r="J241" s="1">
        <v>44202.824293981481</v>
      </c>
      <c r="K241" s="3">
        <v>44202</v>
      </c>
      <c r="L241" s="4">
        <f t="shared" si="12"/>
        <v>1</v>
      </c>
      <c r="M241">
        <f t="shared" si="13"/>
        <v>1</v>
      </c>
      <c r="N241">
        <f t="shared" si="14"/>
        <v>0</v>
      </c>
      <c r="O241">
        <f t="shared" si="15"/>
        <v>1</v>
      </c>
    </row>
    <row r="242" spans="1:15" x14ac:dyDescent="0.25">
      <c r="A242" t="s">
        <v>758</v>
      </c>
      <c r="C242">
        <v>1</v>
      </c>
      <c r="D242">
        <v>1</v>
      </c>
      <c r="E242" t="s">
        <v>759</v>
      </c>
      <c r="F242" t="s">
        <v>13</v>
      </c>
      <c r="G242" t="s">
        <v>760</v>
      </c>
      <c r="H242">
        <v>0</v>
      </c>
      <c r="J242" s="1">
        <v>44202.828819444447</v>
      </c>
      <c r="K242" s="3">
        <v>44202</v>
      </c>
      <c r="L242" s="4">
        <f t="shared" si="12"/>
        <v>1</v>
      </c>
      <c r="M242">
        <f t="shared" si="13"/>
        <v>1</v>
      </c>
      <c r="N242">
        <f t="shared" si="14"/>
        <v>0</v>
      </c>
      <c r="O242">
        <f t="shared" si="15"/>
        <v>1</v>
      </c>
    </row>
    <row r="243" spans="1:15" x14ac:dyDescent="0.25">
      <c r="A243" t="s">
        <v>761</v>
      </c>
      <c r="B243" t="s">
        <v>80</v>
      </c>
      <c r="C243">
        <v>20</v>
      </c>
      <c r="D243">
        <v>0.86</v>
      </c>
      <c r="E243" t="s">
        <v>762</v>
      </c>
      <c r="F243" t="s">
        <v>13</v>
      </c>
      <c r="G243" t="s">
        <v>763</v>
      </c>
      <c r="H243">
        <v>8</v>
      </c>
      <c r="J243" s="1">
        <v>44203.495868055557</v>
      </c>
      <c r="K243" s="3">
        <v>44203</v>
      </c>
      <c r="L243" s="4">
        <f t="shared" si="12"/>
        <v>23.255813953488371</v>
      </c>
      <c r="M243">
        <f t="shared" si="13"/>
        <v>23</v>
      </c>
      <c r="N243">
        <f t="shared" si="14"/>
        <v>3</v>
      </c>
      <c r="O243">
        <f t="shared" si="15"/>
        <v>0.85</v>
      </c>
    </row>
    <row r="244" spans="1:15" x14ac:dyDescent="0.25">
      <c r="A244" t="s">
        <v>764</v>
      </c>
      <c r="B244" t="s">
        <v>80</v>
      </c>
      <c r="C244">
        <v>2</v>
      </c>
      <c r="D244">
        <v>1</v>
      </c>
      <c r="E244" t="s">
        <v>765</v>
      </c>
      <c r="F244" t="s">
        <v>13</v>
      </c>
      <c r="G244" t="s">
        <v>766</v>
      </c>
      <c r="H244">
        <v>8</v>
      </c>
      <c r="J244" s="1">
        <v>44203.502303240741</v>
      </c>
      <c r="K244" s="3">
        <v>44203</v>
      </c>
      <c r="L244" s="4">
        <f t="shared" si="12"/>
        <v>2</v>
      </c>
      <c r="M244">
        <f t="shared" si="13"/>
        <v>2</v>
      </c>
      <c r="N244">
        <f t="shared" si="14"/>
        <v>0</v>
      </c>
      <c r="O244">
        <f t="shared" si="15"/>
        <v>1</v>
      </c>
    </row>
    <row r="245" spans="1:15" x14ac:dyDescent="0.25">
      <c r="A245" t="s">
        <v>767</v>
      </c>
      <c r="B245" t="s">
        <v>11</v>
      </c>
      <c r="C245">
        <v>19</v>
      </c>
      <c r="D245">
        <v>0.95</v>
      </c>
      <c r="E245" t="s">
        <v>768</v>
      </c>
      <c r="F245" t="s">
        <v>13</v>
      </c>
      <c r="G245" t="s">
        <v>769</v>
      </c>
      <c r="H245">
        <v>6</v>
      </c>
      <c r="J245" s="1">
        <v>44203.505023148151</v>
      </c>
      <c r="K245" s="3">
        <v>44203</v>
      </c>
      <c r="L245" s="4">
        <f t="shared" si="12"/>
        <v>20</v>
      </c>
      <c r="M245">
        <f t="shared" si="13"/>
        <v>20</v>
      </c>
      <c r="N245">
        <f t="shared" si="14"/>
        <v>1</v>
      </c>
      <c r="O245">
        <f t="shared" si="15"/>
        <v>0.94736842105263164</v>
      </c>
    </row>
    <row r="246" spans="1:15" x14ac:dyDescent="0.25">
      <c r="A246" t="s">
        <v>770</v>
      </c>
      <c r="B246" t="s">
        <v>32</v>
      </c>
      <c r="C246">
        <v>1</v>
      </c>
      <c r="D246">
        <v>1</v>
      </c>
      <c r="E246" t="s">
        <v>771</v>
      </c>
      <c r="F246" t="s">
        <v>13</v>
      </c>
      <c r="G246" t="s">
        <v>772</v>
      </c>
      <c r="H246">
        <v>0</v>
      </c>
      <c r="J246" s="1">
        <v>44203.506261574075</v>
      </c>
      <c r="K246" s="3">
        <v>44203</v>
      </c>
      <c r="L246" s="4">
        <f t="shared" si="12"/>
        <v>1</v>
      </c>
      <c r="M246">
        <f t="shared" si="13"/>
        <v>1</v>
      </c>
      <c r="N246">
        <f t="shared" si="14"/>
        <v>0</v>
      </c>
      <c r="O246">
        <f t="shared" si="15"/>
        <v>1</v>
      </c>
    </row>
    <row r="247" spans="1:15" x14ac:dyDescent="0.25">
      <c r="A247" t="s">
        <v>773</v>
      </c>
      <c r="B247" t="s">
        <v>16</v>
      </c>
      <c r="C247">
        <v>0</v>
      </c>
      <c r="D247">
        <v>0.5</v>
      </c>
      <c r="E247" t="s">
        <v>774</v>
      </c>
      <c r="F247" t="s">
        <v>13</v>
      </c>
      <c r="G247" t="s">
        <v>775</v>
      </c>
      <c r="H247">
        <v>4</v>
      </c>
      <c r="J247" s="1">
        <v>44203.508310185185</v>
      </c>
      <c r="K247" s="3">
        <v>44203</v>
      </c>
      <c r="L247" s="4">
        <f t="shared" si="12"/>
        <v>0</v>
      </c>
      <c r="M247">
        <f t="shared" si="13"/>
        <v>0</v>
      </c>
      <c r="N247">
        <f t="shared" si="14"/>
        <v>0</v>
      </c>
      <c r="O247" t="e">
        <f t="shared" si="15"/>
        <v>#DIV/0!</v>
      </c>
    </row>
    <row r="248" spans="1:15" x14ac:dyDescent="0.25">
      <c r="A248" t="s">
        <v>776</v>
      </c>
      <c r="B248" t="s">
        <v>11</v>
      </c>
      <c r="C248">
        <v>1</v>
      </c>
      <c r="D248">
        <v>1</v>
      </c>
      <c r="E248" t="s">
        <v>777</v>
      </c>
      <c r="F248" t="s">
        <v>13</v>
      </c>
      <c r="G248" t="s">
        <v>778</v>
      </c>
      <c r="H248">
        <v>0</v>
      </c>
      <c r="J248" s="1">
        <v>44203.515706018516</v>
      </c>
      <c r="K248" s="3">
        <v>44203</v>
      </c>
      <c r="L248" s="4">
        <f t="shared" si="12"/>
        <v>1</v>
      </c>
      <c r="M248">
        <f t="shared" si="13"/>
        <v>1</v>
      </c>
      <c r="N248">
        <f t="shared" si="14"/>
        <v>0</v>
      </c>
      <c r="O248">
        <f t="shared" si="15"/>
        <v>1</v>
      </c>
    </row>
    <row r="249" spans="1:15" x14ac:dyDescent="0.25">
      <c r="A249" t="s">
        <v>779</v>
      </c>
      <c r="B249" t="s">
        <v>11</v>
      </c>
      <c r="C249">
        <v>1</v>
      </c>
      <c r="D249">
        <v>1</v>
      </c>
      <c r="E249" t="s">
        <v>780</v>
      </c>
      <c r="F249" t="s">
        <v>13</v>
      </c>
      <c r="G249" t="s">
        <v>781</v>
      </c>
      <c r="H249">
        <v>0</v>
      </c>
      <c r="J249" s="1">
        <v>44203.516875000001</v>
      </c>
      <c r="K249" s="3">
        <v>44203</v>
      </c>
      <c r="L249" s="4">
        <f t="shared" si="12"/>
        <v>1</v>
      </c>
      <c r="M249">
        <f t="shared" si="13"/>
        <v>1</v>
      </c>
      <c r="N249">
        <f t="shared" si="14"/>
        <v>0</v>
      </c>
      <c r="O249">
        <f t="shared" si="15"/>
        <v>1</v>
      </c>
    </row>
    <row r="250" spans="1:15" x14ac:dyDescent="0.25">
      <c r="A250" t="s">
        <v>782</v>
      </c>
      <c r="B250" t="s">
        <v>80</v>
      </c>
      <c r="C250">
        <v>0</v>
      </c>
      <c r="D250">
        <v>0.3</v>
      </c>
      <c r="E250" t="s">
        <v>783</v>
      </c>
      <c r="F250" t="s">
        <v>13</v>
      </c>
      <c r="G250" t="s">
        <v>784</v>
      </c>
      <c r="H250">
        <v>4</v>
      </c>
      <c r="J250" s="1">
        <v>44203.519305555557</v>
      </c>
      <c r="K250" s="3">
        <v>44203</v>
      </c>
      <c r="L250" s="4">
        <f t="shared" si="12"/>
        <v>0</v>
      </c>
      <c r="M250">
        <f t="shared" si="13"/>
        <v>0</v>
      </c>
      <c r="N250">
        <f t="shared" si="14"/>
        <v>0</v>
      </c>
      <c r="O250" t="e">
        <f t="shared" si="15"/>
        <v>#DIV/0!</v>
      </c>
    </row>
    <row r="251" spans="1:15" x14ac:dyDescent="0.25">
      <c r="A251" t="s">
        <v>785</v>
      </c>
      <c r="B251" t="s">
        <v>11</v>
      </c>
      <c r="C251">
        <v>1</v>
      </c>
      <c r="D251">
        <v>1</v>
      </c>
      <c r="E251" t="s">
        <v>786</v>
      </c>
      <c r="F251" t="s">
        <v>13</v>
      </c>
      <c r="G251" t="s">
        <v>787</v>
      </c>
      <c r="H251">
        <v>0</v>
      </c>
      <c r="J251" s="1">
        <v>44203.526354166665</v>
      </c>
      <c r="K251" s="3">
        <v>44203</v>
      </c>
      <c r="L251" s="4">
        <f t="shared" si="12"/>
        <v>1</v>
      </c>
      <c r="M251">
        <f t="shared" si="13"/>
        <v>1</v>
      </c>
      <c r="N251">
        <f t="shared" si="14"/>
        <v>0</v>
      </c>
      <c r="O251">
        <f t="shared" si="15"/>
        <v>1</v>
      </c>
    </row>
    <row r="252" spans="1:15" x14ac:dyDescent="0.25">
      <c r="A252" t="s">
        <v>788</v>
      </c>
      <c r="B252" t="s">
        <v>16</v>
      </c>
      <c r="C252">
        <v>5</v>
      </c>
      <c r="D252">
        <v>0.78</v>
      </c>
      <c r="E252" t="s">
        <v>789</v>
      </c>
      <c r="F252" t="s">
        <v>13</v>
      </c>
      <c r="G252" t="s">
        <v>790</v>
      </c>
      <c r="H252">
        <v>17</v>
      </c>
      <c r="J252" s="1">
        <v>44203.528240740743</v>
      </c>
      <c r="K252" s="3">
        <v>44203</v>
      </c>
      <c r="L252" s="4">
        <f t="shared" si="12"/>
        <v>6.4102564102564097</v>
      </c>
      <c r="M252">
        <f t="shared" si="13"/>
        <v>6</v>
      </c>
      <c r="N252">
        <f t="shared" si="14"/>
        <v>1</v>
      </c>
      <c r="O252">
        <f t="shared" si="15"/>
        <v>0.8</v>
      </c>
    </row>
    <row r="253" spans="1:15" x14ac:dyDescent="0.25">
      <c r="A253" t="s">
        <v>791</v>
      </c>
      <c r="B253" t="s">
        <v>40</v>
      </c>
      <c r="C253">
        <v>1</v>
      </c>
      <c r="D253">
        <v>1</v>
      </c>
      <c r="E253" t="s">
        <v>792</v>
      </c>
      <c r="F253" t="s">
        <v>13</v>
      </c>
      <c r="G253" t="s">
        <v>793</v>
      </c>
      <c r="H253">
        <v>1</v>
      </c>
      <c r="J253" s="1">
        <v>44203.537314814814</v>
      </c>
      <c r="K253" s="3">
        <v>44203</v>
      </c>
      <c r="L253" s="4">
        <f t="shared" si="12"/>
        <v>1</v>
      </c>
      <c r="M253">
        <f t="shared" si="13"/>
        <v>1</v>
      </c>
      <c r="N253">
        <f t="shared" si="14"/>
        <v>0</v>
      </c>
      <c r="O253">
        <f t="shared" si="15"/>
        <v>1</v>
      </c>
    </row>
    <row r="254" spans="1:15" x14ac:dyDescent="0.25">
      <c r="A254" t="s">
        <v>794</v>
      </c>
      <c r="B254" t="s">
        <v>11</v>
      </c>
      <c r="C254">
        <v>1</v>
      </c>
      <c r="D254">
        <v>1</v>
      </c>
      <c r="E254" t="s">
        <v>795</v>
      </c>
      <c r="F254" t="s">
        <v>13</v>
      </c>
      <c r="G254" t="s">
        <v>796</v>
      </c>
      <c r="H254">
        <v>0</v>
      </c>
      <c r="J254" s="1">
        <v>44203.537442129629</v>
      </c>
      <c r="K254" s="3">
        <v>44203</v>
      </c>
      <c r="L254" s="4">
        <f t="shared" si="12"/>
        <v>1</v>
      </c>
      <c r="M254">
        <f t="shared" si="13"/>
        <v>1</v>
      </c>
      <c r="N254">
        <f t="shared" si="14"/>
        <v>0</v>
      </c>
      <c r="O254">
        <f t="shared" si="15"/>
        <v>1</v>
      </c>
    </row>
    <row r="255" spans="1:15" x14ac:dyDescent="0.25">
      <c r="A255" t="s">
        <v>797</v>
      </c>
      <c r="B255" t="s">
        <v>40</v>
      </c>
      <c r="C255">
        <v>2</v>
      </c>
      <c r="D255">
        <v>0.76</v>
      </c>
      <c r="E255" t="s">
        <v>798</v>
      </c>
      <c r="F255" t="s">
        <v>13</v>
      </c>
      <c r="G255" t="s">
        <v>799</v>
      </c>
      <c r="H255">
        <v>1</v>
      </c>
      <c r="J255" s="1">
        <v>44203.546597222223</v>
      </c>
      <c r="K255" s="3">
        <v>44203</v>
      </c>
      <c r="L255" s="4">
        <f t="shared" si="12"/>
        <v>2.6315789473684212</v>
      </c>
      <c r="M255">
        <f t="shared" si="13"/>
        <v>2</v>
      </c>
      <c r="N255">
        <f t="shared" si="14"/>
        <v>0</v>
      </c>
      <c r="O255">
        <f t="shared" si="15"/>
        <v>1</v>
      </c>
    </row>
    <row r="256" spans="1:15" x14ac:dyDescent="0.25">
      <c r="A256" t="s">
        <v>800</v>
      </c>
      <c r="B256" t="s">
        <v>11</v>
      </c>
      <c r="C256">
        <v>166</v>
      </c>
      <c r="D256">
        <v>0.93</v>
      </c>
      <c r="E256" t="s">
        <v>801</v>
      </c>
      <c r="F256" t="s">
        <v>13</v>
      </c>
      <c r="G256" t="s">
        <v>802</v>
      </c>
      <c r="H256">
        <v>27</v>
      </c>
      <c r="J256" s="1">
        <v>44203.553252314814</v>
      </c>
      <c r="K256" s="3">
        <v>44203</v>
      </c>
      <c r="L256" s="4">
        <f t="shared" si="12"/>
        <v>178.49462365591395</v>
      </c>
      <c r="M256">
        <f t="shared" si="13"/>
        <v>178</v>
      </c>
      <c r="N256">
        <f t="shared" si="14"/>
        <v>12</v>
      </c>
      <c r="O256">
        <f t="shared" si="15"/>
        <v>0.92771084337349397</v>
      </c>
    </row>
    <row r="257" spans="1:15" x14ac:dyDescent="0.25">
      <c r="A257" t="s">
        <v>803</v>
      </c>
      <c r="B257" t="s">
        <v>11</v>
      </c>
      <c r="C257">
        <v>2</v>
      </c>
      <c r="D257">
        <v>0.54</v>
      </c>
      <c r="E257" t="s">
        <v>804</v>
      </c>
      <c r="F257" t="s">
        <v>13</v>
      </c>
      <c r="G257" t="s">
        <v>805</v>
      </c>
      <c r="H257">
        <v>9</v>
      </c>
      <c r="J257" s="1">
        <v>44203.554363425923</v>
      </c>
      <c r="K257" s="3">
        <v>44203</v>
      </c>
      <c r="L257" s="4">
        <f t="shared" si="12"/>
        <v>3.7037037037037033</v>
      </c>
      <c r="M257">
        <f t="shared" si="13"/>
        <v>3</v>
      </c>
      <c r="N257">
        <f t="shared" si="14"/>
        <v>1</v>
      </c>
      <c r="O257">
        <f t="shared" si="15"/>
        <v>0.5</v>
      </c>
    </row>
    <row r="258" spans="1:15" x14ac:dyDescent="0.25">
      <c r="A258" t="s">
        <v>806</v>
      </c>
      <c r="B258" t="s">
        <v>40</v>
      </c>
      <c r="C258">
        <v>48</v>
      </c>
      <c r="D258">
        <v>0.86</v>
      </c>
      <c r="E258" t="s">
        <v>807</v>
      </c>
      <c r="F258" t="s">
        <v>13</v>
      </c>
      <c r="G258" t="s">
        <v>808</v>
      </c>
      <c r="H258">
        <v>11</v>
      </c>
      <c r="J258" s="1">
        <v>44203.556759259256</v>
      </c>
      <c r="K258" s="3">
        <v>44203</v>
      </c>
      <c r="L258" s="4">
        <f t="shared" si="12"/>
        <v>55.813953488372093</v>
      </c>
      <c r="M258">
        <f t="shared" si="13"/>
        <v>55</v>
      </c>
      <c r="N258">
        <f t="shared" si="14"/>
        <v>7</v>
      </c>
      <c r="O258">
        <f t="shared" si="15"/>
        <v>0.85416666666666663</v>
      </c>
    </row>
    <row r="259" spans="1:15" x14ac:dyDescent="0.25">
      <c r="A259" t="s">
        <v>809</v>
      </c>
      <c r="B259" t="s">
        <v>80</v>
      </c>
      <c r="C259">
        <v>386</v>
      </c>
      <c r="D259">
        <v>0.98</v>
      </c>
      <c r="E259" t="s">
        <v>810</v>
      </c>
      <c r="F259" t="s">
        <v>13</v>
      </c>
      <c r="G259" t="s">
        <v>811</v>
      </c>
      <c r="H259">
        <v>85</v>
      </c>
      <c r="J259" s="1">
        <v>44203.565706018519</v>
      </c>
      <c r="K259" s="3">
        <v>44203</v>
      </c>
      <c r="L259" s="4">
        <f t="shared" ref="L259:L322" si="16">C259/D259</f>
        <v>393.87755102040819</v>
      </c>
      <c r="M259">
        <f t="shared" ref="M259:M322" si="17">_xlfn.FLOOR.MATH(C259/D259,1)</f>
        <v>393</v>
      </c>
      <c r="N259">
        <f t="shared" ref="N259:N322" si="18">M259-C259</f>
        <v>7</v>
      </c>
      <c r="O259">
        <f t="shared" ref="O259:O322" si="19">(1-(N259/C259))</f>
        <v>0.98186528497409331</v>
      </c>
    </row>
    <row r="260" spans="1:15" x14ac:dyDescent="0.25">
      <c r="A260" t="s">
        <v>812</v>
      </c>
      <c r="B260" t="s">
        <v>28</v>
      </c>
      <c r="C260">
        <v>108</v>
      </c>
      <c r="D260">
        <v>0.97</v>
      </c>
      <c r="E260" t="s">
        <v>813</v>
      </c>
      <c r="F260" t="s">
        <v>13</v>
      </c>
      <c r="G260" t="s">
        <v>814</v>
      </c>
      <c r="H260">
        <v>36</v>
      </c>
      <c r="J260" s="1">
        <v>44203.577164351853</v>
      </c>
      <c r="K260" s="3">
        <v>44203</v>
      </c>
      <c r="L260" s="4">
        <f t="shared" si="16"/>
        <v>111.34020618556701</v>
      </c>
      <c r="M260">
        <f t="shared" si="17"/>
        <v>111</v>
      </c>
      <c r="N260">
        <f t="shared" si="18"/>
        <v>3</v>
      </c>
      <c r="O260">
        <f t="shared" si="19"/>
        <v>0.97222222222222221</v>
      </c>
    </row>
    <row r="261" spans="1:15" x14ac:dyDescent="0.25">
      <c r="A261" t="s">
        <v>815</v>
      </c>
      <c r="B261" t="s">
        <v>16</v>
      </c>
      <c r="C261">
        <v>1</v>
      </c>
      <c r="D261">
        <v>1</v>
      </c>
      <c r="E261" t="s">
        <v>816</v>
      </c>
      <c r="F261" t="s">
        <v>13</v>
      </c>
      <c r="G261" t="s">
        <v>817</v>
      </c>
      <c r="H261">
        <v>0</v>
      </c>
      <c r="J261" s="1">
        <v>44203.590717592589</v>
      </c>
      <c r="K261" s="3">
        <v>44203</v>
      </c>
      <c r="L261" s="4">
        <f t="shared" si="16"/>
        <v>1</v>
      </c>
      <c r="M261">
        <f t="shared" si="17"/>
        <v>1</v>
      </c>
      <c r="N261">
        <f t="shared" si="18"/>
        <v>0</v>
      </c>
      <c r="O261">
        <f t="shared" si="19"/>
        <v>1</v>
      </c>
    </row>
    <row r="262" spans="1:15" x14ac:dyDescent="0.25">
      <c r="A262" t="s">
        <v>818</v>
      </c>
      <c r="B262" t="s">
        <v>40</v>
      </c>
      <c r="C262">
        <v>1</v>
      </c>
      <c r="D262">
        <v>1</v>
      </c>
      <c r="E262" t="s">
        <v>819</v>
      </c>
      <c r="F262" t="s">
        <v>13</v>
      </c>
      <c r="G262" t="s">
        <v>820</v>
      </c>
      <c r="H262">
        <v>0</v>
      </c>
      <c r="J262" s="1">
        <v>44203.594652777778</v>
      </c>
      <c r="K262" s="3">
        <v>44203</v>
      </c>
      <c r="L262" s="4">
        <f t="shared" si="16"/>
        <v>1</v>
      </c>
      <c r="M262">
        <f t="shared" si="17"/>
        <v>1</v>
      </c>
      <c r="N262">
        <f t="shared" si="18"/>
        <v>0</v>
      </c>
      <c r="O262">
        <f t="shared" si="19"/>
        <v>1</v>
      </c>
    </row>
    <row r="263" spans="1:15" x14ac:dyDescent="0.25">
      <c r="A263" t="s">
        <v>821</v>
      </c>
      <c r="B263" t="s">
        <v>11</v>
      </c>
      <c r="C263">
        <v>1</v>
      </c>
      <c r="D263">
        <v>1</v>
      </c>
      <c r="E263" t="s">
        <v>822</v>
      </c>
      <c r="F263" t="s">
        <v>13</v>
      </c>
      <c r="G263" t="s">
        <v>823</v>
      </c>
      <c r="H263">
        <v>1</v>
      </c>
      <c r="J263" s="1">
        <v>44203.59957175926</v>
      </c>
      <c r="K263" s="3">
        <v>44203</v>
      </c>
      <c r="L263" s="4">
        <f t="shared" si="16"/>
        <v>1</v>
      </c>
      <c r="M263">
        <f t="shared" si="17"/>
        <v>1</v>
      </c>
      <c r="N263">
        <f t="shared" si="18"/>
        <v>0</v>
      </c>
      <c r="O263">
        <f t="shared" si="19"/>
        <v>1</v>
      </c>
    </row>
    <row r="264" spans="1:15" x14ac:dyDescent="0.25">
      <c r="A264" t="s">
        <v>824</v>
      </c>
      <c r="B264" t="s">
        <v>11</v>
      </c>
      <c r="C264">
        <v>673</v>
      </c>
      <c r="D264">
        <v>0.98</v>
      </c>
      <c r="E264" t="s">
        <v>825</v>
      </c>
      <c r="F264" t="s">
        <v>13</v>
      </c>
      <c r="G264" t="s">
        <v>826</v>
      </c>
      <c r="H264">
        <v>43</v>
      </c>
      <c r="J264" s="1">
        <v>44203.602719907409</v>
      </c>
      <c r="K264" s="3">
        <v>44203</v>
      </c>
      <c r="L264" s="4">
        <f t="shared" si="16"/>
        <v>686.73469387755108</v>
      </c>
      <c r="M264">
        <f t="shared" si="17"/>
        <v>686</v>
      </c>
      <c r="N264">
        <f t="shared" si="18"/>
        <v>13</v>
      </c>
      <c r="O264">
        <f t="shared" si="19"/>
        <v>0.98068350668647841</v>
      </c>
    </row>
    <row r="265" spans="1:15" x14ac:dyDescent="0.25">
      <c r="A265" t="s">
        <v>827</v>
      </c>
      <c r="B265" t="s">
        <v>40</v>
      </c>
      <c r="C265">
        <v>1</v>
      </c>
      <c r="D265">
        <v>0.66</v>
      </c>
      <c r="E265" t="s">
        <v>828</v>
      </c>
      <c r="F265" t="s">
        <v>13</v>
      </c>
      <c r="G265" t="s">
        <v>829</v>
      </c>
      <c r="H265">
        <v>0</v>
      </c>
      <c r="J265" s="1">
        <v>44203.603020833332</v>
      </c>
      <c r="K265" s="3">
        <v>44203</v>
      </c>
      <c r="L265" s="4">
        <f t="shared" si="16"/>
        <v>1.5151515151515151</v>
      </c>
      <c r="M265">
        <f t="shared" si="17"/>
        <v>1</v>
      </c>
      <c r="N265">
        <f t="shared" si="18"/>
        <v>0</v>
      </c>
      <c r="O265">
        <f t="shared" si="19"/>
        <v>1</v>
      </c>
    </row>
    <row r="266" spans="1:15" x14ac:dyDescent="0.25">
      <c r="A266" t="s">
        <v>830</v>
      </c>
      <c r="B266" t="s">
        <v>11</v>
      </c>
      <c r="C266">
        <v>1</v>
      </c>
      <c r="D266">
        <v>1</v>
      </c>
      <c r="E266" t="s">
        <v>831</v>
      </c>
      <c r="F266" t="s">
        <v>13</v>
      </c>
      <c r="G266" t="s">
        <v>832</v>
      </c>
      <c r="H266">
        <v>0</v>
      </c>
      <c r="J266" s="1">
        <v>44203.604004629633</v>
      </c>
      <c r="K266" s="3">
        <v>44203</v>
      </c>
      <c r="L266" s="4">
        <f t="shared" si="16"/>
        <v>1</v>
      </c>
      <c r="M266">
        <f t="shared" si="17"/>
        <v>1</v>
      </c>
      <c r="N266">
        <f t="shared" si="18"/>
        <v>0</v>
      </c>
      <c r="O266">
        <f t="shared" si="19"/>
        <v>1</v>
      </c>
    </row>
    <row r="267" spans="1:15" x14ac:dyDescent="0.25">
      <c r="A267" t="s">
        <v>833</v>
      </c>
      <c r="B267" t="s">
        <v>11</v>
      </c>
      <c r="C267">
        <v>31</v>
      </c>
      <c r="D267">
        <v>0.86</v>
      </c>
      <c r="E267" t="s">
        <v>834</v>
      </c>
      <c r="F267" t="s">
        <v>13</v>
      </c>
      <c r="G267" t="s">
        <v>835</v>
      </c>
      <c r="H267">
        <v>14</v>
      </c>
      <c r="J267" s="1">
        <v>44203.605208333334</v>
      </c>
      <c r="K267" s="3">
        <v>44203</v>
      </c>
      <c r="L267" s="4">
        <f t="shared" si="16"/>
        <v>36.04651162790698</v>
      </c>
      <c r="M267">
        <f t="shared" si="17"/>
        <v>36</v>
      </c>
      <c r="N267">
        <f t="shared" si="18"/>
        <v>5</v>
      </c>
      <c r="O267">
        <f t="shared" si="19"/>
        <v>0.83870967741935487</v>
      </c>
    </row>
    <row r="268" spans="1:15" x14ac:dyDescent="0.25">
      <c r="A268" t="s">
        <v>836</v>
      </c>
      <c r="B268" t="s">
        <v>40</v>
      </c>
      <c r="C268">
        <v>1</v>
      </c>
      <c r="D268">
        <v>1</v>
      </c>
      <c r="E268" t="s">
        <v>837</v>
      </c>
      <c r="F268" t="s">
        <v>13</v>
      </c>
      <c r="G268" t="s">
        <v>838</v>
      </c>
      <c r="H268">
        <v>0</v>
      </c>
      <c r="J268" s="1">
        <v>44203.611851851849</v>
      </c>
      <c r="K268" s="3">
        <v>44203</v>
      </c>
      <c r="L268" s="4">
        <f t="shared" si="16"/>
        <v>1</v>
      </c>
      <c r="M268">
        <f t="shared" si="17"/>
        <v>1</v>
      </c>
      <c r="N268">
        <f t="shared" si="18"/>
        <v>0</v>
      </c>
      <c r="O268">
        <f t="shared" si="19"/>
        <v>1</v>
      </c>
    </row>
    <row r="269" spans="1:15" x14ac:dyDescent="0.25">
      <c r="A269" t="s">
        <v>839</v>
      </c>
      <c r="B269" t="s">
        <v>11</v>
      </c>
      <c r="C269">
        <v>1</v>
      </c>
      <c r="D269">
        <v>1</v>
      </c>
      <c r="E269" t="s">
        <v>840</v>
      </c>
      <c r="F269" t="s">
        <v>13</v>
      </c>
      <c r="G269" t="s">
        <v>841</v>
      </c>
      <c r="H269">
        <v>0</v>
      </c>
      <c r="J269" s="1">
        <v>44203.615115740744</v>
      </c>
      <c r="K269" s="3">
        <v>44203</v>
      </c>
      <c r="L269" s="4">
        <f t="shared" si="16"/>
        <v>1</v>
      </c>
      <c r="M269">
        <f t="shared" si="17"/>
        <v>1</v>
      </c>
      <c r="N269">
        <f t="shared" si="18"/>
        <v>0</v>
      </c>
      <c r="O269">
        <f t="shared" si="19"/>
        <v>1</v>
      </c>
    </row>
    <row r="270" spans="1:15" x14ac:dyDescent="0.25">
      <c r="A270" t="s">
        <v>842</v>
      </c>
      <c r="B270" t="s">
        <v>11</v>
      </c>
      <c r="C270">
        <v>1</v>
      </c>
      <c r="D270">
        <v>1</v>
      </c>
      <c r="E270" t="s">
        <v>843</v>
      </c>
      <c r="F270" t="s">
        <v>13</v>
      </c>
      <c r="G270" t="s">
        <v>844</v>
      </c>
      <c r="H270">
        <v>0</v>
      </c>
      <c r="J270" s="1">
        <v>44203.63175925926</v>
      </c>
      <c r="K270" s="3">
        <v>44203</v>
      </c>
      <c r="L270" s="4">
        <f t="shared" si="16"/>
        <v>1</v>
      </c>
      <c r="M270">
        <f t="shared" si="17"/>
        <v>1</v>
      </c>
      <c r="N270">
        <f t="shared" si="18"/>
        <v>0</v>
      </c>
      <c r="O270">
        <f t="shared" si="19"/>
        <v>1</v>
      </c>
    </row>
    <row r="271" spans="1:15" x14ac:dyDescent="0.25">
      <c r="A271" t="s">
        <v>842</v>
      </c>
      <c r="B271" t="s">
        <v>11</v>
      </c>
      <c r="C271">
        <v>1</v>
      </c>
      <c r="D271">
        <v>1</v>
      </c>
      <c r="E271" t="s">
        <v>845</v>
      </c>
      <c r="F271" t="s">
        <v>13</v>
      </c>
      <c r="G271" t="s">
        <v>846</v>
      </c>
      <c r="H271">
        <v>0</v>
      </c>
      <c r="J271" s="1">
        <v>44203.633298611108</v>
      </c>
      <c r="K271" s="3">
        <v>44203</v>
      </c>
      <c r="L271" s="4">
        <f t="shared" si="16"/>
        <v>1</v>
      </c>
      <c r="M271">
        <f t="shared" si="17"/>
        <v>1</v>
      </c>
      <c r="N271">
        <f t="shared" si="18"/>
        <v>0</v>
      </c>
      <c r="O271">
        <f t="shared" si="19"/>
        <v>1</v>
      </c>
    </row>
    <row r="272" spans="1:15" x14ac:dyDescent="0.25">
      <c r="A272" t="s">
        <v>842</v>
      </c>
      <c r="B272" t="s">
        <v>11</v>
      </c>
      <c r="C272">
        <v>1</v>
      </c>
      <c r="D272">
        <v>1</v>
      </c>
      <c r="E272" t="s">
        <v>847</v>
      </c>
      <c r="F272" t="s">
        <v>13</v>
      </c>
      <c r="G272" t="s">
        <v>848</v>
      </c>
      <c r="H272">
        <v>0</v>
      </c>
      <c r="J272" s="1">
        <v>44203.639050925929</v>
      </c>
      <c r="K272" s="3">
        <v>44203</v>
      </c>
      <c r="L272" s="4">
        <f t="shared" si="16"/>
        <v>1</v>
      </c>
      <c r="M272">
        <f t="shared" si="17"/>
        <v>1</v>
      </c>
      <c r="N272">
        <f t="shared" si="18"/>
        <v>0</v>
      </c>
      <c r="O272">
        <f t="shared" si="19"/>
        <v>1</v>
      </c>
    </row>
    <row r="273" spans="1:15" x14ac:dyDescent="0.25">
      <c r="A273" t="s">
        <v>849</v>
      </c>
      <c r="B273" t="s">
        <v>32</v>
      </c>
      <c r="C273">
        <v>1</v>
      </c>
      <c r="D273">
        <v>1</v>
      </c>
      <c r="E273" t="s">
        <v>850</v>
      </c>
      <c r="F273" t="s">
        <v>13</v>
      </c>
      <c r="G273" t="s">
        <v>851</v>
      </c>
      <c r="H273">
        <v>0</v>
      </c>
      <c r="J273" s="1">
        <v>44203.639618055553</v>
      </c>
      <c r="K273" s="3">
        <v>44203</v>
      </c>
      <c r="L273" s="4">
        <f t="shared" si="16"/>
        <v>1</v>
      </c>
      <c r="M273">
        <f t="shared" si="17"/>
        <v>1</v>
      </c>
      <c r="N273">
        <f t="shared" si="18"/>
        <v>0</v>
      </c>
      <c r="O273">
        <f t="shared" si="19"/>
        <v>1</v>
      </c>
    </row>
    <row r="274" spans="1:15" x14ac:dyDescent="0.25">
      <c r="A274" t="s">
        <v>852</v>
      </c>
      <c r="C274">
        <v>1</v>
      </c>
      <c r="D274">
        <v>1</v>
      </c>
      <c r="E274" t="s">
        <v>853</v>
      </c>
      <c r="F274" t="s">
        <v>13</v>
      </c>
      <c r="G274" t="s">
        <v>854</v>
      </c>
      <c r="H274">
        <v>0</v>
      </c>
      <c r="J274" s="1">
        <v>44203.646365740744</v>
      </c>
      <c r="K274" s="3">
        <v>44203</v>
      </c>
      <c r="L274" s="4">
        <f t="shared" si="16"/>
        <v>1</v>
      </c>
      <c r="M274">
        <f t="shared" si="17"/>
        <v>1</v>
      </c>
      <c r="N274">
        <f t="shared" si="18"/>
        <v>0</v>
      </c>
      <c r="O274">
        <f t="shared" si="19"/>
        <v>1</v>
      </c>
    </row>
    <row r="275" spans="1:15" x14ac:dyDescent="0.25">
      <c r="A275" t="s">
        <v>855</v>
      </c>
      <c r="B275" t="s">
        <v>11</v>
      </c>
      <c r="C275">
        <v>1</v>
      </c>
      <c r="D275">
        <v>1</v>
      </c>
      <c r="E275" t="s">
        <v>856</v>
      </c>
      <c r="F275" t="s">
        <v>13</v>
      </c>
      <c r="G275" t="s">
        <v>857</v>
      </c>
      <c r="H275">
        <v>0</v>
      </c>
      <c r="J275" s="1">
        <v>44203.646851851852</v>
      </c>
      <c r="K275" s="3">
        <v>44203</v>
      </c>
      <c r="L275" s="4">
        <f t="shared" si="16"/>
        <v>1</v>
      </c>
      <c r="M275">
        <f t="shared" si="17"/>
        <v>1</v>
      </c>
      <c r="N275">
        <f t="shared" si="18"/>
        <v>0</v>
      </c>
      <c r="O275">
        <f t="shared" si="19"/>
        <v>1</v>
      </c>
    </row>
    <row r="276" spans="1:15" x14ac:dyDescent="0.25">
      <c r="A276" t="s">
        <v>842</v>
      </c>
      <c r="B276" t="s">
        <v>11</v>
      </c>
      <c r="C276">
        <v>1</v>
      </c>
      <c r="D276">
        <v>1</v>
      </c>
      <c r="E276" t="s">
        <v>858</v>
      </c>
      <c r="F276" t="s">
        <v>13</v>
      </c>
      <c r="G276" t="s">
        <v>859</v>
      </c>
      <c r="H276">
        <v>0</v>
      </c>
      <c r="J276" s="1">
        <v>44203.647210648145</v>
      </c>
      <c r="K276" s="3">
        <v>44203</v>
      </c>
      <c r="L276" s="4">
        <f t="shared" si="16"/>
        <v>1</v>
      </c>
      <c r="M276">
        <f t="shared" si="17"/>
        <v>1</v>
      </c>
      <c r="N276">
        <f t="shared" si="18"/>
        <v>0</v>
      </c>
      <c r="O276">
        <f t="shared" si="19"/>
        <v>1</v>
      </c>
    </row>
    <row r="277" spans="1:15" x14ac:dyDescent="0.25">
      <c r="A277" t="s">
        <v>860</v>
      </c>
      <c r="B277" t="s">
        <v>16</v>
      </c>
      <c r="C277">
        <v>1</v>
      </c>
      <c r="D277">
        <v>1</v>
      </c>
      <c r="E277" t="s">
        <v>861</v>
      </c>
      <c r="F277" t="s">
        <v>13</v>
      </c>
      <c r="G277" t="s">
        <v>862</v>
      </c>
      <c r="H277">
        <v>0</v>
      </c>
      <c r="J277" s="1">
        <v>44203.64947916667</v>
      </c>
      <c r="K277" s="3">
        <v>44203</v>
      </c>
      <c r="L277" s="4">
        <f t="shared" si="16"/>
        <v>1</v>
      </c>
      <c r="M277">
        <f t="shared" si="17"/>
        <v>1</v>
      </c>
      <c r="N277">
        <f t="shared" si="18"/>
        <v>0</v>
      </c>
      <c r="O277">
        <f t="shared" si="19"/>
        <v>1</v>
      </c>
    </row>
    <row r="278" spans="1:15" x14ac:dyDescent="0.25">
      <c r="A278" t="s">
        <v>842</v>
      </c>
      <c r="B278" t="s">
        <v>11</v>
      </c>
      <c r="C278">
        <v>1</v>
      </c>
      <c r="D278">
        <v>1</v>
      </c>
      <c r="E278" t="s">
        <v>863</v>
      </c>
      <c r="F278" t="s">
        <v>13</v>
      </c>
      <c r="G278" t="s">
        <v>864</v>
      </c>
      <c r="H278">
        <v>0</v>
      </c>
      <c r="J278" s="1">
        <v>44203.650636574072</v>
      </c>
      <c r="K278" s="3">
        <v>44203</v>
      </c>
      <c r="L278" s="4">
        <f t="shared" si="16"/>
        <v>1</v>
      </c>
      <c r="M278">
        <f t="shared" si="17"/>
        <v>1</v>
      </c>
      <c r="N278">
        <f t="shared" si="18"/>
        <v>0</v>
      </c>
      <c r="O278">
        <f t="shared" si="19"/>
        <v>1</v>
      </c>
    </row>
    <row r="279" spans="1:15" x14ac:dyDescent="0.25">
      <c r="A279" t="s">
        <v>842</v>
      </c>
      <c r="B279" t="s">
        <v>11</v>
      </c>
      <c r="C279">
        <v>1</v>
      </c>
      <c r="D279">
        <v>1</v>
      </c>
      <c r="E279" t="s">
        <v>865</v>
      </c>
      <c r="F279" t="s">
        <v>13</v>
      </c>
      <c r="G279" t="s">
        <v>866</v>
      </c>
      <c r="H279">
        <v>0</v>
      </c>
      <c r="J279" s="1">
        <v>44203.653506944444</v>
      </c>
      <c r="K279" s="3">
        <v>44203</v>
      </c>
      <c r="L279" s="4">
        <f t="shared" si="16"/>
        <v>1</v>
      </c>
      <c r="M279">
        <f t="shared" si="17"/>
        <v>1</v>
      </c>
      <c r="N279">
        <f t="shared" si="18"/>
        <v>0</v>
      </c>
      <c r="O279">
        <f t="shared" si="19"/>
        <v>1</v>
      </c>
    </row>
    <row r="280" spans="1:15" x14ac:dyDescent="0.25">
      <c r="A280" t="s">
        <v>867</v>
      </c>
      <c r="B280" t="s">
        <v>16</v>
      </c>
      <c r="C280">
        <v>1</v>
      </c>
      <c r="D280">
        <v>1</v>
      </c>
      <c r="E280" t="s">
        <v>868</v>
      </c>
      <c r="F280" t="s">
        <v>13</v>
      </c>
      <c r="G280" t="s">
        <v>869</v>
      </c>
      <c r="H280">
        <v>5</v>
      </c>
      <c r="J280" s="1">
        <v>44203.656967592593</v>
      </c>
      <c r="K280" s="3">
        <v>44203</v>
      </c>
      <c r="L280" s="4">
        <f t="shared" si="16"/>
        <v>1</v>
      </c>
      <c r="M280">
        <f t="shared" si="17"/>
        <v>1</v>
      </c>
      <c r="N280">
        <f t="shared" si="18"/>
        <v>0</v>
      </c>
      <c r="O280">
        <f t="shared" si="19"/>
        <v>1</v>
      </c>
    </row>
    <row r="281" spans="1:15" x14ac:dyDescent="0.25">
      <c r="A281" t="s">
        <v>870</v>
      </c>
      <c r="B281" t="s">
        <v>11</v>
      </c>
      <c r="C281">
        <v>1</v>
      </c>
      <c r="D281">
        <v>1</v>
      </c>
      <c r="E281" t="s">
        <v>871</v>
      </c>
      <c r="F281" t="s">
        <v>13</v>
      </c>
      <c r="G281" t="s">
        <v>872</v>
      </c>
      <c r="H281">
        <v>0</v>
      </c>
      <c r="J281" s="1">
        <v>44203.657337962963</v>
      </c>
      <c r="K281" s="3">
        <v>44203</v>
      </c>
      <c r="L281" s="4">
        <f t="shared" si="16"/>
        <v>1</v>
      </c>
      <c r="M281">
        <f t="shared" si="17"/>
        <v>1</v>
      </c>
      <c r="N281">
        <f t="shared" si="18"/>
        <v>0</v>
      </c>
      <c r="O281">
        <f t="shared" si="19"/>
        <v>1</v>
      </c>
    </row>
    <row r="282" spans="1:15" x14ac:dyDescent="0.25">
      <c r="A282" t="s">
        <v>873</v>
      </c>
      <c r="B282" t="s">
        <v>28</v>
      </c>
      <c r="C282">
        <v>1</v>
      </c>
      <c r="D282">
        <v>1</v>
      </c>
      <c r="E282" t="s">
        <v>874</v>
      </c>
      <c r="F282" t="s">
        <v>13</v>
      </c>
      <c r="G282" t="s">
        <v>875</v>
      </c>
      <c r="H282">
        <v>1</v>
      </c>
      <c r="J282" s="1">
        <v>44203.680150462962</v>
      </c>
      <c r="K282" s="3">
        <v>44203</v>
      </c>
      <c r="L282" s="4">
        <f t="shared" si="16"/>
        <v>1</v>
      </c>
      <c r="M282">
        <f t="shared" si="17"/>
        <v>1</v>
      </c>
      <c r="N282">
        <f t="shared" si="18"/>
        <v>0</v>
      </c>
      <c r="O282">
        <f t="shared" si="19"/>
        <v>1</v>
      </c>
    </row>
    <row r="283" spans="1:15" x14ac:dyDescent="0.25">
      <c r="A283" t="s">
        <v>876</v>
      </c>
      <c r="B283" t="s">
        <v>11</v>
      </c>
      <c r="C283">
        <v>28</v>
      </c>
      <c r="D283">
        <v>0.87</v>
      </c>
      <c r="E283" t="s">
        <v>877</v>
      </c>
      <c r="F283" t="s">
        <v>13</v>
      </c>
      <c r="G283" t="s">
        <v>878</v>
      </c>
      <c r="H283">
        <v>5</v>
      </c>
      <c r="J283" s="1">
        <v>44203.728726851848</v>
      </c>
      <c r="K283" s="3">
        <v>44203</v>
      </c>
      <c r="L283" s="4">
        <f t="shared" si="16"/>
        <v>32.183908045977013</v>
      </c>
      <c r="M283">
        <f t="shared" si="17"/>
        <v>32</v>
      </c>
      <c r="N283">
        <f t="shared" si="18"/>
        <v>4</v>
      </c>
      <c r="O283">
        <f t="shared" si="19"/>
        <v>0.85714285714285721</v>
      </c>
    </row>
    <row r="284" spans="1:15" x14ac:dyDescent="0.25">
      <c r="A284" t="s">
        <v>879</v>
      </c>
      <c r="B284" t="s">
        <v>11</v>
      </c>
      <c r="C284">
        <v>134</v>
      </c>
      <c r="D284">
        <v>0.94</v>
      </c>
      <c r="E284" t="s">
        <v>880</v>
      </c>
      <c r="F284" t="s">
        <v>13</v>
      </c>
      <c r="G284" t="s">
        <v>881</v>
      </c>
      <c r="H284">
        <v>8</v>
      </c>
      <c r="J284" s="1">
        <v>44203.737453703703</v>
      </c>
      <c r="K284" s="3">
        <v>44203</v>
      </c>
      <c r="L284" s="4">
        <f t="shared" si="16"/>
        <v>142.55319148936172</v>
      </c>
      <c r="M284">
        <f t="shared" si="17"/>
        <v>142</v>
      </c>
      <c r="N284">
        <f t="shared" si="18"/>
        <v>8</v>
      </c>
      <c r="O284">
        <f t="shared" si="19"/>
        <v>0.94029850746268662</v>
      </c>
    </row>
    <row r="285" spans="1:15" x14ac:dyDescent="0.25">
      <c r="A285" t="s">
        <v>882</v>
      </c>
      <c r="B285" t="s">
        <v>40</v>
      </c>
      <c r="C285">
        <v>1</v>
      </c>
      <c r="D285">
        <v>1</v>
      </c>
      <c r="E285" t="s">
        <v>883</v>
      </c>
      <c r="F285" t="s">
        <v>13</v>
      </c>
      <c r="G285" t="s">
        <v>884</v>
      </c>
      <c r="H285">
        <v>0</v>
      </c>
      <c r="J285" s="1">
        <v>44204.41070601852</v>
      </c>
      <c r="K285" s="3">
        <v>44204</v>
      </c>
      <c r="L285" s="4">
        <f t="shared" si="16"/>
        <v>1</v>
      </c>
      <c r="M285">
        <f t="shared" si="17"/>
        <v>1</v>
      </c>
      <c r="N285">
        <f t="shared" si="18"/>
        <v>0</v>
      </c>
      <c r="O285">
        <f t="shared" si="19"/>
        <v>1</v>
      </c>
    </row>
    <row r="286" spans="1:15" x14ac:dyDescent="0.25">
      <c r="A286" t="s">
        <v>885</v>
      </c>
      <c r="B286" t="s">
        <v>11</v>
      </c>
      <c r="C286">
        <v>1</v>
      </c>
      <c r="D286">
        <v>1</v>
      </c>
      <c r="E286" t="s">
        <v>886</v>
      </c>
      <c r="F286" t="s">
        <v>13</v>
      </c>
      <c r="G286" t="s">
        <v>887</v>
      </c>
      <c r="H286">
        <v>0</v>
      </c>
      <c r="J286" s="1">
        <v>44204.412905092591</v>
      </c>
      <c r="K286" s="3">
        <v>44204</v>
      </c>
      <c r="L286" s="4">
        <f t="shared" si="16"/>
        <v>1</v>
      </c>
      <c r="M286">
        <f t="shared" si="17"/>
        <v>1</v>
      </c>
      <c r="N286">
        <f t="shared" si="18"/>
        <v>0</v>
      </c>
      <c r="O286">
        <f t="shared" si="19"/>
        <v>1</v>
      </c>
    </row>
    <row r="287" spans="1:15" x14ac:dyDescent="0.25">
      <c r="A287" t="s">
        <v>888</v>
      </c>
      <c r="B287" t="s">
        <v>11</v>
      </c>
      <c r="C287">
        <v>15</v>
      </c>
      <c r="D287">
        <v>1</v>
      </c>
      <c r="E287" t="s">
        <v>889</v>
      </c>
      <c r="F287" t="s">
        <v>13</v>
      </c>
      <c r="G287" t="s">
        <v>890</v>
      </c>
      <c r="H287">
        <v>4</v>
      </c>
      <c r="J287" s="1">
        <v>44204.412951388891</v>
      </c>
      <c r="K287" s="3">
        <v>44204</v>
      </c>
      <c r="L287" s="4">
        <f t="shared" si="16"/>
        <v>15</v>
      </c>
      <c r="M287">
        <f t="shared" si="17"/>
        <v>15</v>
      </c>
      <c r="N287">
        <f t="shared" si="18"/>
        <v>0</v>
      </c>
      <c r="O287">
        <f t="shared" si="19"/>
        <v>1</v>
      </c>
    </row>
    <row r="288" spans="1:15" x14ac:dyDescent="0.25">
      <c r="A288" t="s">
        <v>891</v>
      </c>
      <c r="B288" t="s">
        <v>40</v>
      </c>
      <c r="C288">
        <v>494</v>
      </c>
      <c r="D288">
        <v>0.94</v>
      </c>
      <c r="E288" t="s">
        <v>892</v>
      </c>
      <c r="F288" t="s">
        <v>13</v>
      </c>
      <c r="G288" t="s">
        <v>893</v>
      </c>
      <c r="H288">
        <v>112</v>
      </c>
      <c r="J288" s="1">
        <v>44204.413530092592</v>
      </c>
      <c r="K288" s="3">
        <v>44204</v>
      </c>
      <c r="L288" s="4">
        <f t="shared" si="16"/>
        <v>525.531914893617</v>
      </c>
      <c r="M288">
        <f t="shared" si="17"/>
        <v>525</v>
      </c>
      <c r="N288">
        <f t="shared" si="18"/>
        <v>31</v>
      </c>
      <c r="O288">
        <f t="shared" si="19"/>
        <v>0.93724696356275305</v>
      </c>
    </row>
    <row r="289" spans="1:15" x14ac:dyDescent="0.25">
      <c r="A289" t="s">
        <v>894</v>
      </c>
      <c r="B289" t="s">
        <v>80</v>
      </c>
      <c r="C289">
        <v>1</v>
      </c>
      <c r="D289">
        <v>1</v>
      </c>
      <c r="E289" t="s">
        <v>895</v>
      </c>
      <c r="F289" t="s">
        <v>13</v>
      </c>
      <c r="G289" t="s">
        <v>896</v>
      </c>
      <c r="H289">
        <v>2</v>
      </c>
      <c r="J289" s="1">
        <v>44204.414965277778</v>
      </c>
      <c r="K289" s="3">
        <v>44204</v>
      </c>
      <c r="L289" s="4">
        <f t="shared" si="16"/>
        <v>1</v>
      </c>
      <c r="M289">
        <f t="shared" si="17"/>
        <v>1</v>
      </c>
      <c r="N289">
        <f t="shared" si="18"/>
        <v>0</v>
      </c>
      <c r="O289">
        <f t="shared" si="19"/>
        <v>1</v>
      </c>
    </row>
    <row r="290" spans="1:15" x14ac:dyDescent="0.25">
      <c r="A290" t="s">
        <v>897</v>
      </c>
      <c r="B290" t="s">
        <v>11</v>
      </c>
      <c r="C290">
        <v>56</v>
      </c>
      <c r="D290">
        <v>0.92</v>
      </c>
      <c r="E290" t="s">
        <v>898</v>
      </c>
      <c r="F290" t="s">
        <v>13</v>
      </c>
      <c r="G290" t="s">
        <v>899</v>
      </c>
      <c r="H290">
        <v>0</v>
      </c>
      <c r="J290" s="1">
        <v>44204.415833333333</v>
      </c>
      <c r="K290" s="3">
        <v>44204</v>
      </c>
      <c r="L290" s="4">
        <f t="shared" si="16"/>
        <v>60.869565217391305</v>
      </c>
      <c r="M290">
        <f t="shared" si="17"/>
        <v>60</v>
      </c>
      <c r="N290">
        <f t="shared" si="18"/>
        <v>4</v>
      </c>
      <c r="O290">
        <f t="shared" si="19"/>
        <v>0.9285714285714286</v>
      </c>
    </row>
    <row r="291" spans="1:15" x14ac:dyDescent="0.25">
      <c r="A291" t="s">
        <v>900</v>
      </c>
      <c r="B291" t="s">
        <v>40</v>
      </c>
      <c r="C291">
        <v>1</v>
      </c>
      <c r="D291">
        <v>1</v>
      </c>
      <c r="E291" t="s">
        <v>901</v>
      </c>
      <c r="F291" t="s">
        <v>13</v>
      </c>
      <c r="G291" t="s">
        <v>902</v>
      </c>
      <c r="H291">
        <v>0</v>
      </c>
      <c r="J291" s="1">
        <v>44204.416597222225</v>
      </c>
      <c r="K291" s="3">
        <v>44204</v>
      </c>
      <c r="L291" s="4">
        <f t="shared" si="16"/>
        <v>1</v>
      </c>
      <c r="M291">
        <f t="shared" si="17"/>
        <v>1</v>
      </c>
      <c r="N291">
        <f t="shared" si="18"/>
        <v>0</v>
      </c>
      <c r="O291">
        <f t="shared" si="19"/>
        <v>1</v>
      </c>
    </row>
    <row r="292" spans="1:15" x14ac:dyDescent="0.25">
      <c r="A292" t="s">
        <v>903</v>
      </c>
      <c r="B292" t="s">
        <v>11</v>
      </c>
      <c r="C292">
        <v>1</v>
      </c>
      <c r="D292">
        <v>1</v>
      </c>
      <c r="E292" t="s">
        <v>904</v>
      </c>
      <c r="F292" t="s">
        <v>13</v>
      </c>
      <c r="G292" t="s">
        <v>905</v>
      </c>
      <c r="H292">
        <v>0</v>
      </c>
      <c r="J292" s="1">
        <v>44204.417245370372</v>
      </c>
      <c r="K292" s="3">
        <v>44204</v>
      </c>
      <c r="L292" s="4">
        <f t="shared" si="16"/>
        <v>1</v>
      </c>
      <c r="M292">
        <f t="shared" si="17"/>
        <v>1</v>
      </c>
      <c r="N292">
        <f t="shared" si="18"/>
        <v>0</v>
      </c>
      <c r="O292">
        <f t="shared" si="19"/>
        <v>1</v>
      </c>
    </row>
    <row r="293" spans="1:15" x14ac:dyDescent="0.25">
      <c r="A293" t="s">
        <v>906</v>
      </c>
      <c r="B293" t="s">
        <v>32</v>
      </c>
      <c r="C293">
        <v>1</v>
      </c>
      <c r="D293">
        <v>1</v>
      </c>
      <c r="E293" t="s">
        <v>907</v>
      </c>
      <c r="F293" t="s">
        <v>13</v>
      </c>
      <c r="G293" t="s">
        <v>908</v>
      </c>
      <c r="H293">
        <v>0</v>
      </c>
      <c r="J293" s="1">
        <v>44204.418877314813</v>
      </c>
      <c r="K293" s="3">
        <v>44204</v>
      </c>
      <c r="L293" s="4">
        <f t="shared" si="16"/>
        <v>1</v>
      </c>
      <c r="M293">
        <f t="shared" si="17"/>
        <v>1</v>
      </c>
      <c r="N293">
        <f t="shared" si="18"/>
        <v>0</v>
      </c>
      <c r="O293">
        <f t="shared" si="19"/>
        <v>1</v>
      </c>
    </row>
    <row r="294" spans="1:15" x14ac:dyDescent="0.25">
      <c r="A294" t="s">
        <v>909</v>
      </c>
      <c r="B294" t="s">
        <v>11</v>
      </c>
      <c r="C294">
        <v>1</v>
      </c>
      <c r="D294">
        <v>1</v>
      </c>
      <c r="E294" t="s">
        <v>910</v>
      </c>
      <c r="F294" t="s">
        <v>13</v>
      </c>
      <c r="G294" t="s">
        <v>911</v>
      </c>
      <c r="H294">
        <v>1</v>
      </c>
      <c r="J294" s="1">
        <v>44204.422465277778</v>
      </c>
      <c r="K294" s="3">
        <v>44204</v>
      </c>
      <c r="L294" s="4">
        <f t="shared" si="16"/>
        <v>1</v>
      </c>
      <c r="M294">
        <f t="shared" si="17"/>
        <v>1</v>
      </c>
      <c r="N294">
        <f t="shared" si="18"/>
        <v>0</v>
      </c>
      <c r="O294">
        <f t="shared" si="19"/>
        <v>1</v>
      </c>
    </row>
    <row r="295" spans="1:15" ht="300" x14ac:dyDescent="0.25">
      <c r="A295" t="s">
        <v>912</v>
      </c>
      <c r="B295" t="s">
        <v>16</v>
      </c>
      <c r="C295">
        <v>73</v>
      </c>
      <c r="D295">
        <v>0.94</v>
      </c>
      <c r="E295" t="s">
        <v>913</v>
      </c>
      <c r="F295" t="s">
        <v>13</v>
      </c>
      <c r="G295" t="s">
        <v>914</v>
      </c>
      <c r="H295">
        <v>84</v>
      </c>
      <c r="I295" s="2" t="s">
        <v>915</v>
      </c>
      <c r="J295" s="1">
        <v>44204.430474537039</v>
      </c>
      <c r="K295" s="3">
        <v>44204</v>
      </c>
      <c r="L295" s="4">
        <f t="shared" si="16"/>
        <v>77.659574468085111</v>
      </c>
      <c r="M295">
        <f t="shared" si="17"/>
        <v>77</v>
      </c>
      <c r="N295">
        <f t="shared" si="18"/>
        <v>4</v>
      </c>
      <c r="O295">
        <f t="shared" si="19"/>
        <v>0.9452054794520548</v>
      </c>
    </row>
    <row r="296" spans="1:15" x14ac:dyDescent="0.25">
      <c r="A296" t="s">
        <v>916</v>
      </c>
      <c r="C296">
        <v>1</v>
      </c>
      <c r="D296">
        <v>1</v>
      </c>
      <c r="E296" t="s">
        <v>917</v>
      </c>
      <c r="F296" t="s">
        <v>13</v>
      </c>
      <c r="G296" t="s">
        <v>918</v>
      </c>
      <c r="H296">
        <v>0</v>
      </c>
      <c r="J296" s="1">
        <v>44204.430474537039</v>
      </c>
      <c r="K296" s="3">
        <v>44204</v>
      </c>
      <c r="L296" s="4">
        <f t="shared" si="16"/>
        <v>1</v>
      </c>
      <c r="M296">
        <f t="shared" si="17"/>
        <v>1</v>
      </c>
      <c r="N296">
        <f t="shared" si="18"/>
        <v>0</v>
      </c>
      <c r="O296">
        <f t="shared" si="19"/>
        <v>1</v>
      </c>
    </row>
    <row r="297" spans="1:15" x14ac:dyDescent="0.25">
      <c r="A297" t="s">
        <v>919</v>
      </c>
      <c r="B297" t="s">
        <v>28</v>
      </c>
      <c r="C297">
        <v>1</v>
      </c>
      <c r="D297">
        <v>1</v>
      </c>
      <c r="E297" t="s">
        <v>920</v>
      </c>
      <c r="F297" t="s">
        <v>13</v>
      </c>
      <c r="G297" t="s">
        <v>921</v>
      </c>
      <c r="H297">
        <v>0</v>
      </c>
      <c r="J297" s="1">
        <v>44204.437662037039</v>
      </c>
      <c r="K297" s="3">
        <v>44204</v>
      </c>
      <c r="L297" s="4">
        <f t="shared" si="16"/>
        <v>1</v>
      </c>
      <c r="M297">
        <f t="shared" si="17"/>
        <v>1</v>
      </c>
      <c r="N297">
        <f t="shared" si="18"/>
        <v>0</v>
      </c>
      <c r="O297">
        <f t="shared" si="19"/>
        <v>1</v>
      </c>
    </row>
    <row r="298" spans="1:15" x14ac:dyDescent="0.25">
      <c r="A298" t="s">
        <v>922</v>
      </c>
      <c r="B298" t="s">
        <v>11</v>
      </c>
      <c r="C298">
        <v>1</v>
      </c>
      <c r="D298">
        <v>1</v>
      </c>
      <c r="E298" t="s">
        <v>923</v>
      </c>
      <c r="F298" t="s">
        <v>13</v>
      </c>
      <c r="G298" t="s">
        <v>924</v>
      </c>
      <c r="H298">
        <v>0</v>
      </c>
      <c r="J298" s="1">
        <v>44204.438668981478</v>
      </c>
      <c r="K298" s="3">
        <v>44204</v>
      </c>
      <c r="L298" s="4">
        <f t="shared" si="16"/>
        <v>1</v>
      </c>
      <c r="M298">
        <f t="shared" si="17"/>
        <v>1</v>
      </c>
      <c r="N298">
        <f t="shared" si="18"/>
        <v>0</v>
      </c>
      <c r="O298">
        <f t="shared" si="19"/>
        <v>1</v>
      </c>
    </row>
    <row r="299" spans="1:15" x14ac:dyDescent="0.25">
      <c r="A299" t="s">
        <v>925</v>
      </c>
      <c r="B299" t="s">
        <v>16</v>
      </c>
      <c r="C299">
        <v>10</v>
      </c>
      <c r="D299">
        <v>0.75</v>
      </c>
      <c r="E299" t="s">
        <v>926</v>
      </c>
      <c r="F299" t="s">
        <v>13</v>
      </c>
      <c r="G299" t="s">
        <v>927</v>
      </c>
      <c r="H299">
        <v>3</v>
      </c>
      <c r="J299" s="1">
        <v>44204.439432870371</v>
      </c>
      <c r="K299" s="3">
        <v>44204</v>
      </c>
      <c r="L299" s="4">
        <f t="shared" si="16"/>
        <v>13.333333333333334</v>
      </c>
      <c r="M299">
        <f t="shared" si="17"/>
        <v>13</v>
      </c>
      <c r="N299">
        <f t="shared" si="18"/>
        <v>3</v>
      </c>
      <c r="O299">
        <f t="shared" si="19"/>
        <v>0.7</v>
      </c>
    </row>
    <row r="300" spans="1:15" ht="409.5" x14ac:dyDescent="0.25">
      <c r="A300" t="s">
        <v>928</v>
      </c>
      <c r="B300" t="s">
        <v>50</v>
      </c>
      <c r="C300">
        <v>101</v>
      </c>
      <c r="D300">
        <v>0.89</v>
      </c>
      <c r="E300" t="s">
        <v>929</v>
      </c>
      <c r="F300" t="s">
        <v>13</v>
      </c>
      <c r="G300" t="s">
        <v>930</v>
      </c>
      <c r="H300">
        <v>118</v>
      </c>
      <c r="I300" s="2" t="s">
        <v>931</v>
      </c>
      <c r="J300" s="1">
        <v>44204.442407407405</v>
      </c>
      <c r="K300" s="3">
        <v>44204</v>
      </c>
      <c r="L300" s="4">
        <f t="shared" si="16"/>
        <v>113.48314606741573</v>
      </c>
      <c r="M300">
        <f t="shared" si="17"/>
        <v>113</v>
      </c>
      <c r="N300">
        <f t="shared" si="18"/>
        <v>12</v>
      </c>
      <c r="O300">
        <f t="shared" si="19"/>
        <v>0.88118811881188119</v>
      </c>
    </row>
    <row r="301" spans="1:15" x14ac:dyDescent="0.25">
      <c r="A301" t="s">
        <v>932</v>
      </c>
      <c r="B301" t="s">
        <v>11</v>
      </c>
      <c r="C301">
        <v>2</v>
      </c>
      <c r="D301">
        <v>1</v>
      </c>
      <c r="E301" t="s">
        <v>933</v>
      </c>
      <c r="F301" t="s">
        <v>13</v>
      </c>
      <c r="G301" t="s">
        <v>934</v>
      </c>
      <c r="H301">
        <v>0</v>
      </c>
      <c r="J301" s="1">
        <v>44204.442430555559</v>
      </c>
      <c r="K301" s="3">
        <v>44204</v>
      </c>
      <c r="L301" s="4">
        <f t="shared" si="16"/>
        <v>2</v>
      </c>
      <c r="M301">
        <f t="shared" si="17"/>
        <v>2</v>
      </c>
      <c r="N301">
        <f t="shared" si="18"/>
        <v>0</v>
      </c>
      <c r="O301">
        <f t="shared" si="19"/>
        <v>1</v>
      </c>
    </row>
    <row r="302" spans="1:15" x14ac:dyDescent="0.25">
      <c r="A302" t="s">
        <v>935</v>
      </c>
      <c r="B302" t="s">
        <v>16</v>
      </c>
      <c r="C302">
        <v>216</v>
      </c>
      <c r="D302">
        <v>0.97</v>
      </c>
      <c r="E302" t="s">
        <v>936</v>
      </c>
      <c r="F302" t="s">
        <v>13</v>
      </c>
      <c r="G302" t="s">
        <v>937</v>
      </c>
      <c r="H302">
        <v>142</v>
      </c>
      <c r="J302" s="1">
        <v>44204.455625000002</v>
      </c>
      <c r="K302" s="3">
        <v>44204</v>
      </c>
      <c r="L302" s="4">
        <f t="shared" si="16"/>
        <v>222.68041237113403</v>
      </c>
      <c r="M302">
        <f t="shared" si="17"/>
        <v>222</v>
      </c>
      <c r="N302">
        <f t="shared" si="18"/>
        <v>6</v>
      </c>
      <c r="O302">
        <f t="shared" si="19"/>
        <v>0.97222222222222221</v>
      </c>
    </row>
    <row r="303" spans="1:15" x14ac:dyDescent="0.25">
      <c r="A303" t="s">
        <v>938</v>
      </c>
      <c r="B303" t="s">
        <v>11</v>
      </c>
      <c r="C303">
        <v>1</v>
      </c>
      <c r="D303">
        <v>1</v>
      </c>
      <c r="E303" t="s">
        <v>939</v>
      </c>
      <c r="F303" t="s">
        <v>13</v>
      </c>
      <c r="G303" t="s">
        <v>940</v>
      </c>
      <c r="H303">
        <v>0</v>
      </c>
      <c r="J303" s="1">
        <v>44204.459085648145</v>
      </c>
      <c r="K303" s="3">
        <v>44204</v>
      </c>
      <c r="L303" s="4">
        <f t="shared" si="16"/>
        <v>1</v>
      </c>
      <c r="M303">
        <f t="shared" si="17"/>
        <v>1</v>
      </c>
      <c r="N303">
        <f t="shared" si="18"/>
        <v>0</v>
      </c>
      <c r="O303">
        <f t="shared" si="19"/>
        <v>1</v>
      </c>
    </row>
    <row r="304" spans="1:15" x14ac:dyDescent="0.25">
      <c r="A304" t="s">
        <v>941</v>
      </c>
      <c r="B304" t="s">
        <v>40</v>
      </c>
      <c r="C304">
        <v>32</v>
      </c>
      <c r="D304">
        <v>0.92</v>
      </c>
      <c r="E304" t="s">
        <v>942</v>
      </c>
      <c r="F304" t="s">
        <v>13</v>
      </c>
      <c r="G304" t="s">
        <v>943</v>
      </c>
      <c r="H304">
        <v>3</v>
      </c>
      <c r="J304" s="1">
        <v>44204.468495370369</v>
      </c>
      <c r="K304" s="3">
        <v>44204</v>
      </c>
      <c r="L304" s="4">
        <f t="shared" si="16"/>
        <v>34.782608695652172</v>
      </c>
      <c r="M304">
        <f t="shared" si="17"/>
        <v>34</v>
      </c>
      <c r="N304">
        <f t="shared" si="18"/>
        <v>2</v>
      </c>
      <c r="O304">
        <f t="shared" si="19"/>
        <v>0.9375</v>
      </c>
    </row>
    <row r="305" spans="1:15" x14ac:dyDescent="0.25">
      <c r="A305" t="s">
        <v>944</v>
      </c>
      <c r="B305" t="s">
        <v>28</v>
      </c>
      <c r="C305">
        <v>1</v>
      </c>
      <c r="D305">
        <v>1</v>
      </c>
      <c r="E305" t="s">
        <v>945</v>
      </c>
      <c r="F305" t="s">
        <v>13</v>
      </c>
      <c r="G305" t="s">
        <v>946</v>
      </c>
      <c r="H305">
        <v>0</v>
      </c>
      <c r="J305" s="1">
        <v>44204.470532407409</v>
      </c>
      <c r="K305" s="3">
        <v>44204</v>
      </c>
      <c r="L305" s="4">
        <f t="shared" si="16"/>
        <v>1</v>
      </c>
      <c r="M305">
        <f t="shared" si="17"/>
        <v>1</v>
      </c>
      <c r="N305">
        <f t="shared" si="18"/>
        <v>0</v>
      </c>
      <c r="O305">
        <f t="shared" si="19"/>
        <v>1</v>
      </c>
    </row>
    <row r="306" spans="1:15" x14ac:dyDescent="0.25">
      <c r="A306" t="s">
        <v>947</v>
      </c>
      <c r="B306" t="s">
        <v>80</v>
      </c>
      <c r="C306">
        <v>59</v>
      </c>
      <c r="D306">
        <v>0.83</v>
      </c>
      <c r="E306" t="s">
        <v>948</v>
      </c>
      <c r="F306" t="s">
        <v>13</v>
      </c>
      <c r="G306" t="s">
        <v>949</v>
      </c>
      <c r="H306">
        <v>37</v>
      </c>
      <c r="J306" s="1">
        <v>44204.47142361111</v>
      </c>
      <c r="K306" s="3">
        <v>44204</v>
      </c>
      <c r="L306" s="4">
        <f t="shared" si="16"/>
        <v>71.0843373493976</v>
      </c>
      <c r="M306">
        <f t="shared" si="17"/>
        <v>71</v>
      </c>
      <c r="N306">
        <f t="shared" si="18"/>
        <v>12</v>
      </c>
      <c r="O306">
        <f t="shared" si="19"/>
        <v>0.79661016949152541</v>
      </c>
    </row>
    <row r="307" spans="1:15" x14ac:dyDescent="0.25">
      <c r="A307" t="s">
        <v>950</v>
      </c>
      <c r="B307" t="s">
        <v>16</v>
      </c>
      <c r="C307">
        <v>32</v>
      </c>
      <c r="D307">
        <v>0.88</v>
      </c>
      <c r="E307" t="s">
        <v>951</v>
      </c>
      <c r="F307" t="s">
        <v>13</v>
      </c>
      <c r="G307" t="s">
        <v>952</v>
      </c>
      <c r="H307">
        <v>54</v>
      </c>
      <c r="J307" s="1">
        <v>44204.472337962965</v>
      </c>
      <c r="K307" s="3">
        <v>44204</v>
      </c>
      <c r="L307" s="4">
        <f t="shared" si="16"/>
        <v>36.363636363636367</v>
      </c>
      <c r="M307">
        <f t="shared" si="17"/>
        <v>36</v>
      </c>
      <c r="N307">
        <f t="shared" si="18"/>
        <v>4</v>
      </c>
      <c r="O307">
        <f t="shared" si="19"/>
        <v>0.875</v>
      </c>
    </row>
    <row r="308" spans="1:15" x14ac:dyDescent="0.25">
      <c r="A308" t="s">
        <v>953</v>
      </c>
      <c r="B308" t="s">
        <v>40</v>
      </c>
      <c r="C308">
        <v>2</v>
      </c>
      <c r="D308">
        <v>1</v>
      </c>
      <c r="E308" t="s">
        <v>954</v>
      </c>
      <c r="F308" t="s">
        <v>13</v>
      </c>
      <c r="G308" t="s">
        <v>955</v>
      </c>
      <c r="H308">
        <v>0</v>
      </c>
      <c r="J308" s="1">
        <v>44204.474780092591</v>
      </c>
      <c r="K308" s="3">
        <v>44204</v>
      </c>
      <c r="L308" s="4">
        <f t="shared" si="16"/>
        <v>2</v>
      </c>
      <c r="M308">
        <f t="shared" si="17"/>
        <v>2</v>
      </c>
      <c r="N308">
        <f t="shared" si="18"/>
        <v>0</v>
      </c>
      <c r="O308">
        <f t="shared" si="19"/>
        <v>1</v>
      </c>
    </row>
    <row r="309" spans="1:15" x14ac:dyDescent="0.25">
      <c r="A309" t="s">
        <v>956</v>
      </c>
      <c r="B309" t="s">
        <v>28</v>
      </c>
      <c r="C309">
        <v>1</v>
      </c>
      <c r="D309">
        <v>1</v>
      </c>
      <c r="E309" t="s">
        <v>957</v>
      </c>
      <c r="F309" t="s">
        <v>13</v>
      </c>
      <c r="G309" t="s">
        <v>958</v>
      </c>
      <c r="H309">
        <v>0</v>
      </c>
      <c r="J309" s="1">
        <v>44204.475891203707</v>
      </c>
      <c r="K309" s="3">
        <v>44204</v>
      </c>
      <c r="L309" s="4">
        <f t="shared" si="16"/>
        <v>1</v>
      </c>
      <c r="M309">
        <f t="shared" si="17"/>
        <v>1</v>
      </c>
      <c r="N309">
        <f t="shared" si="18"/>
        <v>0</v>
      </c>
      <c r="O309">
        <f t="shared" si="19"/>
        <v>1</v>
      </c>
    </row>
    <row r="310" spans="1:15" ht="270" x14ac:dyDescent="0.25">
      <c r="A310" t="s">
        <v>959</v>
      </c>
      <c r="B310" t="s">
        <v>16</v>
      </c>
      <c r="C310">
        <v>5</v>
      </c>
      <c r="D310">
        <v>0.64</v>
      </c>
      <c r="E310" t="s">
        <v>960</v>
      </c>
      <c r="F310" t="s">
        <v>13</v>
      </c>
      <c r="G310" t="s">
        <v>961</v>
      </c>
      <c r="H310">
        <v>17</v>
      </c>
      <c r="I310" s="2" t="s">
        <v>962</v>
      </c>
      <c r="J310" s="1">
        <v>44204.476261574076</v>
      </c>
      <c r="K310" s="3">
        <v>44204</v>
      </c>
      <c r="L310" s="4">
        <f t="shared" si="16"/>
        <v>7.8125</v>
      </c>
      <c r="M310">
        <f t="shared" si="17"/>
        <v>7</v>
      </c>
      <c r="N310">
        <f t="shared" si="18"/>
        <v>2</v>
      </c>
      <c r="O310">
        <f t="shared" si="19"/>
        <v>0.6</v>
      </c>
    </row>
    <row r="311" spans="1:15" x14ac:dyDescent="0.25">
      <c r="A311" t="s">
        <v>963</v>
      </c>
      <c r="B311" t="s">
        <v>80</v>
      </c>
      <c r="C311">
        <v>16</v>
      </c>
      <c r="D311">
        <v>0.9</v>
      </c>
      <c r="E311" t="s">
        <v>964</v>
      </c>
      <c r="F311" t="s">
        <v>13</v>
      </c>
      <c r="G311" t="s">
        <v>965</v>
      </c>
      <c r="H311">
        <v>14</v>
      </c>
      <c r="J311" s="1">
        <v>44204.476423611108</v>
      </c>
      <c r="K311" s="3">
        <v>44204</v>
      </c>
      <c r="L311" s="4">
        <f t="shared" si="16"/>
        <v>17.777777777777779</v>
      </c>
      <c r="M311">
        <f t="shared" si="17"/>
        <v>17</v>
      </c>
      <c r="N311">
        <f t="shared" si="18"/>
        <v>1</v>
      </c>
      <c r="O311">
        <f t="shared" si="19"/>
        <v>0.9375</v>
      </c>
    </row>
    <row r="312" spans="1:15" x14ac:dyDescent="0.25">
      <c r="A312" t="s">
        <v>966</v>
      </c>
      <c r="B312" t="s">
        <v>11</v>
      </c>
      <c r="C312">
        <v>1</v>
      </c>
      <c r="D312">
        <v>1</v>
      </c>
      <c r="E312" t="s">
        <v>967</v>
      </c>
      <c r="F312" t="s">
        <v>13</v>
      </c>
      <c r="G312" t="s">
        <v>968</v>
      </c>
      <c r="H312">
        <v>0</v>
      </c>
      <c r="J312" s="1">
        <v>44204.476655092592</v>
      </c>
      <c r="K312" s="3">
        <v>44204</v>
      </c>
      <c r="L312" s="4">
        <f t="shared" si="16"/>
        <v>1</v>
      </c>
      <c r="M312">
        <f t="shared" si="17"/>
        <v>1</v>
      </c>
      <c r="N312">
        <f t="shared" si="18"/>
        <v>0</v>
      </c>
      <c r="O312">
        <f t="shared" si="19"/>
        <v>1</v>
      </c>
    </row>
    <row r="313" spans="1:15" x14ac:dyDescent="0.25">
      <c r="A313" t="s">
        <v>969</v>
      </c>
      <c r="B313" t="s">
        <v>50</v>
      </c>
      <c r="C313">
        <v>1</v>
      </c>
      <c r="D313">
        <v>1</v>
      </c>
      <c r="E313" t="s">
        <v>970</v>
      </c>
      <c r="F313" t="s">
        <v>13</v>
      </c>
      <c r="G313" t="s">
        <v>971</v>
      </c>
      <c r="H313">
        <v>0</v>
      </c>
      <c r="J313" s="1">
        <v>44204.482615740744</v>
      </c>
      <c r="K313" s="3">
        <v>44204</v>
      </c>
      <c r="L313" s="4">
        <f t="shared" si="16"/>
        <v>1</v>
      </c>
      <c r="M313">
        <f t="shared" si="17"/>
        <v>1</v>
      </c>
      <c r="N313">
        <f t="shared" si="18"/>
        <v>0</v>
      </c>
      <c r="O313">
        <f t="shared" si="19"/>
        <v>1</v>
      </c>
    </row>
    <row r="314" spans="1:15" x14ac:dyDescent="0.25">
      <c r="A314" t="s">
        <v>972</v>
      </c>
      <c r="B314" t="s">
        <v>11</v>
      </c>
      <c r="C314">
        <v>1197</v>
      </c>
      <c r="D314">
        <v>0.98</v>
      </c>
      <c r="E314" t="s">
        <v>973</v>
      </c>
      <c r="F314" t="s">
        <v>13</v>
      </c>
      <c r="G314" t="s">
        <v>974</v>
      </c>
      <c r="H314">
        <v>21</v>
      </c>
      <c r="J314" s="1">
        <v>44204.482719907406</v>
      </c>
      <c r="K314" s="3">
        <v>44204</v>
      </c>
      <c r="L314" s="4">
        <f t="shared" si="16"/>
        <v>1221.4285714285716</v>
      </c>
      <c r="M314">
        <f t="shared" si="17"/>
        <v>1221</v>
      </c>
      <c r="N314">
        <f t="shared" si="18"/>
        <v>24</v>
      </c>
      <c r="O314">
        <f t="shared" si="19"/>
        <v>0.97994987468671679</v>
      </c>
    </row>
    <row r="315" spans="1:15" x14ac:dyDescent="0.25">
      <c r="A315" t="s">
        <v>975</v>
      </c>
      <c r="B315" t="s">
        <v>80</v>
      </c>
      <c r="C315">
        <v>135</v>
      </c>
      <c r="D315">
        <v>0.98</v>
      </c>
      <c r="E315" t="s">
        <v>976</v>
      </c>
      <c r="F315" t="s">
        <v>13</v>
      </c>
      <c r="G315" t="s">
        <v>977</v>
      </c>
      <c r="H315">
        <v>176</v>
      </c>
      <c r="J315" s="1">
        <v>44204.488761574074</v>
      </c>
      <c r="K315" s="3">
        <v>44204</v>
      </c>
      <c r="L315" s="4">
        <f t="shared" si="16"/>
        <v>137.75510204081633</v>
      </c>
      <c r="M315">
        <f t="shared" si="17"/>
        <v>137</v>
      </c>
      <c r="N315">
        <f t="shared" si="18"/>
        <v>2</v>
      </c>
      <c r="O315">
        <f t="shared" si="19"/>
        <v>0.98518518518518516</v>
      </c>
    </row>
    <row r="316" spans="1:15" x14ac:dyDescent="0.25">
      <c r="A316" t="s">
        <v>978</v>
      </c>
      <c r="B316" t="s">
        <v>11</v>
      </c>
      <c r="C316">
        <v>1</v>
      </c>
      <c r="D316">
        <v>1</v>
      </c>
      <c r="E316" t="s">
        <v>979</v>
      </c>
      <c r="F316" t="s">
        <v>13</v>
      </c>
      <c r="G316" t="s">
        <v>980</v>
      </c>
      <c r="H316">
        <v>0</v>
      </c>
      <c r="J316" s="1">
        <v>44204.502916666665</v>
      </c>
      <c r="K316" s="3">
        <v>44204</v>
      </c>
      <c r="L316" s="4">
        <f t="shared" si="16"/>
        <v>1</v>
      </c>
      <c r="M316">
        <f t="shared" si="17"/>
        <v>1</v>
      </c>
      <c r="N316">
        <f t="shared" si="18"/>
        <v>0</v>
      </c>
      <c r="O316">
        <f t="shared" si="19"/>
        <v>1</v>
      </c>
    </row>
    <row r="317" spans="1:15" x14ac:dyDescent="0.25">
      <c r="A317" t="s">
        <v>981</v>
      </c>
      <c r="B317" t="s">
        <v>80</v>
      </c>
      <c r="C317">
        <v>1</v>
      </c>
      <c r="D317">
        <v>1</v>
      </c>
      <c r="E317" t="s">
        <v>982</v>
      </c>
      <c r="F317" t="s">
        <v>13</v>
      </c>
      <c r="G317" t="s">
        <v>983</v>
      </c>
      <c r="H317">
        <v>0</v>
      </c>
      <c r="J317" s="1">
        <v>44204.503333333334</v>
      </c>
      <c r="K317" s="3">
        <v>44204</v>
      </c>
      <c r="L317" s="4">
        <f t="shared" si="16"/>
        <v>1</v>
      </c>
      <c r="M317">
        <f t="shared" si="17"/>
        <v>1</v>
      </c>
      <c r="N317">
        <f t="shared" si="18"/>
        <v>0</v>
      </c>
      <c r="O317">
        <f t="shared" si="19"/>
        <v>1</v>
      </c>
    </row>
    <row r="318" spans="1:15" x14ac:dyDescent="0.25">
      <c r="A318" t="s">
        <v>984</v>
      </c>
      <c r="C318">
        <v>1</v>
      </c>
      <c r="D318">
        <v>1</v>
      </c>
      <c r="E318" t="s">
        <v>985</v>
      </c>
      <c r="F318" t="s">
        <v>13</v>
      </c>
      <c r="G318" t="s">
        <v>986</v>
      </c>
      <c r="H318">
        <v>1</v>
      </c>
      <c r="J318" s="1">
        <v>44204.505486111113</v>
      </c>
      <c r="K318" s="3">
        <v>44204</v>
      </c>
      <c r="L318" s="4">
        <f t="shared" si="16"/>
        <v>1</v>
      </c>
      <c r="M318">
        <f t="shared" si="17"/>
        <v>1</v>
      </c>
      <c r="N318">
        <f t="shared" si="18"/>
        <v>0</v>
      </c>
      <c r="O318">
        <f t="shared" si="19"/>
        <v>1</v>
      </c>
    </row>
    <row r="319" spans="1:15" x14ac:dyDescent="0.25">
      <c r="A319" t="s">
        <v>987</v>
      </c>
      <c r="B319" t="s">
        <v>11</v>
      </c>
      <c r="C319">
        <v>1</v>
      </c>
      <c r="D319">
        <v>1</v>
      </c>
      <c r="E319" t="s">
        <v>988</v>
      </c>
      <c r="F319" t="s">
        <v>13</v>
      </c>
      <c r="G319" t="s">
        <v>989</v>
      </c>
      <c r="H319">
        <v>0</v>
      </c>
      <c r="J319" s="1">
        <v>44204.506643518522</v>
      </c>
      <c r="K319" s="3">
        <v>44204</v>
      </c>
      <c r="L319" s="4">
        <f t="shared" si="16"/>
        <v>1</v>
      </c>
      <c r="M319">
        <f t="shared" si="17"/>
        <v>1</v>
      </c>
      <c r="N319">
        <f t="shared" si="18"/>
        <v>0</v>
      </c>
      <c r="O319">
        <f t="shared" si="19"/>
        <v>1</v>
      </c>
    </row>
    <row r="320" spans="1:15" x14ac:dyDescent="0.25">
      <c r="A320" t="s">
        <v>990</v>
      </c>
      <c r="B320" t="s">
        <v>11</v>
      </c>
      <c r="C320">
        <v>198</v>
      </c>
      <c r="D320">
        <v>0.98</v>
      </c>
      <c r="E320" t="s">
        <v>991</v>
      </c>
      <c r="F320" t="s">
        <v>13</v>
      </c>
      <c r="G320" t="s">
        <v>992</v>
      </c>
      <c r="H320">
        <v>20</v>
      </c>
      <c r="J320" s="1">
        <v>44204.506874999999</v>
      </c>
      <c r="K320" s="3">
        <v>44204</v>
      </c>
      <c r="L320" s="4">
        <f t="shared" si="16"/>
        <v>202.0408163265306</v>
      </c>
      <c r="M320">
        <f t="shared" si="17"/>
        <v>202</v>
      </c>
      <c r="N320">
        <f t="shared" si="18"/>
        <v>4</v>
      </c>
      <c r="O320">
        <f t="shared" si="19"/>
        <v>0.97979797979797978</v>
      </c>
    </row>
    <row r="321" spans="1:15" x14ac:dyDescent="0.25">
      <c r="A321" t="s">
        <v>987</v>
      </c>
      <c r="B321" t="s">
        <v>11</v>
      </c>
      <c r="C321">
        <v>1</v>
      </c>
      <c r="D321">
        <v>1</v>
      </c>
      <c r="E321" t="s">
        <v>993</v>
      </c>
      <c r="F321" t="s">
        <v>13</v>
      </c>
      <c r="G321" t="s">
        <v>994</v>
      </c>
      <c r="H321">
        <v>0</v>
      </c>
      <c r="J321" s="1">
        <v>44204.507962962962</v>
      </c>
      <c r="K321" s="3">
        <v>44204</v>
      </c>
      <c r="L321" s="4">
        <f t="shared" si="16"/>
        <v>1</v>
      </c>
      <c r="M321">
        <f t="shared" si="17"/>
        <v>1</v>
      </c>
      <c r="N321">
        <f t="shared" si="18"/>
        <v>0</v>
      </c>
      <c r="O321">
        <f t="shared" si="19"/>
        <v>1</v>
      </c>
    </row>
    <row r="322" spans="1:15" x14ac:dyDescent="0.25">
      <c r="A322" t="s">
        <v>995</v>
      </c>
      <c r="B322" t="s">
        <v>16</v>
      </c>
      <c r="C322">
        <v>105</v>
      </c>
      <c r="D322">
        <v>0.92</v>
      </c>
      <c r="E322" t="s">
        <v>996</v>
      </c>
      <c r="F322" t="s">
        <v>13</v>
      </c>
      <c r="G322" t="s">
        <v>997</v>
      </c>
      <c r="H322">
        <v>40</v>
      </c>
      <c r="J322" s="1">
        <v>44205.17596064815</v>
      </c>
      <c r="K322" s="3">
        <v>44205</v>
      </c>
      <c r="L322" s="4">
        <f t="shared" si="16"/>
        <v>114.13043478260869</v>
      </c>
      <c r="M322">
        <f t="shared" si="17"/>
        <v>114</v>
      </c>
      <c r="N322">
        <f t="shared" si="18"/>
        <v>9</v>
      </c>
      <c r="O322">
        <f t="shared" si="19"/>
        <v>0.91428571428571426</v>
      </c>
    </row>
    <row r="323" spans="1:15" x14ac:dyDescent="0.25">
      <c r="A323" t="s">
        <v>998</v>
      </c>
      <c r="B323" t="s">
        <v>36</v>
      </c>
      <c r="C323">
        <v>19</v>
      </c>
      <c r="D323">
        <v>0.81</v>
      </c>
      <c r="E323" t="s">
        <v>999</v>
      </c>
      <c r="F323" t="s">
        <v>13</v>
      </c>
      <c r="G323" t="s">
        <v>1000</v>
      </c>
      <c r="H323">
        <v>24</v>
      </c>
      <c r="J323" s="1">
        <v>44205.177453703705</v>
      </c>
      <c r="K323" s="3">
        <v>44205</v>
      </c>
      <c r="L323" s="4">
        <f t="shared" ref="L323:L386" si="20">C323/D323</f>
        <v>23.456790123456788</v>
      </c>
      <c r="M323">
        <f t="shared" ref="M323:M386" si="21">_xlfn.FLOOR.MATH(C323/D323,1)</f>
        <v>23</v>
      </c>
      <c r="N323">
        <f t="shared" ref="N323:N386" si="22">M323-C323</f>
        <v>4</v>
      </c>
      <c r="O323">
        <f t="shared" ref="O323:O386" si="23">(1-(N323/C323))</f>
        <v>0.78947368421052633</v>
      </c>
    </row>
    <row r="324" spans="1:15" ht="195" x14ac:dyDescent="0.25">
      <c r="A324" t="s">
        <v>1001</v>
      </c>
      <c r="B324" t="s">
        <v>16</v>
      </c>
      <c r="C324">
        <v>58</v>
      </c>
      <c r="D324">
        <v>0.77</v>
      </c>
      <c r="E324" t="s">
        <v>1002</v>
      </c>
      <c r="F324" t="s">
        <v>13</v>
      </c>
      <c r="G324" t="s">
        <v>1003</v>
      </c>
      <c r="H324">
        <v>80</v>
      </c>
      <c r="I324" s="2" t="s">
        <v>1004</v>
      </c>
      <c r="J324" s="1">
        <v>44205.178425925929</v>
      </c>
      <c r="K324" s="3">
        <v>44205</v>
      </c>
      <c r="L324" s="4">
        <f t="shared" si="20"/>
        <v>75.324675324675326</v>
      </c>
      <c r="M324">
        <f t="shared" si="21"/>
        <v>75</v>
      </c>
      <c r="N324">
        <f t="shared" si="22"/>
        <v>17</v>
      </c>
      <c r="O324">
        <f t="shared" si="23"/>
        <v>0.7068965517241379</v>
      </c>
    </row>
    <row r="325" spans="1:15" ht="240" x14ac:dyDescent="0.25">
      <c r="A325" t="s">
        <v>1005</v>
      </c>
      <c r="B325" t="s">
        <v>16</v>
      </c>
      <c r="C325">
        <v>19</v>
      </c>
      <c r="D325">
        <v>0.75</v>
      </c>
      <c r="E325" t="s">
        <v>1006</v>
      </c>
      <c r="F325" t="s">
        <v>13</v>
      </c>
      <c r="G325" t="s">
        <v>1007</v>
      </c>
      <c r="H325">
        <v>26</v>
      </c>
      <c r="I325" s="2" t="s">
        <v>1008</v>
      </c>
      <c r="J325" s="1">
        <v>44205.178460648145</v>
      </c>
      <c r="K325" s="3">
        <v>44205</v>
      </c>
      <c r="L325" s="4">
        <f t="shared" si="20"/>
        <v>25.333333333333332</v>
      </c>
      <c r="M325">
        <f t="shared" si="21"/>
        <v>25</v>
      </c>
      <c r="N325">
        <f t="shared" si="22"/>
        <v>6</v>
      </c>
      <c r="O325">
        <f t="shared" si="23"/>
        <v>0.68421052631578949</v>
      </c>
    </row>
    <row r="326" spans="1:15" x14ac:dyDescent="0.25">
      <c r="A326" t="s">
        <v>1009</v>
      </c>
      <c r="B326" t="s">
        <v>40</v>
      </c>
      <c r="C326">
        <v>1</v>
      </c>
      <c r="D326">
        <v>1</v>
      </c>
      <c r="E326" t="s">
        <v>1010</v>
      </c>
      <c r="F326" t="s">
        <v>13</v>
      </c>
      <c r="G326" t="s">
        <v>1011</v>
      </c>
      <c r="H326">
        <v>0</v>
      </c>
      <c r="J326" s="1">
        <v>44205.180520833332</v>
      </c>
      <c r="K326" s="3">
        <v>44205</v>
      </c>
      <c r="L326" s="4">
        <f t="shared" si="20"/>
        <v>1</v>
      </c>
      <c r="M326">
        <f t="shared" si="21"/>
        <v>1</v>
      </c>
      <c r="N326">
        <f t="shared" si="22"/>
        <v>0</v>
      </c>
      <c r="O326">
        <f t="shared" si="23"/>
        <v>1</v>
      </c>
    </row>
    <row r="327" spans="1:15" x14ac:dyDescent="0.25">
      <c r="A327" t="s">
        <v>1012</v>
      </c>
      <c r="C327">
        <v>1</v>
      </c>
      <c r="D327">
        <v>1</v>
      </c>
      <c r="E327" t="s">
        <v>1013</v>
      </c>
      <c r="F327" t="s">
        <v>13</v>
      </c>
      <c r="G327" t="s">
        <v>1014</v>
      </c>
      <c r="H327">
        <v>0</v>
      </c>
      <c r="J327" s="1">
        <v>44205.182986111111</v>
      </c>
      <c r="K327" s="3">
        <v>44205</v>
      </c>
      <c r="L327" s="4">
        <f t="shared" si="20"/>
        <v>1</v>
      </c>
      <c r="M327">
        <f t="shared" si="21"/>
        <v>1</v>
      </c>
      <c r="N327">
        <f t="shared" si="22"/>
        <v>0</v>
      </c>
      <c r="O327">
        <f t="shared" si="23"/>
        <v>1</v>
      </c>
    </row>
    <row r="328" spans="1:15" ht="255" x14ac:dyDescent="0.25">
      <c r="A328" t="s">
        <v>1015</v>
      </c>
      <c r="B328" t="s">
        <v>16</v>
      </c>
      <c r="C328">
        <v>12</v>
      </c>
      <c r="D328">
        <v>0.84</v>
      </c>
      <c r="E328" t="s">
        <v>1016</v>
      </c>
      <c r="F328" t="s">
        <v>13</v>
      </c>
      <c r="G328" t="s">
        <v>1017</v>
      </c>
      <c r="H328">
        <v>4</v>
      </c>
      <c r="I328" s="2" t="s">
        <v>1018</v>
      </c>
      <c r="J328" s="1">
        <v>44205.184212962966</v>
      </c>
      <c r="K328" s="3">
        <v>44205</v>
      </c>
      <c r="L328" s="4">
        <f t="shared" si="20"/>
        <v>14.285714285714286</v>
      </c>
      <c r="M328">
        <f t="shared" si="21"/>
        <v>14</v>
      </c>
      <c r="N328">
        <f t="shared" si="22"/>
        <v>2</v>
      </c>
      <c r="O328">
        <f t="shared" si="23"/>
        <v>0.83333333333333337</v>
      </c>
    </row>
    <row r="329" spans="1:15" x14ac:dyDescent="0.25">
      <c r="A329" t="s">
        <v>1019</v>
      </c>
      <c r="B329" t="s">
        <v>80</v>
      </c>
      <c r="C329">
        <v>42</v>
      </c>
      <c r="D329">
        <v>0.9</v>
      </c>
      <c r="E329" t="s">
        <v>1020</v>
      </c>
      <c r="F329" t="s">
        <v>13</v>
      </c>
      <c r="G329" t="s">
        <v>1021</v>
      </c>
      <c r="H329">
        <v>33</v>
      </c>
      <c r="J329" s="1">
        <v>44205.186782407407</v>
      </c>
      <c r="K329" s="3">
        <v>44205</v>
      </c>
      <c r="L329" s="4">
        <f t="shared" si="20"/>
        <v>46.666666666666664</v>
      </c>
      <c r="M329">
        <f t="shared" si="21"/>
        <v>46</v>
      </c>
      <c r="N329">
        <f t="shared" si="22"/>
        <v>4</v>
      </c>
      <c r="O329">
        <f t="shared" si="23"/>
        <v>0.90476190476190477</v>
      </c>
    </row>
    <row r="330" spans="1:15" x14ac:dyDescent="0.25">
      <c r="A330" t="s">
        <v>1022</v>
      </c>
      <c r="B330" t="s">
        <v>40</v>
      </c>
      <c r="C330">
        <v>1</v>
      </c>
      <c r="D330">
        <v>1</v>
      </c>
      <c r="E330" t="s">
        <v>1023</v>
      </c>
      <c r="F330" t="s">
        <v>13</v>
      </c>
      <c r="G330" t="s">
        <v>1024</v>
      </c>
      <c r="H330">
        <v>0</v>
      </c>
      <c r="J330" s="1">
        <v>44205.188750000001</v>
      </c>
      <c r="K330" s="3">
        <v>44205</v>
      </c>
      <c r="L330" s="4">
        <f t="shared" si="20"/>
        <v>1</v>
      </c>
      <c r="M330">
        <f t="shared" si="21"/>
        <v>1</v>
      </c>
      <c r="N330">
        <f t="shared" si="22"/>
        <v>0</v>
      </c>
      <c r="O330">
        <f t="shared" si="23"/>
        <v>1</v>
      </c>
    </row>
    <row r="331" spans="1:15" x14ac:dyDescent="0.25">
      <c r="A331" t="s">
        <v>1025</v>
      </c>
      <c r="B331" t="s">
        <v>11</v>
      </c>
      <c r="C331">
        <v>147</v>
      </c>
      <c r="D331">
        <v>0.94</v>
      </c>
      <c r="E331" t="s">
        <v>1026</v>
      </c>
      <c r="F331" t="s">
        <v>13</v>
      </c>
      <c r="G331" t="s">
        <v>1027</v>
      </c>
      <c r="H331">
        <v>14</v>
      </c>
      <c r="J331" s="1">
        <v>44205.188842592594</v>
      </c>
      <c r="K331" s="3">
        <v>44205</v>
      </c>
      <c r="L331" s="4">
        <f t="shared" si="20"/>
        <v>156.38297872340428</v>
      </c>
      <c r="M331">
        <f t="shared" si="21"/>
        <v>156</v>
      </c>
      <c r="N331">
        <f t="shared" si="22"/>
        <v>9</v>
      </c>
      <c r="O331">
        <f t="shared" si="23"/>
        <v>0.93877551020408168</v>
      </c>
    </row>
    <row r="332" spans="1:15" x14ac:dyDescent="0.25">
      <c r="A332" t="s">
        <v>1028</v>
      </c>
      <c r="B332" t="s">
        <v>80</v>
      </c>
      <c r="C332">
        <v>3495</v>
      </c>
      <c r="D332">
        <v>0.99</v>
      </c>
      <c r="E332" t="s">
        <v>1029</v>
      </c>
      <c r="F332" t="s">
        <v>13</v>
      </c>
      <c r="G332" t="s">
        <v>1030</v>
      </c>
      <c r="H332">
        <v>153</v>
      </c>
      <c r="J332" s="1">
        <v>44205.189270833333</v>
      </c>
      <c r="K332" s="3">
        <v>44205</v>
      </c>
      <c r="L332" s="4">
        <f t="shared" si="20"/>
        <v>3530.3030303030305</v>
      </c>
      <c r="M332">
        <f t="shared" si="21"/>
        <v>3530</v>
      </c>
      <c r="N332">
        <f t="shared" si="22"/>
        <v>35</v>
      </c>
      <c r="O332">
        <f t="shared" si="23"/>
        <v>0.98998569384835478</v>
      </c>
    </row>
    <row r="333" spans="1:15" x14ac:dyDescent="0.25">
      <c r="A333" t="s">
        <v>1031</v>
      </c>
      <c r="B333" t="s">
        <v>36</v>
      </c>
      <c r="C333">
        <v>6</v>
      </c>
      <c r="D333">
        <v>0.66</v>
      </c>
      <c r="E333" t="s">
        <v>1032</v>
      </c>
      <c r="F333" t="s">
        <v>13</v>
      </c>
      <c r="G333" t="s">
        <v>1033</v>
      </c>
      <c r="H333">
        <v>6</v>
      </c>
      <c r="J333" s="1">
        <v>44205.191979166666</v>
      </c>
      <c r="K333" s="3">
        <v>44205</v>
      </c>
      <c r="L333" s="4">
        <f t="shared" si="20"/>
        <v>9.0909090909090899</v>
      </c>
      <c r="M333">
        <f t="shared" si="21"/>
        <v>9</v>
      </c>
      <c r="N333">
        <f t="shared" si="22"/>
        <v>3</v>
      </c>
      <c r="O333">
        <f t="shared" si="23"/>
        <v>0.5</v>
      </c>
    </row>
    <row r="334" spans="1:15" x14ac:dyDescent="0.25">
      <c r="A334" t="s">
        <v>1034</v>
      </c>
      <c r="B334" t="s">
        <v>40</v>
      </c>
      <c r="C334">
        <v>1</v>
      </c>
      <c r="D334">
        <v>1</v>
      </c>
      <c r="E334" t="s">
        <v>1035</v>
      </c>
      <c r="F334" t="s">
        <v>13</v>
      </c>
      <c r="G334" t="s">
        <v>1036</v>
      </c>
      <c r="H334">
        <v>1</v>
      </c>
      <c r="J334" s="1">
        <v>44205.193657407406</v>
      </c>
      <c r="K334" s="3">
        <v>44205</v>
      </c>
      <c r="L334" s="4">
        <f t="shared" si="20"/>
        <v>1</v>
      </c>
      <c r="M334">
        <f t="shared" si="21"/>
        <v>1</v>
      </c>
      <c r="N334">
        <f t="shared" si="22"/>
        <v>0</v>
      </c>
      <c r="O334">
        <f t="shared" si="23"/>
        <v>1</v>
      </c>
    </row>
    <row r="335" spans="1:15" x14ac:dyDescent="0.25">
      <c r="A335" t="s">
        <v>1037</v>
      </c>
      <c r="B335" t="s">
        <v>16</v>
      </c>
      <c r="C335">
        <v>1</v>
      </c>
      <c r="D335">
        <v>1</v>
      </c>
      <c r="E335" t="s">
        <v>1038</v>
      </c>
      <c r="F335" t="s">
        <v>13</v>
      </c>
      <c r="G335" t="s">
        <v>1039</v>
      </c>
      <c r="H335">
        <v>0</v>
      </c>
      <c r="J335" s="1">
        <v>44205.1955787037</v>
      </c>
      <c r="K335" s="3">
        <v>44205</v>
      </c>
      <c r="L335" s="4">
        <f t="shared" si="20"/>
        <v>1</v>
      </c>
      <c r="M335">
        <f t="shared" si="21"/>
        <v>1</v>
      </c>
      <c r="N335">
        <f t="shared" si="22"/>
        <v>0</v>
      </c>
      <c r="O335">
        <f t="shared" si="23"/>
        <v>1</v>
      </c>
    </row>
    <row r="336" spans="1:15" x14ac:dyDescent="0.25">
      <c r="A336" t="s">
        <v>1040</v>
      </c>
      <c r="B336" t="s">
        <v>40</v>
      </c>
      <c r="C336">
        <v>62</v>
      </c>
      <c r="D336">
        <v>0.93</v>
      </c>
      <c r="E336" t="s">
        <v>1041</v>
      </c>
      <c r="F336" t="s">
        <v>13</v>
      </c>
      <c r="G336" t="s">
        <v>1042</v>
      </c>
      <c r="H336">
        <v>14</v>
      </c>
      <c r="J336" s="1">
        <v>44205.195648148147</v>
      </c>
      <c r="K336" s="3">
        <v>44205</v>
      </c>
      <c r="L336" s="4">
        <f t="shared" si="20"/>
        <v>66.666666666666657</v>
      </c>
      <c r="M336">
        <f t="shared" si="21"/>
        <v>66</v>
      </c>
      <c r="N336">
        <f t="shared" si="22"/>
        <v>4</v>
      </c>
      <c r="O336">
        <f t="shared" si="23"/>
        <v>0.93548387096774199</v>
      </c>
    </row>
    <row r="337" spans="1:15" x14ac:dyDescent="0.25">
      <c r="A337" t="s">
        <v>1043</v>
      </c>
      <c r="B337" t="s">
        <v>40</v>
      </c>
      <c r="C337">
        <v>14</v>
      </c>
      <c r="D337">
        <v>0.69</v>
      </c>
      <c r="E337" t="s">
        <v>1044</v>
      </c>
      <c r="F337" t="s">
        <v>13</v>
      </c>
      <c r="G337" t="s">
        <v>1045</v>
      </c>
      <c r="H337">
        <v>14</v>
      </c>
      <c r="J337" s="1">
        <v>44205.195960648147</v>
      </c>
      <c r="K337" s="3">
        <v>44205</v>
      </c>
      <c r="L337" s="4">
        <f t="shared" si="20"/>
        <v>20.289855072463769</v>
      </c>
      <c r="M337">
        <f t="shared" si="21"/>
        <v>20</v>
      </c>
      <c r="N337">
        <f t="shared" si="22"/>
        <v>6</v>
      </c>
      <c r="O337">
        <f t="shared" si="23"/>
        <v>0.5714285714285714</v>
      </c>
    </row>
    <row r="338" spans="1:15" x14ac:dyDescent="0.25">
      <c r="A338" t="s">
        <v>1046</v>
      </c>
      <c r="B338" t="s">
        <v>11</v>
      </c>
      <c r="C338">
        <v>1</v>
      </c>
      <c r="D338">
        <v>1</v>
      </c>
      <c r="E338" t="s">
        <v>1047</v>
      </c>
      <c r="F338" t="s">
        <v>13</v>
      </c>
      <c r="G338" t="s">
        <v>1048</v>
      </c>
      <c r="H338">
        <v>0</v>
      </c>
      <c r="J338" s="1">
        <v>44205.196099537039</v>
      </c>
      <c r="K338" s="3">
        <v>44205</v>
      </c>
      <c r="L338" s="4">
        <f t="shared" si="20"/>
        <v>1</v>
      </c>
      <c r="M338">
        <f t="shared" si="21"/>
        <v>1</v>
      </c>
      <c r="N338">
        <f t="shared" si="22"/>
        <v>0</v>
      </c>
      <c r="O338">
        <f t="shared" si="23"/>
        <v>1</v>
      </c>
    </row>
    <row r="339" spans="1:15" x14ac:dyDescent="0.25">
      <c r="A339" t="s">
        <v>1049</v>
      </c>
      <c r="B339" t="s">
        <v>28</v>
      </c>
      <c r="C339">
        <v>21</v>
      </c>
      <c r="D339">
        <v>1</v>
      </c>
      <c r="E339" t="s">
        <v>1050</v>
      </c>
      <c r="F339" t="s">
        <v>13</v>
      </c>
      <c r="G339" t="s">
        <v>1051</v>
      </c>
      <c r="H339">
        <v>4</v>
      </c>
      <c r="J339" s="1">
        <v>44205.196469907409</v>
      </c>
      <c r="K339" s="3">
        <v>44205</v>
      </c>
      <c r="L339" s="4">
        <f t="shared" si="20"/>
        <v>21</v>
      </c>
      <c r="M339">
        <f t="shared" si="21"/>
        <v>21</v>
      </c>
      <c r="N339">
        <f t="shared" si="22"/>
        <v>0</v>
      </c>
      <c r="O339">
        <f t="shared" si="23"/>
        <v>1</v>
      </c>
    </row>
    <row r="340" spans="1:15" ht="409.5" x14ac:dyDescent="0.25">
      <c r="A340" t="s">
        <v>1052</v>
      </c>
      <c r="B340" t="s">
        <v>16</v>
      </c>
      <c r="C340">
        <v>44</v>
      </c>
      <c r="D340">
        <v>0.79</v>
      </c>
      <c r="E340" t="s">
        <v>1053</v>
      </c>
      <c r="F340" t="s">
        <v>13</v>
      </c>
      <c r="G340" t="s">
        <v>1054</v>
      </c>
      <c r="H340">
        <v>44</v>
      </c>
      <c r="I340" s="2" t="s">
        <v>1055</v>
      </c>
      <c r="J340" s="1">
        <v>44205.196643518517</v>
      </c>
      <c r="K340" s="3">
        <v>44205</v>
      </c>
      <c r="L340" s="4">
        <f t="shared" si="20"/>
        <v>55.696202531645568</v>
      </c>
      <c r="M340">
        <f t="shared" si="21"/>
        <v>55</v>
      </c>
      <c r="N340">
        <f t="shared" si="22"/>
        <v>11</v>
      </c>
      <c r="O340">
        <f t="shared" si="23"/>
        <v>0.75</v>
      </c>
    </row>
    <row r="341" spans="1:15" x14ac:dyDescent="0.25">
      <c r="A341" t="s">
        <v>1056</v>
      </c>
      <c r="B341" t="s">
        <v>16</v>
      </c>
      <c r="C341">
        <v>1</v>
      </c>
      <c r="D341">
        <v>1</v>
      </c>
      <c r="E341" t="s">
        <v>1057</v>
      </c>
      <c r="F341" t="s">
        <v>13</v>
      </c>
      <c r="G341" t="s">
        <v>1058</v>
      </c>
      <c r="H341">
        <v>0</v>
      </c>
      <c r="J341" s="1">
        <v>44205.197812500002</v>
      </c>
      <c r="K341" s="3">
        <v>44205</v>
      </c>
      <c r="L341" s="4">
        <f t="shared" si="20"/>
        <v>1</v>
      </c>
      <c r="M341">
        <f t="shared" si="21"/>
        <v>1</v>
      </c>
      <c r="N341">
        <f t="shared" si="22"/>
        <v>0</v>
      </c>
      <c r="O341">
        <f t="shared" si="23"/>
        <v>1</v>
      </c>
    </row>
    <row r="342" spans="1:15" x14ac:dyDescent="0.25">
      <c r="A342" t="s">
        <v>1056</v>
      </c>
      <c r="B342" t="s">
        <v>11</v>
      </c>
      <c r="C342">
        <v>1</v>
      </c>
      <c r="D342">
        <v>1</v>
      </c>
      <c r="E342" t="s">
        <v>1059</v>
      </c>
      <c r="F342" t="s">
        <v>13</v>
      </c>
      <c r="G342" t="s">
        <v>1060</v>
      </c>
      <c r="H342">
        <v>0</v>
      </c>
      <c r="J342" s="1">
        <v>44205.198634259257</v>
      </c>
      <c r="K342" s="3">
        <v>44205</v>
      </c>
      <c r="L342" s="4">
        <f t="shared" si="20"/>
        <v>1</v>
      </c>
      <c r="M342">
        <f t="shared" si="21"/>
        <v>1</v>
      </c>
      <c r="N342">
        <f t="shared" si="22"/>
        <v>0</v>
      </c>
      <c r="O342">
        <f t="shared" si="23"/>
        <v>1</v>
      </c>
    </row>
    <row r="343" spans="1:15" x14ac:dyDescent="0.25">
      <c r="A343" t="s">
        <v>1061</v>
      </c>
      <c r="B343" t="s">
        <v>36</v>
      </c>
      <c r="C343">
        <v>1</v>
      </c>
      <c r="D343">
        <v>1</v>
      </c>
      <c r="E343" t="s">
        <v>1062</v>
      </c>
      <c r="F343" t="s">
        <v>13</v>
      </c>
      <c r="G343" t="s">
        <v>1063</v>
      </c>
      <c r="H343">
        <v>1</v>
      </c>
      <c r="J343" s="1">
        <v>44205.203194444446</v>
      </c>
      <c r="K343" s="3">
        <v>44205</v>
      </c>
      <c r="L343" s="4">
        <f t="shared" si="20"/>
        <v>1</v>
      </c>
      <c r="M343">
        <f t="shared" si="21"/>
        <v>1</v>
      </c>
      <c r="N343">
        <f t="shared" si="22"/>
        <v>0</v>
      </c>
      <c r="O343">
        <f t="shared" si="23"/>
        <v>1</v>
      </c>
    </row>
    <row r="344" spans="1:15" x14ac:dyDescent="0.25">
      <c r="A344" t="s">
        <v>1064</v>
      </c>
      <c r="B344" t="s">
        <v>11</v>
      </c>
      <c r="C344">
        <v>1975</v>
      </c>
      <c r="D344">
        <v>0.99</v>
      </c>
      <c r="E344" t="s">
        <v>1065</v>
      </c>
      <c r="F344" t="s">
        <v>13</v>
      </c>
      <c r="G344" t="s">
        <v>1066</v>
      </c>
      <c r="H344">
        <v>73</v>
      </c>
      <c r="J344" s="1">
        <v>44205.206493055557</v>
      </c>
      <c r="K344" s="3">
        <v>44205</v>
      </c>
      <c r="L344" s="4">
        <f t="shared" si="20"/>
        <v>1994.9494949494949</v>
      </c>
      <c r="M344">
        <f t="shared" si="21"/>
        <v>1994</v>
      </c>
      <c r="N344">
        <f t="shared" si="22"/>
        <v>19</v>
      </c>
      <c r="O344">
        <f t="shared" si="23"/>
        <v>0.99037974683544305</v>
      </c>
    </row>
    <row r="345" spans="1:15" x14ac:dyDescent="0.25">
      <c r="A345" t="s">
        <v>1067</v>
      </c>
      <c r="B345" t="s">
        <v>11</v>
      </c>
      <c r="C345">
        <v>1</v>
      </c>
      <c r="D345">
        <v>1</v>
      </c>
      <c r="E345" t="s">
        <v>1068</v>
      </c>
      <c r="F345" t="s">
        <v>13</v>
      </c>
      <c r="G345" t="s">
        <v>1069</v>
      </c>
      <c r="H345">
        <v>0</v>
      </c>
      <c r="J345" s="1">
        <v>44205.206655092596</v>
      </c>
      <c r="K345" s="3">
        <v>44205</v>
      </c>
      <c r="L345" s="4">
        <f t="shared" si="20"/>
        <v>1</v>
      </c>
      <c r="M345">
        <f t="shared" si="21"/>
        <v>1</v>
      </c>
      <c r="N345">
        <f t="shared" si="22"/>
        <v>0</v>
      </c>
      <c r="O345">
        <f t="shared" si="23"/>
        <v>1</v>
      </c>
    </row>
    <row r="346" spans="1:15" x14ac:dyDescent="0.25">
      <c r="A346" t="s">
        <v>1070</v>
      </c>
      <c r="B346" t="s">
        <v>40</v>
      </c>
      <c r="C346">
        <v>5</v>
      </c>
      <c r="D346">
        <v>0.63</v>
      </c>
      <c r="E346" t="s">
        <v>1071</v>
      </c>
      <c r="F346" t="s">
        <v>13</v>
      </c>
      <c r="G346" t="s">
        <v>1072</v>
      </c>
      <c r="H346">
        <v>4</v>
      </c>
      <c r="J346" s="1">
        <v>44205.207291666666</v>
      </c>
      <c r="K346" s="3">
        <v>44205</v>
      </c>
      <c r="L346" s="4">
        <f t="shared" si="20"/>
        <v>7.9365079365079367</v>
      </c>
      <c r="M346">
        <f t="shared" si="21"/>
        <v>7</v>
      </c>
      <c r="N346">
        <f t="shared" si="22"/>
        <v>2</v>
      </c>
      <c r="O346">
        <f t="shared" si="23"/>
        <v>0.6</v>
      </c>
    </row>
    <row r="347" spans="1:15" x14ac:dyDescent="0.25">
      <c r="A347" t="s">
        <v>1073</v>
      </c>
      <c r="B347" t="s">
        <v>1074</v>
      </c>
      <c r="C347">
        <v>658</v>
      </c>
      <c r="D347">
        <v>0.95</v>
      </c>
      <c r="E347" t="s">
        <v>1075</v>
      </c>
      <c r="F347" t="s">
        <v>13</v>
      </c>
      <c r="G347" t="s">
        <v>1076</v>
      </c>
      <c r="H347">
        <v>45020</v>
      </c>
      <c r="I347" t="s">
        <v>1077</v>
      </c>
      <c r="J347" s="1">
        <v>44205.208553240744</v>
      </c>
      <c r="K347" s="3">
        <v>44205</v>
      </c>
      <c r="L347" s="4">
        <f t="shared" si="20"/>
        <v>692.63157894736844</v>
      </c>
      <c r="M347">
        <f t="shared" si="21"/>
        <v>692</v>
      </c>
      <c r="N347">
        <f t="shared" si="22"/>
        <v>34</v>
      </c>
      <c r="O347">
        <f t="shared" si="23"/>
        <v>0.94832826747720367</v>
      </c>
    </row>
    <row r="348" spans="1:15" ht="345" x14ac:dyDescent="0.25">
      <c r="A348" t="s">
        <v>1078</v>
      </c>
      <c r="B348" t="s">
        <v>50</v>
      </c>
      <c r="C348">
        <v>17</v>
      </c>
      <c r="D348">
        <v>0.76</v>
      </c>
      <c r="E348" t="s">
        <v>1079</v>
      </c>
      <c r="F348" t="s">
        <v>13</v>
      </c>
      <c r="G348" t="s">
        <v>1080</v>
      </c>
      <c r="H348">
        <v>7</v>
      </c>
      <c r="I348" s="2" t="s">
        <v>1081</v>
      </c>
      <c r="J348" s="1">
        <v>44205.21025462963</v>
      </c>
      <c r="K348" s="3">
        <v>44205</v>
      </c>
      <c r="L348" s="4">
        <f t="shared" si="20"/>
        <v>22.368421052631579</v>
      </c>
      <c r="M348">
        <f t="shared" si="21"/>
        <v>22</v>
      </c>
      <c r="N348">
        <f t="shared" si="22"/>
        <v>5</v>
      </c>
      <c r="O348">
        <f t="shared" si="23"/>
        <v>0.70588235294117641</v>
      </c>
    </row>
    <row r="349" spans="1:15" x14ac:dyDescent="0.25">
      <c r="A349" t="s">
        <v>1082</v>
      </c>
      <c r="B349" t="s">
        <v>11</v>
      </c>
      <c r="C349">
        <v>1</v>
      </c>
      <c r="D349">
        <v>1</v>
      </c>
      <c r="E349" t="s">
        <v>1083</v>
      </c>
      <c r="F349" t="s">
        <v>13</v>
      </c>
      <c r="G349" t="s">
        <v>1084</v>
      </c>
      <c r="H349">
        <v>0</v>
      </c>
      <c r="J349" s="1">
        <v>44205.211585648147</v>
      </c>
      <c r="K349" s="3">
        <v>44205</v>
      </c>
      <c r="L349" s="4">
        <f t="shared" si="20"/>
        <v>1</v>
      </c>
      <c r="M349">
        <f t="shared" si="21"/>
        <v>1</v>
      </c>
      <c r="N349">
        <f t="shared" si="22"/>
        <v>0</v>
      </c>
      <c r="O349">
        <f t="shared" si="23"/>
        <v>1</v>
      </c>
    </row>
    <row r="350" spans="1:15" ht="255" x14ac:dyDescent="0.25">
      <c r="A350" t="s">
        <v>1085</v>
      </c>
      <c r="C350">
        <v>67</v>
      </c>
      <c r="D350">
        <v>0.88</v>
      </c>
      <c r="E350" t="s">
        <v>1086</v>
      </c>
      <c r="F350" t="s">
        <v>13</v>
      </c>
      <c r="G350" t="s">
        <v>1087</v>
      </c>
      <c r="H350">
        <v>19</v>
      </c>
      <c r="I350" s="2" t="s">
        <v>1088</v>
      </c>
      <c r="J350" s="1">
        <v>44205.213194444441</v>
      </c>
      <c r="K350" s="3">
        <v>44205</v>
      </c>
      <c r="L350" s="4">
        <f t="shared" si="20"/>
        <v>76.13636363636364</v>
      </c>
      <c r="M350">
        <f t="shared" si="21"/>
        <v>76</v>
      </c>
      <c r="N350">
        <f t="shared" si="22"/>
        <v>9</v>
      </c>
      <c r="O350">
        <f t="shared" si="23"/>
        <v>0.86567164179104483</v>
      </c>
    </row>
    <row r="351" spans="1:15" x14ac:dyDescent="0.25">
      <c r="A351" t="s">
        <v>1089</v>
      </c>
      <c r="B351" t="s">
        <v>36</v>
      </c>
      <c r="C351">
        <v>22</v>
      </c>
      <c r="D351">
        <v>0.8</v>
      </c>
      <c r="E351" t="s">
        <v>1090</v>
      </c>
      <c r="F351" t="s">
        <v>13</v>
      </c>
      <c r="G351" t="s">
        <v>1091</v>
      </c>
      <c r="H351">
        <v>9</v>
      </c>
      <c r="J351" s="1">
        <v>44205.213275462964</v>
      </c>
      <c r="K351" s="3">
        <v>44205</v>
      </c>
      <c r="L351" s="4">
        <f t="shared" si="20"/>
        <v>27.5</v>
      </c>
      <c r="M351">
        <f t="shared" si="21"/>
        <v>27</v>
      </c>
      <c r="N351">
        <f t="shared" si="22"/>
        <v>5</v>
      </c>
      <c r="O351">
        <f t="shared" si="23"/>
        <v>0.77272727272727271</v>
      </c>
    </row>
    <row r="352" spans="1:15" x14ac:dyDescent="0.25">
      <c r="A352" t="s">
        <v>1092</v>
      </c>
      <c r="B352" t="s">
        <v>11</v>
      </c>
      <c r="C352">
        <v>1</v>
      </c>
      <c r="D352">
        <v>1</v>
      </c>
      <c r="E352" t="s">
        <v>1093</v>
      </c>
      <c r="F352" t="s">
        <v>13</v>
      </c>
      <c r="G352" t="s">
        <v>1094</v>
      </c>
      <c r="H352">
        <v>0</v>
      </c>
      <c r="J352" s="1">
        <v>44205.213483796295</v>
      </c>
      <c r="K352" s="3">
        <v>44205</v>
      </c>
      <c r="L352" s="4">
        <f t="shared" si="20"/>
        <v>1</v>
      </c>
      <c r="M352">
        <f t="shared" si="21"/>
        <v>1</v>
      </c>
      <c r="N352">
        <f t="shared" si="22"/>
        <v>0</v>
      </c>
      <c r="O352">
        <f t="shared" si="23"/>
        <v>1</v>
      </c>
    </row>
    <row r="353" spans="1:15" ht="150" x14ac:dyDescent="0.25">
      <c r="A353" t="s">
        <v>1095</v>
      </c>
      <c r="B353" t="s">
        <v>50</v>
      </c>
      <c r="C353">
        <v>291</v>
      </c>
      <c r="D353">
        <v>0.93</v>
      </c>
      <c r="E353" t="s">
        <v>1096</v>
      </c>
      <c r="F353" t="s">
        <v>13</v>
      </c>
      <c r="G353" t="s">
        <v>1097</v>
      </c>
      <c r="H353">
        <v>62</v>
      </c>
      <c r="I353" s="2" t="s">
        <v>1098</v>
      </c>
      <c r="J353" s="1">
        <v>44205.214386574073</v>
      </c>
      <c r="K353" s="3">
        <v>44205</v>
      </c>
      <c r="L353" s="4">
        <f t="shared" si="20"/>
        <v>312.90322580645159</v>
      </c>
      <c r="M353">
        <f t="shared" si="21"/>
        <v>312</v>
      </c>
      <c r="N353">
        <f t="shared" si="22"/>
        <v>21</v>
      </c>
      <c r="O353">
        <f t="shared" si="23"/>
        <v>0.92783505154639179</v>
      </c>
    </row>
    <row r="354" spans="1:15" ht="409.5" x14ac:dyDescent="0.25">
      <c r="A354" t="s">
        <v>1099</v>
      </c>
      <c r="B354" t="s">
        <v>80</v>
      </c>
      <c r="C354">
        <v>197</v>
      </c>
      <c r="D354">
        <v>0.96</v>
      </c>
      <c r="E354" t="s">
        <v>1100</v>
      </c>
      <c r="F354" t="s">
        <v>13</v>
      </c>
      <c r="G354" t="s">
        <v>1101</v>
      </c>
      <c r="H354">
        <v>30</v>
      </c>
      <c r="I354" s="2" t="s">
        <v>1102</v>
      </c>
      <c r="J354" s="1">
        <v>44205.215914351851</v>
      </c>
      <c r="K354" s="3">
        <v>44205</v>
      </c>
      <c r="L354" s="4">
        <f t="shared" si="20"/>
        <v>205.20833333333334</v>
      </c>
      <c r="M354">
        <f t="shared" si="21"/>
        <v>205</v>
      </c>
      <c r="N354">
        <f t="shared" si="22"/>
        <v>8</v>
      </c>
      <c r="O354">
        <f t="shared" si="23"/>
        <v>0.95939086294416243</v>
      </c>
    </row>
    <row r="355" spans="1:15" x14ac:dyDescent="0.25">
      <c r="A355" t="s">
        <v>1103</v>
      </c>
      <c r="B355" t="s">
        <v>16</v>
      </c>
      <c r="C355">
        <v>1</v>
      </c>
      <c r="D355">
        <v>1</v>
      </c>
      <c r="E355" t="s">
        <v>1104</v>
      </c>
      <c r="F355" t="s">
        <v>13</v>
      </c>
      <c r="G355" t="s">
        <v>1105</v>
      </c>
      <c r="H355">
        <v>0</v>
      </c>
      <c r="J355" s="1">
        <v>44205.216041666667</v>
      </c>
      <c r="K355" s="3">
        <v>44205</v>
      </c>
      <c r="L355" s="4">
        <f t="shared" si="20"/>
        <v>1</v>
      </c>
      <c r="M355">
        <f t="shared" si="21"/>
        <v>1</v>
      </c>
      <c r="N355">
        <f t="shared" si="22"/>
        <v>0</v>
      </c>
      <c r="O355">
        <f t="shared" si="23"/>
        <v>1</v>
      </c>
    </row>
    <row r="356" spans="1:15" x14ac:dyDescent="0.25">
      <c r="A356" t="s">
        <v>1106</v>
      </c>
      <c r="B356" t="s">
        <v>28</v>
      </c>
      <c r="C356">
        <v>14</v>
      </c>
      <c r="D356">
        <v>0.85</v>
      </c>
      <c r="E356" t="s">
        <v>1107</v>
      </c>
      <c r="F356" t="s">
        <v>13</v>
      </c>
      <c r="G356" t="s">
        <v>1108</v>
      </c>
      <c r="H356">
        <v>4</v>
      </c>
      <c r="J356" s="1">
        <v>44205.216574074075</v>
      </c>
      <c r="K356" s="3">
        <v>44205</v>
      </c>
      <c r="L356" s="4">
        <f t="shared" si="20"/>
        <v>16.47058823529412</v>
      </c>
      <c r="M356">
        <f t="shared" si="21"/>
        <v>16</v>
      </c>
      <c r="N356">
        <f t="shared" si="22"/>
        <v>2</v>
      </c>
      <c r="O356">
        <f t="shared" si="23"/>
        <v>0.85714285714285721</v>
      </c>
    </row>
    <row r="357" spans="1:15" x14ac:dyDescent="0.25">
      <c r="A357" t="s">
        <v>1109</v>
      </c>
      <c r="B357" t="s">
        <v>40</v>
      </c>
      <c r="C357">
        <v>84</v>
      </c>
      <c r="D357">
        <v>0.91</v>
      </c>
      <c r="E357" t="s">
        <v>1110</v>
      </c>
      <c r="F357" t="s">
        <v>13</v>
      </c>
      <c r="G357" t="s">
        <v>1111</v>
      </c>
      <c r="H357">
        <v>18</v>
      </c>
      <c r="J357" s="1">
        <v>44205.219537037039</v>
      </c>
      <c r="K357" s="3">
        <v>44205</v>
      </c>
      <c r="L357" s="4">
        <f t="shared" si="20"/>
        <v>92.307692307692307</v>
      </c>
      <c r="M357">
        <f t="shared" si="21"/>
        <v>92</v>
      </c>
      <c r="N357">
        <f t="shared" si="22"/>
        <v>8</v>
      </c>
      <c r="O357">
        <f t="shared" si="23"/>
        <v>0.90476190476190477</v>
      </c>
    </row>
    <row r="358" spans="1:15" x14ac:dyDescent="0.25">
      <c r="A358" t="s">
        <v>1112</v>
      </c>
      <c r="B358" t="s">
        <v>16</v>
      </c>
      <c r="C358">
        <v>1</v>
      </c>
      <c r="D358">
        <v>1</v>
      </c>
      <c r="E358" t="s">
        <v>1113</v>
      </c>
      <c r="F358" t="s">
        <v>13</v>
      </c>
      <c r="G358" t="s">
        <v>1114</v>
      </c>
      <c r="H358">
        <v>0</v>
      </c>
      <c r="J358" s="1">
        <v>44205.223634259259</v>
      </c>
      <c r="K358" s="3">
        <v>44205</v>
      </c>
      <c r="L358" s="4">
        <f t="shared" si="20"/>
        <v>1</v>
      </c>
      <c r="M358">
        <f t="shared" si="21"/>
        <v>1</v>
      </c>
      <c r="N358">
        <f t="shared" si="22"/>
        <v>0</v>
      </c>
      <c r="O358">
        <f t="shared" si="23"/>
        <v>1</v>
      </c>
    </row>
    <row r="359" spans="1:15" x14ac:dyDescent="0.25">
      <c r="A359" t="s">
        <v>1115</v>
      </c>
      <c r="B359" t="s">
        <v>11</v>
      </c>
      <c r="C359">
        <v>1</v>
      </c>
      <c r="D359">
        <v>1</v>
      </c>
      <c r="E359" t="s">
        <v>1116</v>
      </c>
      <c r="F359" t="s">
        <v>13</v>
      </c>
      <c r="G359" t="s">
        <v>1117</v>
      </c>
      <c r="H359">
        <v>1</v>
      </c>
      <c r="J359" s="1">
        <v>44205.225590277776</v>
      </c>
      <c r="K359" s="3">
        <v>44205</v>
      </c>
      <c r="L359" s="4">
        <f t="shared" si="20"/>
        <v>1</v>
      </c>
      <c r="M359">
        <f t="shared" si="21"/>
        <v>1</v>
      </c>
      <c r="N359">
        <f t="shared" si="22"/>
        <v>0</v>
      </c>
      <c r="O359">
        <f t="shared" si="23"/>
        <v>1</v>
      </c>
    </row>
    <row r="360" spans="1:15" x14ac:dyDescent="0.25">
      <c r="A360" t="s">
        <v>1118</v>
      </c>
      <c r="B360" t="s">
        <v>50</v>
      </c>
      <c r="C360">
        <v>1</v>
      </c>
      <c r="D360">
        <v>1</v>
      </c>
      <c r="E360" t="s">
        <v>1119</v>
      </c>
      <c r="F360" t="s">
        <v>13</v>
      </c>
      <c r="G360" t="s">
        <v>1120</v>
      </c>
      <c r="H360">
        <v>0</v>
      </c>
      <c r="J360" s="1">
        <v>44205.225914351853</v>
      </c>
      <c r="K360" s="3">
        <v>44205</v>
      </c>
      <c r="L360" s="4">
        <f t="shared" si="20"/>
        <v>1</v>
      </c>
      <c r="M360">
        <f t="shared" si="21"/>
        <v>1</v>
      </c>
      <c r="N360">
        <f t="shared" si="22"/>
        <v>0</v>
      </c>
      <c r="O360">
        <f t="shared" si="23"/>
        <v>1</v>
      </c>
    </row>
    <row r="361" spans="1:15" x14ac:dyDescent="0.25">
      <c r="A361" t="s">
        <v>1121</v>
      </c>
      <c r="B361" t="s">
        <v>40</v>
      </c>
      <c r="C361">
        <v>1</v>
      </c>
      <c r="D361">
        <v>1</v>
      </c>
      <c r="E361" t="s">
        <v>1122</v>
      </c>
      <c r="F361" t="s">
        <v>13</v>
      </c>
      <c r="G361" t="s">
        <v>1123</v>
      </c>
      <c r="H361">
        <v>0</v>
      </c>
      <c r="J361" s="1">
        <v>44205.227962962963</v>
      </c>
      <c r="K361" s="3">
        <v>44205</v>
      </c>
      <c r="L361" s="4">
        <f t="shared" si="20"/>
        <v>1</v>
      </c>
      <c r="M361">
        <f t="shared" si="21"/>
        <v>1</v>
      </c>
      <c r="N361">
        <f t="shared" si="22"/>
        <v>0</v>
      </c>
      <c r="O361">
        <f t="shared" si="23"/>
        <v>1</v>
      </c>
    </row>
    <row r="362" spans="1:15" ht="345" x14ac:dyDescent="0.25">
      <c r="A362" t="s">
        <v>1124</v>
      </c>
      <c r="B362" t="s">
        <v>16</v>
      </c>
      <c r="C362">
        <v>44</v>
      </c>
      <c r="D362">
        <v>0.85</v>
      </c>
      <c r="E362" t="s">
        <v>1125</v>
      </c>
      <c r="F362" t="s">
        <v>13</v>
      </c>
      <c r="G362" t="s">
        <v>1126</v>
      </c>
      <c r="H362">
        <v>55</v>
      </c>
      <c r="I362" s="2" t="s">
        <v>1127</v>
      </c>
      <c r="J362" s="1">
        <v>44205.228946759256</v>
      </c>
      <c r="K362" s="3">
        <v>44205</v>
      </c>
      <c r="L362" s="4">
        <f t="shared" si="20"/>
        <v>51.764705882352942</v>
      </c>
      <c r="M362">
        <f t="shared" si="21"/>
        <v>51</v>
      </c>
      <c r="N362">
        <f t="shared" si="22"/>
        <v>7</v>
      </c>
      <c r="O362">
        <f t="shared" si="23"/>
        <v>0.84090909090909094</v>
      </c>
    </row>
    <row r="363" spans="1:15" ht="195" x14ac:dyDescent="0.25">
      <c r="A363" t="s">
        <v>1128</v>
      </c>
      <c r="B363" t="s">
        <v>50</v>
      </c>
      <c r="C363">
        <v>14</v>
      </c>
      <c r="D363">
        <v>0.65</v>
      </c>
      <c r="E363" t="s">
        <v>1129</v>
      </c>
      <c r="F363" t="s">
        <v>13</v>
      </c>
      <c r="G363" t="s">
        <v>1130</v>
      </c>
      <c r="H363">
        <v>16</v>
      </c>
      <c r="I363" s="2" t="s">
        <v>1131</v>
      </c>
      <c r="J363" s="1">
        <v>44205.229074074072</v>
      </c>
      <c r="K363" s="3">
        <v>44205</v>
      </c>
      <c r="L363" s="4">
        <f t="shared" si="20"/>
        <v>21.538461538461537</v>
      </c>
      <c r="M363">
        <f t="shared" si="21"/>
        <v>21</v>
      </c>
      <c r="N363">
        <f t="shared" si="22"/>
        <v>7</v>
      </c>
      <c r="O363">
        <f t="shared" si="23"/>
        <v>0.5</v>
      </c>
    </row>
    <row r="364" spans="1:15" x14ac:dyDescent="0.25">
      <c r="A364" t="s">
        <v>1132</v>
      </c>
      <c r="B364" t="s">
        <v>36</v>
      </c>
      <c r="C364">
        <v>19</v>
      </c>
      <c r="D364">
        <v>0.84</v>
      </c>
      <c r="E364" t="s">
        <v>1133</v>
      </c>
      <c r="F364" t="s">
        <v>13</v>
      </c>
      <c r="G364" t="s">
        <v>1134</v>
      </c>
      <c r="H364">
        <v>25</v>
      </c>
      <c r="J364" s="1">
        <v>44205.231550925928</v>
      </c>
      <c r="K364" s="3">
        <v>44205</v>
      </c>
      <c r="L364" s="4">
        <f t="shared" si="20"/>
        <v>22.61904761904762</v>
      </c>
      <c r="M364">
        <f t="shared" si="21"/>
        <v>22</v>
      </c>
      <c r="N364">
        <f t="shared" si="22"/>
        <v>3</v>
      </c>
      <c r="O364">
        <f t="shared" si="23"/>
        <v>0.84210526315789469</v>
      </c>
    </row>
    <row r="365" spans="1:15" x14ac:dyDescent="0.25">
      <c r="A365" t="s">
        <v>1135</v>
      </c>
      <c r="B365" t="s">
        <v>40</v>
      </c>
      <c r="C365">
        <v>1</v>
      </c>
      <c r="D365">
        <v>1</v>
      </c>
      <c r="E365" t="s">
        <v>1136</v>
      </c>
      <c r="F365" t="s">
        <v>13</v>
      </c>
      <c r="G365" t="s">
        <v>1137</v>
      </c>
      <c r="H365">
        <v>0</v>
      </c>
      <c r="J365" s="1">
        <v>44205.231817129628</v>
      </c>
      <c r="K365" s="3">
        <v>44205</v>
      </c>
      <c r="L365" s="4">
        <f t="shared" si="20"/>
        <v>1</v>
      </c>
      <c r="M365">
        <f t="shared" si="21"/>
        <v>1</v>
      </c>
      <c r="N365">
        <f t="shared" si="22"/>
        <v>0</v>
      </c>
      <c r="O365">
        <f t="shared" si="23"/>
        <v>1</v>
      </c>
    </row>
    <row r="366" spans="1:15" x14ac:dyDescent="0.25">
      <c r="A366" t="s">
        <v>1138</v>
      </c>
      <c r="B366" t="s">
        <v>40</v>
      </c>
      <c r="C366">
        <v>1</v>
      </c>
      <c r="D366">
        <v>1</v>
      </c>
      <c r="E366" t="s">
        <v>1139</v>
      </c>
      <c r="F366" t="s">
        <v>13</v>
      </c>
      <c r="G366" t="s">
        <v>1140</v>
      </c>
      <c r="H366">
        <v>0</v>
      </c>
      <c r="J366" s="1">
        <v>44205.236006944448</v>
      </c>
      <c r="K366" s="3">
        <v>44205</v>
      </c>
      <c r="L366" s="4">
        <f t="shared" si="20"/>
        <v>1</v>
      </c>
      <c r="M366">
        <f t="shared" si="21"/>
        <v>1</v>
      </c>
      <c r="N366">
        <f t="shared" si="22"/>
        <v>0</v>
      </c>
      <c r="O366">
        <f t="shared" si="23"/>
        <v>1</v>
      </c>
    </row>
    <row r="367" spans="1:15" x14ac:dyDescent="0.25">
      <c r="A367" t="s">
        <v>1141</v>
      </c>
      <c r="B367" t="s">
        <v>40</v>
      </c>
      <c r="C367">
        <v>2</v>
      </c>
      <c r="D367">
        <v>0.62</v>
      </c>
      <c r="E367" t="s">
        <v>1142</v>
      </c>
      <c r="F367" t="s">
        <v>13</v>
      </c>
      <c r="G367" t="s">
        <v>1143</v>
      </c>
      <c r="H367">
        <v>2</v>
      </c>
      <c r="J367" s="1">
        <v>44205.237060185187</v>
      </c>
      <c r="K367" s="3">
        <v>44205</v>
      </c>
      <c r="L367" s="4">
        <f t="shared" si="20"/>
        <v>3.2258064516129035</v>
      </c>
      <c r="M367">
        <f t="shared" si="21"/>
        <v>3</v>
      </c>
      <c r="N367">
        <f t="shared" si="22"/>
        <v>1</v>
      </c>
      <c r="O367">
        <f t="shared" si="23"/>
        <v>0.5</v>
      </c>
    </row>
    <row r="368" spans="1:15" x14ac:dyDescent="0.25">
      <c r="A368" t="s">
        <v>1144</v>
      </c>
      <c r="B368" t="s">
        <v>40</v>
      </c>
      <c r="C368">
        <v>1</v>
      </c>
      <c r="D368">
        <v>1</v>
      </c>
      <c r="E368" t="s">
        <v>1145</v>
      </c>
      <c r="F368" t="s">
        <v>13</v>
      </c>
      <c r="G368" t="s">
        <v>1146</v>
      </c>
      <c r="H368">
        <v>0</v>
      </c>
      <c r="J368" s="1">
        <v>44205.903912037036</v>
      </c>
      <c r="K368" s="3">
        <v>44205</v>
      </c>
      <c r="L368" s="4">
        <f t="shared" si="20"/>
        <v>1</v>
      </c>
      <c r="M368">
        <f t="shared" si="21"/>
        <v>1</v>
      </c>
      <c r="N368">
        <f t="shared" si="22"/>
        <v>0</v>
      </c>
      <c r="O368">
        <f t="shared" si="23"/>
        <v>1</v>
      </c>
    </row>
    <row r="369" spans="1:15" x14ac:dyDescent="0.25">
      <c r="A369" t="s">
        <v>1147</v>
      </c>
      <c r="B369" t="s">
        <v>11</v>
      </c>
      <c r="C369">
        <v>1</v>
      </c>
      <c r="D369">
        <v>1</v>
      </c>
      <c r="E369" t="s">
        <v>1148</v>
      </c>
      <c r="F369" t="s">
        <v>13</v>
      </c>
      <c r="G369" t="s">
        <v>1149</v>
      </c>
      <c r="H369">
        <v>0</v>
      </c>
      <c r="J369" s="1">
        <v>44205.909131944441</v>
      </c>
      <c r="K369" s="3">
        <v>44205</v>
      </c>
      <c r="L369" s="4">
        <f t="shared" si="20"/>
        <v>1</v>
      </c>
      <c r="M369">
        <f t="shared" si="21"/>
        <v>1</v>
      </c>
      <c r="N369">
        <f t="shared" si="22"/>
        <v>0</v>
      </c>
      <c r="O369">
        <f t="shared" si="23"/>
        <v>1</v>
      </c>
    </row>
    <row r="370" spans="1:15" x14ac:dyDescent="0.25">
      <c r="A370" t="s">
        <v>1150</v>
      </c>
      <c r="B370" t="s">
        <v>11</v>
      </c>
      <c r="C370">
        <v>1</v>
      </c>
      <c r="D370">
        <v>1</v>
      </c>
      <c r="E370" t="s">
        <v>1151</v>
      </c>
      <c r="F370" t="s">
        <v>13</v>
      </c>
      <c r="G370" t="s">
        <v>1152</v>
      </c>
      <c r="H370">
        <v>0</v>
      </c>
      <c r="J370" s="1">
        <v>44205.91302083333</v>
      </c>
      <c r="K370" s="3">
        <v>44205</v>
      </c>
      <c r="L370" s="4">
        <f t="shared" si="20"/>
        <v>1</v>
      </c>
      <c r="M370">
        <f t="shared" si="21"/>
        <v>1</v>
      </c>
      <c r="N370">
        <f t="shared" si="22"/>
        <v>0</v>
      </c>
      <c r="O370">
        <f t="shared" si="23"/>
        <v>1</v>
      </c>
    </row>
    <row r="371" spans="1:15" x14ac:dyDescent="0.25">
      <c r="A371" t="s">
        <v>1153</v>
      </c>
      <c r="B371" t="s">
        <v>80</v>
      </c>
      <c r="C371">
        <v>6</v>
      </c>
      <c r="D371">
        <v>0.8</v>
      </c>
      <c r="E371" t="s">
        <v>1154</v>
      </c>
      <c r="F371" t="s">
        <v>13</v>
      </c>
      <c r="G371" t="s">
        <v>1155</v>
      </c>
      <c r="H371">
        <v>4</v>
      </c>
      <c r="J371" s="1">
        <v>44205.916597222225</v>
      </c>
      <c r="K371" s="3">
        <v>44205</v>
      </c>
      <c r="L371" s="4">
        <f t="shared" si="20"/>
        <v>7.5</v>
      </c>
      <c r="M371">
        <f t="shared" si="21"/>
        <v>7</v>
      </c>
      <c r="N371">
        <f t="shared" si="22"/>
        <v>1</v>
      </c>
      <c r="O371">
        <f t="shared" si="23"/>
        <v>0.83333333333333337</v>
      </c>
    </row>
    <row r="372" spans="1:15" x14ac:dyDescent="0.25">
      <c r="A372" t="s">
        <v>1156</v>
      </c>
      <c r="B372" t="s">
        <v>11</v>
      </c>
      <c r="C372">
        <v>1</v>
      </c>
      <c r="D372">
        <v>1</v>
      </c>
      <c r="E372" t="s">
        <v>1157</v>
      </c>
      <c r="F372" t="s">
        <v>13</v>
      </c>
      <c r="G372" t="s">
        <v>1158</v>
      </c>
      <c r="H372">
        <v>0</v>
      </c>
      <c r="J372" s="1">
        <v>44205.917430555557</v>
      </c>
      <c r="K372" s="3">
        <v>44205</v>
      </c>
      <c r="L372" s="4">
        <f t="shared" si="20"/>
        <v>1</v>
      </c>
      <c r="M372">
        <f t="shared" si="21"/>
        <v>1</v>
      </c>
      <c r="N372">
        <f t="shared" si="22"/>
        <v>0</v>
      </c>
      <c r="O372">
        <f t="shared" si="23"/>
        <v>1</v>
      </c>
    </row>
    <row r="373" spans="1:15" x14ac:dyDescent="0.25">
      <c r="A373" t="s">
        <v>1159</v>
      </c>
      <c r="C373">
        <v>65</v>
      </c>
      <c r="D373">
        <v>0.84</v>
      </c>
      <c r="E373" t="s">
        <v>1160</v>
      </c>
      <c r="F373" t="s">
        <v>13</v>
      </c>
      <c r="G373" t="s">
        <v>1161</v>
      </c>
      <c r="H373">
        <v>21</v>
      </c>
      <c r="J373" s="1">
        <v>44205.918136574073</v>
      </c>
      <c r="K373" s="3">
        <v>44205</v>
      </c>
      <c r="L373" s="4">
        <f t="shared" si="20"/>
        <v>77.38095238095238</v>
      </c>
      <c r="M373">
        <f t="shared" si="21"/>
        <v>77</v>
      </c>
      <c r="N373">
        <f t="shared" si="22"/>
        <v>12</v>
      </c>
      <c r="O373">
        <f t="shared" si="23"/>
        <v>0.81538461538461537</v>
      </c>
    </row>
    <row r="374" spans="1:15" x14ac:dyDescent="0.25">
      <c r="A374" t="s">
        <v>1162</v>
      </c>
      <c r="B374" t="s">
        <v>11</v>
      </c>
      <c r="C374">
        <v>1</v>
      </c>
      <c r="D374">
        <v>1</v>
      </c>
      <c r="E374" t="s">
        <v>1163</v>
      </c>
      <c r="F374" t="s">
        <v>13</v>
      </c>
      <c r="G374" t="s">
        <v>1164</v>
      </c>
      <c r="H374">
        <v>1</v>
      </c>
      <c r="J374" s="1">
        <v>44205.932962962965</v>
      </c>
      <c r="K374" s="3">
        <v>44205</v>
      </c>
      <c r="L374" s="4">
        <f t="shared" si="20"/>
        <v>1</v>
      </c>
      <c r="M374">
        <f t="shared" si="21"/>
        <v>1</v>
      </c>
      <c r="N374">
        <f t="shared" si="22"/>
        <v>0</v>
      </c>
      <c r="O374">
        <f t="shared" si="23"/>
        <v>1</v>
      </c>
    </row>
    <row r="375" spans="1:15" x14ac:dyDescent="0.25">
      <c r="A375" t="s">
        <v>1165</v>
      </c>
      <c r="B375" t="s">
        <v>11</v>
      </c>
      <c r="C375">
        <v>1</v>
      </c>
      <c r="D375">
        <v>1</v>
      </c>
      <c r="E375" t="s">
        <v>1166</v>
      </c>
      <c r="F375" t="s">
        <v>13</v>
      </c>
      <c r="G375" t="s">
        <v>1167</v>
      </c>
      <c r="H375">
        <v>0</v>
      </c>
      <c r="J375" s="1">
        <v>44205.937384259261</v>
      </c>
      <c r="K375" s="3">
        <v>44205</v>
      </c>
      <c r="L375" s="4">
        <f t="shared" si="20"/>
        <v>1</v>
      </c>
      <c r="M375">
        <f t="shared" si="21"/>
        <v>1</v>
      </c>
      <c r="N375">
        <f t="shared" si="22"/>
        <v>0</v>
      </c>
      <c r="O375">
        <f t="shared" si="23"/>
        <v>1</v>
      </c>
    </row>
    <row r="376" spans="1:15" x14ac:dyDescent="0.25">
      <c r="A376" t="s">
        <v>1168</v>
      </c>
      <c r="B376" t="s">
        <v>80</v>
      </c>
      <c r="C376">
        <v>671</v>
      </c>
      <c r="D376">
        <v>0.96</v>
      </c>
      <c r="E376" t="s">
        <v>1169</v>
      </c>
      <c r="F376" t="s">
        <v>13</v>
      </c>
      <c r="G376" t="s">
        <v>1170</v>
      </c>
      <c r="H376">
        <v>189</v>
      </c>
      <c r="J376" s="1">
        <v>44205.941979166666</v>
      </c>
      <c r="K376" s="3">
        <v>44205</v>
      </c>
      <c r="L376" s="4">
        <f t="shared" si="20"/>
        <v>698.95833333333337</v>
      </c>
      <c r="M376">
        <f t="shared" si="21"/>
        <v>698</v>
      </c>
      <c r="N376">
        <f t="shared" si="22"/>
        <v>27</v>
      </c>
      <c r="O376">
        <f t="shared" si="23"/>
        <v>0.95976154992548435</v>
      </c>
    </row>
    <row r="377" spans="1:15" x14ac:dyDescent="0.25">
      <c r="A377" t="s">
        <v>1171</v>
      </c>
      <c r="B377" t="s">
        <v>80</v>
      </c>
      <c r="C377">
        <v>2</v>
      </c>
      <c r="D377">
        <v>1</v>
      </c>
      <c r="E377" t="s">
        <v>1172</v>
      </c>
      <c r="F377" t="s">
        <v>13</v>
      </c>
      <c r="G377" t="s">
        <v>1173</v>
      </c>
      <c r="H377">
        <v>1</v>
      </c>
      <c r="J377" s="1">
        <v>44205.942997685182</v>
      </c>
      <c r="K377" s="3">
        <v>44205</v>
      </c>
      <c r="L377" s="4">
        <f t="shared" si="20"/>
        <v>2</v>
      </c>
      <c r="M377">
        <f t="shared" si="21"/>
        <v>2</v>
      </c>
      <c r="N377">
        <f t="shared" si="22"/>
        <v>0</v>
      </c>
      <c r="O377">
        <f t="shared" si="23"/>
        <v>1</v>
      </c>
    </row>
    <row r="378" spans="1:15" x14ac:dyDescent="0.25">
      <c r="A378" t="s">
        <v>1174</v>
      </c>
      <c r="B378" t="s">
        <v>11</v>
      </c>
      <c r="C378">
        <v>1</v>
      </c>
      <c r="D378">
        <v>1</v>
      </c>
      <c r="E378" t="s">
        <v>1175</v>
      </c>
      <c r="F378" t="s">
        <v>13</v>
      </c>
      <c r="G378" t="s">
        <v>1176</v>
      </c>
      <c r="H378">
        <v>0</v>
      </c>
      <c r="J378" s="1">
        <v>44205.960405092592</v>
      </c>
      <c r="K378" s="3">
        <v>44205</v>
      </c>
      <c r="L378" s="4">
        <f t="shared" si="20"/>
        <v>1</v>
      </c>
      <c r="M378">
        <f t="shared" si="21"/>
        <v>1</v>
      </c>
      <c r="N378">
        <f t="shared" si="22"/>
        <v>0</v>
      </c>
      <c r="O378">
        <f t="shared" si="23"/>
        <v>1</v>
      </c>
    </row>
    <row r="379" spans="1:15" x14ac:dyDescent="0.25">
      <c r="A379" t="s">
        <v>1177</v>
      </c>
      <c r="B379" t="s">
        <v>40</v>
      </c>
      <c r="C379">
        <v>1015</v>
      </c>
      <c r="D379">
        <v>0.95</v>
      </c>
      <c r="E379" t="s">
        <v>1178</v>
      </c>
      <c r="F379" t="s">
        <v>13</v>
      </c>
      <c r="G379" t="s">
        <v>1179</v>
      </c>
      <c r="H379">
        <v>225</v>
      </c>
      <c r="J379" s="1">
        <v>44205.964814814812</v>
      </c>
      <c r="K379" s="3">
        <v>44205</v>
      </c>
      <c r="L379" s="4">
        <f t="shared" si="20"/>
        <v>1068.421052631579</v>
      </c>
      <c r="M379">
        <f t="shared" si="21"/>
        <v>1068</v>
      </c>
      <c r="N379">
        <f t="shared" si="22"/>
        <v>53</v>
      </c>
      <c r="O379">
        <f t="shared" si="23"/>
        <v>0.94778325123152707</v>
      </c>
    </row>
    <row r="380" spans="1:15" ht="409.5" x14ac:dyDescent="0.25">
      <c r="A380" t="s">
        <v>1180</v>
      </c>
      <c r="B380" t="s">
        <v>50</v>
      </c>
      <c r="C380">
        <v>95</v>
      </c>
      <c r="D380">
        <v>0.78</v>
      </c>
      <c r="E380" t="s">
        <v>1181</v>
      </c>
      <c r="F380" t="s">
        <v>13</v>
      </c>
      <c r="G380" t="s">
        <v>1182</v>
      </c>
      <c r="H380">
        <v>144</v>
      </c>
      <c r="I380" s="2" t="s">
        <v>1183</v>
      </c>
      <c r="J380" s="1">
        <v>44205.965254629627</v>
      </c>
      <c r="K380" s="3">
        <v>44205</v>
      </c>
      <c r="L380" s="4">
        <f t="shared" si="20"/>
        <v>121.7948717948718</v>
      </c>
      <c r="M380">
        <f t="shared" si="21"/>
        <v>121</v>
      </c>
      <c r="N380">
        <f t="shared" si="22"/>
        <v>26</v>
      </c>
      <c r="O380">
        <f t="shared" si="23"/>
        <v>0.72631578947368425</v>
      </c>
    </row>
    <row r="381" spans="1:15" x14ac:dyDescent="0.25">
      <c r="A381" t="s">
        <v>1184</v>
      </c>
      <c r="B381" t="s">
        <v>11</v>
      </c>
      <c r="C381">
        <v>7137</v>
      </c>
      <c r="D381">
        <v>0.99</v>
      </c>
      <c r="E381" t="s">
        <v>1185</v>
      </c>
      <c r="F381" t="s">
        <v>13</v>
      </c>
      <c r="G381" t="s">
        <v>1186</v>
      </c>
      <c r="H381">
        <v>198</v>
      </c>
      <c r="J381" s="1">
        <v>44205.967847222222</v>
      </c>
      <c r="K381" s="3">
        <v>44205</v>
      </c>
      <c r="L381" s="4">
        <f t="shared" si="20"/>
        <v>7209.090909090909</v>
      </c>
      <c r="M381">
        <f t="shared" si="21"/>
        <v>7209</v>
      </c>
      <c r="N381">
        <f t="shared" si="22"/>
        <v>72</v>
      </c>
      <c r="O381">
        <f t="shared" si="23"/>
        <v>0.9899117276166457</v>
      </c>
    </row>
    <row r="382" spans="1:15" x14ac:dyDescent="0.25">
      <c r="A382" t="s">
        <v>1187</v>
      </c>
      <c r="B382" t="s">
        <v>32</v>
      </c>
      <c r="C382">
        <v>1</v>
      </c>
      <c r="D382">
        <v>1</v>
      </c>
      <c r="E382" t="s">
        <v>1188</v>
      </c>
      <c r="F382" t="s">
        <v>13</v>
      </c>
      <c r="G382" t="s">
        <v>1189</v>
      </c>
      <c r="H382">
        <v>0</v>
      </c>
      <c r="J382" s="1">
        <v>44205.969375000001</v>
      </c>
      <c r="K382" s="3">
        <v>44205</v>
      </c>
      <c r="L382" s="4">
        <f t="shared" si="20"/>
        <v>1</v>
      </c>
      <c r="M382">
        <f t="shared" si="21"/>
        <v>1</v>
      </c>
      <c r="N382">
        <f t="shared" si="22"/>
        <v>0</v>
      </c>
      <c r="O382">
        <f t="shared" si="23"/>
        <v>1</v>
      </c>
    </row>
    <row r="383" spans="1:15" x14ac:dyDescent="0.25">
      <c r="A383" t="s">
        <v>1190</v>
      </c>
      <c r="B383" t="s">
        <v>36</v>
      </c>
      <c r="C383">
        <v>179</v>
      </c>
      <c r="D383">
        <v>0.97</v>
      </c>
      <c r="E383" t="s">
        <v>1191</v>
      </c>
      <c r="F383" t="s">
        <v>13</v>
      </c>
      <c r="G383" t="s">
        <v>1192</v>
      </c>
      <c r="H383">
        <v>60</v>
      </c>
      <c r="J383" s="1">
        <v>44205.969560185185</v>
      </c>
      <c r="K383" s="3">
        <v>44205</v>
      </c>
      <c r="L383" s="4">
        <f t="shared" si="20"/>
        <v>184.53608247422682</v>
      </c>
      <c r="M383">
        <f t="shared" si="21"/>
        <v>184</v>
      </c>
      <c r="N383">
        <f t="shared" si="22"/>
        <v>5</v>
      </c>
      <c r="O383">
        <f t="shared" si="23"/>
        <v>0.97206703910614523</v>
      </c>
    </row>
    <row r="384" spans="1:15" x14ac:dyDescent="0.25">
      <c r="A384" t="s">
        <v>1193</v>
      </c>
      <c r="B384" t="s">
        <v>16</v>
      </c>
      <c r="C384">
        <v>10</v>
      </c>
      <c r="D384">
        <v>0.75</v>
      </c>
      <c r="E384" t="s">
        <v>1194</v>
      </c>
      <c r="F384" t="s">
        <v>13</v>
      </c>
      <c r="G384" t="s">
        <v>1195</v>
      </c>
      <c r="H384">
        <v>5</v>
      </c>
      <c r="J384" s="1">
        <v>44205.976527777777</v>
      </c>
      <c r="K384" s="3">
        <v>44205</v>
      </c>
      <c r="L384" s="4">
        <f t="shared" si="20"/>
        <v>13.333333333333334</v>
      </c>
      <c r="M384">
        <f t="shared" si="21"/>
        <v>13</v>
      </c>
      <c r="N384">
        <f t="shared" si="22"/>
        <v>3</v>
      </c>
      <c r="O384">
        <f t="shared" si="23"/>
        <v>0.7</v>
      </c>
    </row>
    <row r="385" spans="1:15" x14ac:dyDescent="0.25">
      <c r="A385" t="s">
        <v>1196</v>
      </c>
      <c r="B385" t="s">
        <v>11</v>
      </c>
      <c r="C385">
        <v>398</v>
      </c>
      <c r="D385">
        <v>0.97</v>
      </c>
      <c r="E385" t="s">
        <v>1197</v>
      </c>
      <c r="F385" t="s">
        <v>13</v>
      </c>
      <c r="G385" t="s">
        <v>1198</v>
      </c>
      <c r="H385">
        <v>22</v>
      </c>
      <c r="J385" s="1">
        <v>44205.977037037039</v>
      </c>
      <c r="K385" s="3">
        <v>44205</v>
      </c>
      <c r="L385" s="4">
        <f t="shared" si="20"/>
        <v>410.30927835051546</v>
      </c>
      <c r="M385">
        <f t="shared" si="21"/>
        <v>410</v>
      </c>
      <c r="N385">
        <f t="shared" si="22"/>
        <v>12</v>
      </c>
      <c r="O385">
        <f t="shared" si="23"/>
        <v>0.96984924623115576</v>
      </c>
    </row>
    <row r="386" spans="1:15" x14ac:dyDescent="0.25">
      <c r="A386" t="s">
        <v>1199</v>
      </c>
      <c r="B386" t="s">
        <v>80</v>
      </c>
      <c r="C386">
        <v>36</v>
      </c>
      <c r="D386">
        <v>0.92</v>
      </c>
      <c r="E386" t="s">
        <v>1200</v>
      </c>
      <c r="F386" t="s">
        <v>13</v>
      </c>
      <c r="G386" t="s">
        <v>1201</v>
      </c>
      <c r="H386">
        <v>25</v>
      </c>
      <c r="J386" s="1">
        <v>44205.980115740742</v>
      </c>
      <c r="K386" s="3">
        <v>44205</v>
      </c>
      <c r="L386" s="4">
        <f t="shared" si="20"/>
        <v>39.130434782608695</v>
      </c>
      <c r="M386">
        <f t="shared" si="21"/>
        <v>39</v>
      </c>
      <c r="N386">
        <f t="shared" si="22"/>
        <v>3</v>
      </c>
      <c r="O386">
        <f t="shared" si="23"/>
        <v>0.91666666666666663</v>
      </c>
    </row>
    <row r="387" spans="1:15" x14ac:dyDescent="0.25">
      <c r="A387" t="s">
        <v>1202</v>
      </c>
      <c r="B387" t="s">
        <v>11</v>
      </c>
      <c r="C387">
        <v>1</v>
      </c>
      <c r="D387">
        <v>1</v>
      </c>
      <c r="E387" t="s">
        <v>1203</v>
      </c>
      <c r="F387" t="s">
        <v>13</v>
      </c>
      <c r="G387" t="s">
        <v>1204</v>
      </c>
      <c r="H387">
        <v>0</v>
      </c>
      <c r="J387" s="1">
        <v>44205.981481481482</v>
      </c>
      <c r="K387" s="3">
        <v>44205</v>
      </c>
      <c r="L387" s="4">
        <f t="shared" ref="L387:L450" si="24">C387/D387</f>
        <v>1</v>
      </c>
      <c r="M387">
        <f t="shared" ref="M387:M450" si="25">_xlfn.FLOOR.MATH(C387/D387,1)</f>
        <v>1</v>
      </c>
      <c r="N387">
        <f t="shared" ref="N387:N450" si="26">M387-C387</f>
        <v>0</v>
      </c>
      <c r="O387">
        <f t="shared" ref="O387:O450" si="27">(1-(N387/C387))</f>
        <v>1</v>
      </c>
    </row>
    <row r="388" spans="1:15" x14ac:dyDescent="0.25">
      <c r="A388" t="s">
        <v>1205</v>
      </c>
      <c r="B388" t="s">
        <v>11</v>
      </c>
      <c r="C388">
        <v>30</v>
      </c>
      <c r="D388">
        <v>0.96</v>
      </c>
      <c r="E388" t="s">
        <v>1206</v>
      </c>
      <c r="F388" t="s">
        <v>13</v>
      </c>
      <c r="G388" t="s">
        <v>1207</v>
      </c>
      <c r="H388">
        <v>15</v>
      </c>
      <c r="J388" s="1">
        <v>44205.986562500002</v>
      </c>
      <c r="K388" s="3">
        <v>44205</v>
      </c>
      <c r="L388" s="4">
        <f t="shared" si="24"/>
        <v>31.25</v>
      </c>
      <c r="M388">
        <f t="shared" si="25"/>
        <v>31</v>
      </c>
      <c r="N388">
        <f t="shared" si="26"/>
        <v>1</v>
      </c>
      <c r="O388">
        <f t="shared" si="27"/>
        <v>0.96666666666666667</v>
      </c>
    </row>
    <row r="389" spans="1:15" x14ac:dyDescent="0.25">
      <c r="A389" t="s">
        <v>1208</v>
      </c>
      <c r="B389" t="s">
        <v>36</v>
      </c>
      <c r="C389">
        <v>2</v>
      </c>
      <c r="D389">
        <v>1</v>
      </c>
      <c r="E389" t="s">
        <v>1209</v>
      </c>
      <c r="F389" t="s">
        <v>13</v>
      </c>
      <c r="G389" t="s">
        <v>1210</v>
      </c>
      <c r="H389">
        <v>1</v>
      </c>
      <c r="J389" s="1">
        <v>44205.987951388888</v>
      </c>
      <c r="K389" s="3">
        <v>44205</v>
      </c>
      <c r="L389" s="4">
        <f t="shared" si="24"/>
        <v>2</v>
      </c>
      <c r="M389">
        <f t="shared" si="25"/>
        <v>2</v>
      </c>
      <c r="N389">
        <f t="shared" si="26"/>
        <v>0</v>
      </c>
      <c r="O389">
        <f t="shared" si="27"/>
        <v>1</v>
      </c>
    </row>
    <row r="390" spans="1:15" x14ac:dyDescent="0.25">
      <c r="A390" t="s">
        <v>1211</v>
      </c>
      <c r="B390" t="s">
        <v>11</v>
      </c>
      <c r="C390">
        <v>10</v>
      </c>
      <c r="D390">
        <v>0.81</v>
      </c>
      <c r="E390" t="s">
        <v>1212</v>
      </c>
      <c r="F390" t="s">
        <v>13</v>
      </c>
      <c r="G390" t="s">
        <v>1213</v>
      </c>
      <c r="H390">
        <v>3</v>
      </c>
      <c r="J390" s="1">
        <v>44205.99423611111</v>
      </c>
      <c r="K390" s="3">
        <v>44205</v>
      </c>
      <c r="L390" s="4">
        <f t="shared" si="24"/>
        <v>12.345679012345679</v>
      </c>
      <c r="M390">
        <f t="shared" si="25"/>
        <v>12</v>
      </c>
      <c r="N390">
        <f t="shared" si="26"/>
        <v>2</v>
      </c>
      <c r="O390">
        <f t="shared" si="27"/>
        <v>0.8</v>
      </c>
    </row>
    <row r="391" spans="1:15" ht="210" x14ac:dyDescent="0.25">
      <c r="A391" t="s">
        <v>1214</v>
      </c>
      <c r="B391" t="s">
        <v>50</v>
      </c>
      <c r="C391">
        <v>18</v>
      </c>
      <c r="D391">
        <v>0.81</v>
      </c>
      <c r="E391" t="s">
        <v>1215</v>
      </c>
      <c r="F391" t="s">
        <v>13</v>
      </c>
      <c r="G391" t="s">
        <v>1216</v>
      </c>
      <c r="H391">
        <v>18</v>
      </c>
      <c r="I391" s="2" t="s">
        <v>1217</v>
      </c>
      <c r="J391" s="1">
        <v>44205.996874999997</v>
      </c>
      <c r="K391" s="3">
        <v>44205</v>
      </c>
      <c r="L391" s="4">
        <f t="shared" si="24"/>
        <v>22.222222222222221</v>
      </c>
      <c r="M391">
        <f t="shared" si="25"/>
        <v>22</v>
      </c>
      <c r="N391">
        <f t="shared" si="26"/>
        <v>4</v>
      </c>
      <c r="O391">
        <f t="shared" si="27"/>
        <v>0.77777777777777779</v>
      </c>
    </row>
    <row r="392" spans="1:15" x14ac:dyDescent="0.25">
      <c r="A392" t="s">
        <v>1218</v>
      </c>
      <c r="B392" t="s">
        <v>80</v>
      </c>
      <c r="C392">
        <v>0</v>
      </c>
      <c r="D392">
        <v>0.5</v>
      </c>
      <c r="E392" t="s">
        <v>1219</v>
      </c>
      <c r="F392" t="s">
        <v>13</v>
      </c>
      <c r="G392" t="s">
        <v>1220</v>
      </c>
      <c r="H392">
        <v>4</v>
      </c>
      <c r="J392" s="1">
        <v>44206.008414351854</v>
      </c>
      <c r="K392" s="3">
        <v>44206</v>
      </c>
      <c r="L392" s="4">
        <f t="shared" si="24"/>
        <v>0</v>
      </c>
      <c r="M392">
        <f t="shared" si="25"/>
        <v>0</v>
      </c>
      <c r="N392">
        <f t="shared" si="26"/>
        <v>0</v>
      </c>
      <c r="O392" t="e">
        <f t="shared" si="27"/>
        <v>#DIV/0!</v>
      </c>
    </row>
    <row r="393" spans="1:15" x14ac:dyDescent="0.25">
      <c r="A393" t="s">
        <v>1221</v>
      </c>
      <c r="B393" t="s">
        <v>11</v>
      </c>
      <c r="C393">
        <v>48</v>
      </c>
      <c r="D393">
        <v>0.9</v>
      </c>
      <c r="E393" t="s">
        <v>1222</v>
      </c>
      <c r="F393" t="s">
        <v>13</v>
      </c>
      <c r="G393" t="s">
        <v>1223</v>
      </c>
      <c r="H393">
        <v>8</v>
      </c>
      <c r="J393" s="1">
        <v>44206.009085648147</v>
      </c>
      <c r="K393" s="3">
        <v>44206</v>
      </c>
      <c r="L393" s="4">
        <f t="shared" si="24"/>
        <v>53.333333333333329</v>
      </c>
      <c r="M393">
        <f t="shared" si="25"/>
        <v>53</v>
      </c>
      <c r="N393">
        <f t="shared" si="26"/>
        <v>5</v>
      </c>
      <c r="O393">
        <f t="shared" si="27"/>
        <v>0.89583333333333337</v>
      </c>
    </row>
    <row r="394" spans="1:15" x14ac:dyDescent="0.25">
      <c r="A394" t="s">
        <v>1224</v>
      </c>
      <c r="B394" t="s">
        <v>40</v>
      </c>
      <c r="C394">
        <v>1</v>
      </c>
      <c r="D394">
        <v>1</v>
      </c>
      <c r="E394" t="s">
        <v>1225</v>
      </c>
      <c r="F394" t="s">
        <v>13</v>
      </c>
      <c r="G394" t="s">
        <v>1226</v>
      </c>
      <c r="H394">
        <v>0</v>
      </c>
      <c r="J394" s="1">
        <v>44206.013344907406</v>
      </c>
      <c r="K394" s="3">
        <v>44206</v>
      </c>
      <c r="L394" s="4">
        <f t="shared" si="24"/>
        <v>1</v>
      </c>
      <c r="M394">
        <f t="shared" si="25"/>
        <v>1</v>
      </c>
      <c r="N394">
        <f t="shared" si="26"/>
        <v>0</v>
      </c>
      <c r="O394">
        <f t="shared" si="27"/>
        <v>1</v>
      </c>
    </row>
    <row r="395" spans="1:15" x14ac:dyDescent="0.25">
      <c r="A395" t="s">
        <v>1227</v>
      </c>
      <c r="B395" t="s">
        <v>11</v>
      </c>
      <c r="C395">
        <v>1166</v>
      </c>
      <c r="D395">
        <v>0.99</v>
      </c>
      <c r="E395" t="s">
        <v>1228</v>
      </c>
      <c r="F395" t="s">
        <v>13</v>
      </c>
      <c r="G395" t="s">
        <v>1229</v>
      </c>
      <c r="H395">
        <v>87</v>
      </c>
      <c r="J395" s="1">
        <v>44206.013344907406</v>
      </c>
      <c r="K395" s="3">
        <v>44206</v>
      </c>
      <c r="L395" s="4">
        <f t="shared" si="24"/>
        <v>1177.7777777777778</v>
      </c>
      <c r="M395">
        <f t="shared" si="25"/>
        <v>1177</v>
      </c>
      <c r="N395">
        <f t="shared" si="26"/>
        <v>11</v>
      </c>
      <c r="O395">
        <f t="shared" si="27"/>
        <v>0.99056603773584906</v>
      </c>
    </row>
    <row r="396" spans="1:15" x14ac:dyDescent="0.25">
      <c r="A396" t="s">
        <v>1230</v>
      </c>
      <c r="B396" t="s">
        <v>40</v>
      </c>
      <c r="C396">
        <v>1</v>
      </c>
      <c r="D396">
        <v>1</v>
      </c>
      <c r="E396" t="s">
        <v>1231</v>
      </c>
      <c r="F396" t="s">
        <v>13</v>
      </c>
      <c r="G396" t="s">
        <v>1232</v>
      </c>
      <c r="H396">
        <v>1</v>
      </c>
      <c r="J396" s="1">
        <v>44206.013923611114</v>
      </c>
      <c r="K396" s="3">
        <v>44206</v>
      </c>
      <c r="L396" s="4">
        <f t="shared" si="24"/>
        <v>1</v>
      </c>
      <c r="M396">
        <f t="shared" si="25"/>
        <v>1</v>
      </c>
      <c r="N396">
        <f t="shared" si="26"/>
        <v>0</v>
      </c>
      <c r="O396">
        <f t="shared" si="27"/>
        <v>1</v>
      </c>
    </row>
    <row r="397" spans="1:15" x14ac:dyDescent="0.25">
      <c r="A397" t="s">
        <v>1233</v>
      </c>
      <c r="B397" t="s">
        <v>36</v>
      </c>
      <c r="C397">
        <v>1</v>
      </c>
      <c r="D397">
        <v>1</v>
      </c>
      <c r="E397" t="s">
        <v>1234</v>
      </c>
      <c r="F397" t="s">
        <v>13</v>
      </c>
      <c r="G397" t="s">
        <v>1235</v>
      </c>
      <c r="H397">
        <v>0</v>
      </c>
      <c r="J397" s="1">
        <v>44206.01599537037</v>
      </c>
      <c r="K397" s="3">
        <v>44206</v>
      </c>
      <c r="L397" s="4">
        <f t="shared" si="24"/>
        <v>1</v>
      </c>
      <c r="M397">
        <f t="shared" si="25"/>
        <v>1</v>
      </c>
      <c r="N397">
        <f t="shared" si="26"/>
        <v>0</v>
      </c>
      <c r="O397">
        <f t="shared" si="27"/>
        <v>1</v>
      </c>
    </row>
    <row r="398" spans="1:15" x14ac:dyDescent="0.25">
      <c r="A398" t="s">
        <v>1236</v>
      </c>
      <c r="B398" t="s">
        <v>80</v>
      </c>
      <c r="C398">
        <v>2</v>
      </c>
      <c r="D398">
        <v>0.63</v>
      </c>
      <c r="E398" t="s">
        <v>1237</v>
      </c>
      <c r="F398" t="s">
        <v>13</v>
      </c>
      <c r="G398" t="s">
        <v>1238</v>
      </c>
      <c r="H398">
        <v>25</v>
      </c>
      <c r="J398" s="1">
        <v>44206.019479166665</v>
      </c>
      <c r="K398" s="3">
        <v>44206</v>
      </c>
      <c r="L398" s="4">
        <f t="shared" si="24"/>
        <v>3.1746031746031744</v>
      </c>
      <c r="M398">
        <f t="shared" si="25"/>
        <v>3</v>
      </c>
      <c r="N398">
        <f t="shared" si="26"/>
        <v>1</v>
      </c>
      <c r="O398">
        <f t="shared" si="27"/>
        <v>0.5</v>
      </c>
    </row>
    <row r="399" spans="1:15" x14ac:dyDescent="0.25">
      <c r="A399" t="s">
        <v>1239</v>
      </c>
      <c r="B399" t="s">
        <v>11</v>
      </c>
      <c r="C399">
        <v>1</v>
      </c>
      <c r="D399">
        <v>1</v>
      </c>
      <c r="E399" t="s">
        <v>1240</v>
      </c>
      <c r="F399" t="s">
        <v>13</v>
      </c>
      <c r="G399" t="s">
        <v>1241</v>
      </c>
      <c r="H399">
        <v>0</v>
      </c>
      <c r="J399" s="1">
        <v>44206.028460648151</v>
      </c>
      <c r="K399" s="3">
        <v>44206</v>
      </c>
      <c r="L399" s="4">
        <f t="shared" si="24"/>
        <v>1</v>
      </c>
      <c r="M399">
        <f t="shared" si="25"/>
        <v>1</v>
      </c>
      <c r="N399">
        <f t="shared" si="26"/>
        <v>0</v>
      </c>
      <c r="O399">
        <f t="shared" si="27"/>
        <v>1</v>
      </c>
    </row>
    <row r="400" spans="1:15" x14ac:dyDescent="0.25">
      <c r="A400" t="s">
        <v>1242</v>
      </c>
      <c r="B400" t="s">
        <v>11</v>
      </c>
      <c r="C400">
        <v>1</v>
      </c>
      <c r="D400">
        <v>1</v>
      </c>
      <c r="E400" t="s">
        <v>1243</v>
      </c>
      <c r="F400" t="s">
        <v>13</v>
      </c>
      <c r="G400" t="s">
        <v>1244</v>
      </c>
      <c r="H400">
        <v>0</v>
      </c>
      <c r="J400" s="1">
        <v>44206.030243055553</v>
      </c>
      <c r="K400" s="3">
        <v>44206</v>
      </c>
      <c r="L400" s="4">
        <f t="shared" si="24"/>
        <v>1</v>
      </c>
      <c r="M400">
        <f t="shared" si="25"/>
        <v>1</v>
      </c>
      <c r="N400">
        <f t="shared" si="26"/>
        <v>0</v>
      </c>
      <c r="O400">
        <f t="shared" si="27"/>
        <v>1</v>
      </c>
    </row>
    <row r="401" spans="1:15" x14ac:dyDescent="0.25">
      <c r="A401" t="s">
        <v>1245</v>
      </c>
      <c r="B401" t="s">
        <v>80</v>
      </c>
      <c r="C401">
        <v>9</v>
      </c>
      <c r="D401">
        <v>0.84</v>
      </c>
      <c r="E401" t="s">
        <v>1246</v>
      </c>
      <c r="F401" t="s">
        <v>13</v>
      </c>
      <c r="G401" t="s">
        <v>1247</v>
      </c>
      <c r="H401">
        <v>6</v>
      </c>
      <c r="J401" s="1">
        <v>44206.039780092593</v>
      </c>
      <c r="K401" s="3">
        <v>44206</v>
      </c>
      <c r="L401" s="4">
        <f t="shared" si="24"/>
        <v>10.714285714285715</v>
      </c>
      <c r="M401">
        <f t="shared" si="25"/>
        <v>10</v>
      </c>
      <c r="N401">
        <f t="shared" si="26"/>
        <v>1</v>
      </c>
      <c r="O401">
        <f t="shared" si="27"/>
        <v>0.88888888888888884</v>
      </c>
    </row>
    <row r="402" spans="1:15" x14ac:dyDescent="0.25">
      <c r="A402" t="s">
        <v>1248</v>
      </c>
      <c r="B402" t="s">
        <v>11</v>
      </c>
      <c r="C402">
        <v>1</v>
      </c>
      <c r="D402">
        <v>1</v>
      </c>
      <c r="E402" t="s">
        <v>1249</v>
      </c>
      <c r="F402" t="s">
        <v>13</v>
      </c>
      <c r="G402" t="s">
        <v>1250</v>
      </c>
      <c r="H402">
        <v>0</v>
      </c>
      <c r="J402" s="1">
        <v>44206.711782407408</v>
      </c>
      <c r="K402" s="3">
        <v>44206</v>
      </c>
      <c r="L402" s="4">
        <f t="shared" si="24"/>
        <v>1</v>
      </c>
      <c r="M402">
        <f t="shared" si="25"/>
        <v>1</v>
      </c>
      <c r="N402">
        <f t="shared" si="26"/>
        <v>0</v>
      </c>
      <c r="O402">
        <f t="shared" si="27"/>
        <v>1</v>
      </c>
    </row>
    <row r="403" spans="1:15" x14ac:dyDescent="0.25">
      <c r="A403" t="s">
        <v>1251</v>
      </c>
      <c r="B403" t="s">
        <v>11</v>
      </c>
      <c r="C403">
        <v>1</v>
      </c>
      <c r="D403">
        <v>1</v>
      </c>
      <c r="E403" t="s">
        <v>1252</v>
      </c>
      <c r="F403" t="s">
        <v>13</v>
      </c>
      <c r="G403" t="s">
        <v>1253</v>
      </c>
      <c r="H403">
        <v>0</v>
      </c>
      <c r="J403" s="1">
        <v>44206.775393518517</v>
      </c>
      <c r="K403" s="3">
        <v>44206</v>
      </c>
      <c r="L403" s="4">
        <f t="shared" si="24"/>
        <v>1</v>
      </c>
      <c r="M403">
        <f t="shared" si="25"/>
        <v>1</v>
      </c>
      <c r="N403">
        <f t="shared" si="26"/>
        <v>0</v>
      </c>
      <c r="O403">
        <f t="shared" si="27"/>
        <v>1</v>
      </c>
    </row>
    <row r="404" spans="1:15" x14ac:dyDescent="0.25">
      <c r="A404" t="s">
        <v>1254</v>
      </c>
      <c r="B404" t="s">
        <v>40</v>
      </c>
      <c r="C404">
        <v>1</v>
      </c>
      <c r="D404">
        <v>1</v>
      </c>
      <c r="E404" t="s">
        <v>1255</v>
      </c>
      <c r="F404" t="s">
        <v>13</v>
      </c>
      <c r="G404" t="s">
        <v>1256</v>
      </c>
      <c r="H404">
        <v>0</v>
      </c>
      <c r="J404" s="1">
        <v>44206.785324074073</v>
      </c>
      <c r="K404" s="3">
        <v>44206</v>
      </c>
      <c r="L404" s="4">
        <f t="shared" si="24"/>
        <v>1</v>
      </c>
      <c r="M404">
        <f t="shared" si="25"/>
        <v>1</v>
      </c>
      <c r="N404">
        <f t="shared" si="26"/>
        <v>0</v>
      </c>
      <c r="O404">
        <f t="shared" si="27"/>
        <v>1</v>
      </c>
    </row>
    <row r="405" spans="1:15" x14ac:dyDescent="0.25">
      <c r="A405" t="s">
        <v>1257</v>
      </c>
      <c r="B405" t="s">
        <v>40</v>
      </c>
      <c r="C405">
        <v>1</v>
      </c>
      <c r="D405">
        <v>1</v>
      </c>
      <c r="E405" t="s">
        <v>1258</v>
      </c>
      <c r="F405" t="s">
        <v>13</v>
      </c>
      <c r="G405" t="s">
        <v>1259</v>
      </c>
      <c r="H405">
        <v>2</v>
      </c>
      <c r="J405" s="1">
        <v>44206.785624999997</v>
      </c>
      <c r="K405" s="3">
        <v>44206</v>
      </c>
      <c r="L405" s="4">
        <f t="shared" si="24"/>
        <v>1</v>
      </c>
      <c r="M405">
        <f t="shared" si="25"/>
        <v>1</v>
      </c>
      <c r="N405">
        <f t="shared" si="26"/>
        <v>0</v>
      </c>
      <c r="O405">
        <f t="shared" si="27"/>
        <v>1</v>
      </c>
    </row>
    <row r="406" spans="1:15" x14ac:dyDescent="0.25">
      <c r="A406" t="s">
        <v>1260</v>
      </c>
      <c r="B406" t="s">
        <v>28</v>
      </c>
      <c r="C406">
        <v>7</v>
      </c>
      <c r="D406">
        <v>0.74</v>
      </c>
      <c r="E406" t="s">
        <v>1261</v>
      </c>
      <c r="F406" t="s">
        <v>13</v>
      </c>
      <c r="G406" t="s">
        <v>1262</v>
      </c>
      <c r="H406">
        <v>6</v>
      </c>
      <c r="J406" s="1">
        <v>44206.806990740741</v>
      </c>
      <c r="K406" s="3">
        <v>44206</v>
      </c>
      <c r="L406" s="4">
        <f t="shared" si="24"/>
        <v>9.4594594594594597</v>
      </c>
      <c r="M406">
        <f t="shared" si="25"/>
        <v>9</v>
      </c>
      <c r="N406">
        <f t="shared" si="26"/>
        <v>2</v>
      </c>
      <c r="O406">
        <f t="shared" si="27"/>
        <v>0.7142857142857143</v>
      </c>
    </row>
    <row r="407" spans="1:15" x14ac:dyDescent="0.25">
      <c r="A407" t="s">
        <v>1263</v>
      </c>
      <c r="B407" t="s">
        <v>16</v>
      </c>
      <c r="C407">
        <v>1</v>
      </c>
      <c r="D407">
        <v>1</v>
      </c>
      <c r="E407" t="s">
        <v>1264</v>
      </c>
      <c r="F407" t="s">
        <v>13</v>
      </c>
      <c r="G407" t="s">
        <v>1265</v>
      </c>
      <c r="H407">
        <v>0</v>
      </c>
      <c r="J407" s="1">
        <v>44206.836261574077</v>
      </c>
      <c r="K407" s="3">
        <v>44206</v>
      </c>
      <c r="L407" s="4">
        <f t="shared" si="24"/>
        <v>1</v>
      </c>
      <c r="M407">
        <f t="shared" si="25"/>
        <v>1</v>
      </c>
      <c r="N407">
        <f t="shared" si="26"/>
        <v>0</v>
      </c>
      <c r="O407">
        <f t="shared" si="27"/>
        <v>1</v>
      </c>
    </row>
    <row r="408" spans="1:15" x14ac:dyDescent="0.25">
      <c r="A408" t="s">
        <v>1266</v>
      </c>
      <c r="B408" t="s">
        <v>80</v>
      </c>
      <c r="C408">
        <v>83</v>
      </c>
      <c r="D408">
        <v>0.98</v>
      </c>
      <c r="E408" t="s">
        <v>1267</v>
      </c>
      <c r="F408" t="s">
        <v>13</v>
      </c>
      <c r="G408" t="s">
        <v>1268</v>
      </c>
      <c r="H408">
        <v>7</v>
      </c>
      <c r="J408" s="1">
        <v>44206.846805555557</v>
      </c>
      <c r="K408" s="3">
        <v>44206</v>
      </c>
      <c r="L408" s="4">
        <f t="shared" si="24"/>
        <v>84.693877551020407</v>
      </c>
      <c r="M408">
        <f t="shared" si="25"/>
        <v>84</v>
      </c>
      <c r="N408">
        <f t="shared" si="26"/>
        <v>1</v>
      </c>
      <c r="O408">
        <f t="shared" si="27"/>
        <v>0.98795180722891562</v>
      </c>
    </row>
    <row r="409" spans="1:15" x14ac:dyDescent="0.25">
      <c r="A409" t="s">
        <v>1269</v>
      </c>
      <c r="B409" t="s">
        <v>11</v>
      </c>
      <c r="C409">
        <v>0</v>
      </c>
      <c r="D409">
        <v>0.42</v>
      </c>
      <c r="E409" t="s">
        <v>1270</v>
      </c>
      <c r="F409" t="s">
        <v>13</v>
      </c>
      <c r="G409" t="s">
        <v>1271</v>
      </c>
      <c r="H409">
        <v>3</v>
      </c>
      <c r="J409" s="1">
        <v>44206.849340277775</v>
      </c>
      <c r="K409" s="3">
        <v>44206</v>
      </c>
      <c r="L409" s="4">
        <f t="shared" si="24"/>
        <v>0</v>
      </c>
      <c r="M409">
        <f t="shared" si="25"/>
        <v>0</v>
      </c>
      <c r="N409">
        <f t="shared" si="26"/>
        <v>0</v>
      </c>
      <c r="O409" t="e">
        <f t="shared" si="27"/>
        <v>#DIV/0!</v>
      </c>
    </row>
    <row r="410" spans="1:15" x14ac:dyDescent="0.25">
      <c r="A410" t="s">
        <v>1272</v>
      </c>
      <c r="B410" t="s">
        <v>80</v>
      </c>
      <c r="C410">
        <v>76</v>
      </c>
      <c r="D410">
        <v>0.93</v>
      </c>
      <c r="E410" t="s">
        <v>1273</v>
      </c>
      <c r="F410" t="s">
        <v>13</v>
      </c>
      <c r="G410" t="s">
        <v>1274</v>
      </c>
      <c r="H410">
        <v>3</v>
      </c>
      <c r="J410" s="1">
        <v>44206.852418981478</v>
      </c>
      <c r="K410" s="3">
        <v>44206</v>
      </c>
      <c r="L410" s="4">
        <f t="shared" si="24"/>
        <v>81.72043010752688</v>
      </c>
      <c r="M410">
        <f t="shared" si="25"/>
        <v>81</v>
      </c>
      <c r="N410">
        <f t="shared" si="26"/>
        <v>5</v>
      </c>
      <c r="O410">
        <f t="shared" si="27"/>
        <v>0.93421052631578949</v>
      </c>
    </row>
    <row r="411" spans="1:15" x14ac:dyDescent="0.25">
      <c r="A411" t="s">
        <v>1275</v>
      </c>
      <c r="B411" t="s">
        <v>16</v>
      </c>
      <c r="C411">
        <v>1</v>
      </c>
      <c r="D411">
        <v>1</v>
      </c>
      <c r="E411" t="s">
        <v>1276</v>
      </c>
      <c r="F411" t="s">
        <v>13</v>
      </c>
      <c r="G411" t="s">
        <v>1277</v>
      </c>
      <c r="H411">
        <v>0</v>
      </c>
      <c r="J411" s="1">
        <v>44206.865833333337</v>
      </c>
      <c r="K411" s="3">
        <v>44206</v>
      </c>
      <c r="L411" s="4">
        <f t="shared" si="24"/>
        <v>1</v>
      </c>
      <c r="M411">
        <f t="shared" si="25"/>
        <v>1</v>
      </c>
      <c r="N411">
        <f t="shared" si="26"/>
        <v>0</v>
      </c>
      <c r="O411">
        <f t="shared" si="27"/>
        <v>1</v>
      </c>
    </row>
    <row r="412" spans="1:15" x14ac:dyDescent="0.25">
      <c r="A412" t="s">
        <v>1278</v>
      </c>
      <c r="B412" t="s">
        <v>16</v>
      </c>
      <c r="C412">
        <v>0</v>
      </c>
      <c r="D412">
        <v>0.2</v>
      </c>
      <c r="E412" t="s">
        <v>1279</v>
      </c>
      <c r="F412" t="s">
        <v>13</v>
      </c>
      <c r="G412" t="s">
        <v>1280</v>
      </c>
      <c r="H412">
        <v>4</v>
      </c>
      <c r="J412" s="1">
        <v>44206.884525462963</v>
      </c>
      <c r="K412" s="3">
        <v>44206</v>
      </c>
      <c r="L412" s="4">
        <f t="shared" si="24"/>
        <v>0</v>
      </c>
      <c r="M412">
        <f t="shared" si="25"/>
        <v>0</v>
      </c>
      <c r="N412">
        <f t="shared" si="26"/>
        <v>0</v>
      </c>
      <c r="O412" t="e">
        <f t="shared" si="27"/>
        <v>#DIV/0!</v>
      </c>
    </row>
    <row r="413" spans="1:15" ht="409.5" x14ac:dyDescent="0.25">
      <c r="A413" t="s">
        <v>1281</v>
      </c>
      <c r="B413" t="s">
        <v>50</v>
      </c>
      <c r="C413">
        <v>603</v>
      </c>
      <c r="D413">
        <v>0.92</v>
      </c>
      <c r="E413" t="s">
        <v>1282</v>
      </c>
      <c r="F413" t="s">
        <v>13</v>
      </c>
      <c r="G413" t="s">
        <v>1283</v>
      </c>
      <c r="H413">
        <v>326</v>
      </c>
      <c r="I413" s="2" t="s">
        <v>1284</v>
      </c>
      <c r="J413" s="1">
        <v>44206.885648148149</v>
      </c>
      <c r="K413" s="3">
        <v>44206</v>
      </c>
      <c r="L413" s="4">
        <f t="shared" si="24"/>
        <v>655.43478260869563</v>
      </c>
      <c r="M413">
        <f t="shared" si="25"/>
        <v>655</v>
      </c>
      <c r="N413">
        <f t="shared" si="26"/>
        <v>52</v>
      </c>
      <c r="O413">
        <f t="shared" si="27"/>
        <v>0.9137645107794361</v>
      </c>
    </row>
    <row r="414" spans="1:15" x14ac:dyDescent="0.25">
      <c r="A414" t="s">
        <v>1285</v>
      </c>
      <c r="B414" t="s">
        <v>36</v>
      </c>
      <c r="C414">
        <v>2</v>
      </c>
      <c r="D414">
        <v>1</v>
      </c>
      <c r="E414" t="s">
        <v>1286</v>
      </c>
      <c r="F414" t="s">
        <v>13</v>
      </c>
      <c r="G414" t="s">
        <v>1287</v>
      </c>
      <c r="H414">
        <v>1</v>
      </c>
      <c r="J414" s="1">
        <v>44206.900717592594</v>
      </c>
      <c r="K414" s="3">
        <v>44206</v>
      </c>
      <c r="L414" s="4">
        <f t="shared" si="24"/>
        <v>2</v>
      </c>
      <c r="M414">
        <f t="shared" si="25"/>
        <v>2</v>
      </c>
      <c r="N414">
        <f t="shared" si="26"/>
        <v>0</v>
      </c>
      <c r="O414">
        <f t="shared" si="27"/>
        <v>1</v>
      </c>
    </row>
    <row r="415" spans="1:15" x14ac:dyDescent="0.25">
      <c r="A415" t="s">
        <v>1288</v>
      </c>
      <c r="B415" t="s">
        <v>16</v>
      </c>
      <c r="C415">
        <v>1</v>
      </c>
      <c r="D415">
        <v>1</v>
      </c>
      <c r="E415" t="s">
        <v>1289</v>
      </c>
      <c r="F415" t="s">
        <v>13</v>
      </c>
      <c r="G415" t="s">
        <v>1290</v>
      </c>
      <c r="H415">
        <v>0</v>
      </c>
      <c r="J415" s="1">
        <v>44206.905613425923</v>
      </c>
      <c r="K415" s="3">
        <v>44206</v>
      </c>
      <c r="L415" s="4">
        <f t="shared" si="24"/>
        <v>1</v>
      </c>
      <c r="M415">
        <f t="shared" si="25"/>
        <v>1</v>
      </c>
      <c r="N415">
        <f t="shared" si="26"/>
        <v>0</v>
      </c>
      <c r="O415">
        <f t="shared" si="27"/>
        <v>1</v>
      </c>
    </row>
    <row r="416" spans="1:15" x14ac:dyDescent="0.25">
      <c r="A416" t="s">
        <v>1291</v>
      </c>
      <c r="B416" t="s">
        <v>80</v>
      </c>
      <c r="C416">
        <v>1</v>
      </c>
      <c r="D416">
        <v>1</v>
      </c>
      <c r="E416" t="s">
        <v>1292</v>
      </c>
      <c r="F416" t="s">
        <v>13</v>
      </c>
      <c r="G416" t="s">
        <v>1293</v>
      </c>
      <c r="H416">
        <v>0</v>
      </c>
      <c r="J416" s="1">
        <v>44206.909571759257</v>
      </c>
      <c r="K416" s="3">
        <v>44206</v>
      </c>
      <c r="L416" s="4">
        <f t="shared" si="24"/>
        <v>1</v>
      </c>
      <c r="M416">
        <f t="shared" si="25"/>
        <v>1</v>
      </c>
      <c r="N416">
        <f t="shared" si="26"/>
        <v>0</v>
      </c>
      <c r="O416">
        <f t="shared" si="27"/>
        <v>1</v>
      </c>
    </row>
    <row r="417" spans="1:15" x14ac:dyDescent="0.25">
      <c r="A417" t="s">
        <v>1294</v>
      </c>
      <c r="B417" t="s">
        <v>16</v>
      </c>
      <c r="C417">
        <v>1</v>
      </c>
      <c r="D417">
        <v>1</v>
      </c>
      <c r="E417" t="s">
        <v>1295</v>
      </c>
      <c r="F417" t="s">
        <v>13</v>
      </c>
      <c r="G417" t="s">
        <v>1296</v>
      </c>
      <c r="H417">
        <v>0</v>
      </c>
      <c r="J417" s="1">
        <v>44206.927673611113</v>
      </c>
      <c r="K417" s="3">
        <v>44206</v>
      </c>
      <c r="L417" s="4">
        <f t="shared" si="24"/>
        <v>1</v>
      </c>
      <c r="M417">
        <f t="shared" si="25"/>
        <v>1</v>
      </c>
      <c r="N417">
        <f t="shared" si="26"/>
        <v>0</v>
      </c>
      <c r="O417">
        <f t="shared" si="27"/>
        <v>1</v>
      </c>
    </row>
    <row r="418" spans="1:15" x14ac:dyDescent="0.25">
      <c r="A418" t="s">
        <v>1297</v>
      </c>
      <c r="B418" t="s">
        <v>11</v>
      </c>
      <c r="C418">
        <v>1751</v>
      </c>
      <c r="D418">
        <v>0.98</v>
      </c>
      <c r="E418" t="s">
        <v>1298</v>
      </c>
      <c r="F418" t="s">
        <v>13</v>
      </c>
      <c r="G418" t="s">
        <v>1299</v>
      </c>
      <c r="H418">
        <v>30</v>
      </c>
      <c r="J418" s="1">
        <v>44206.939259259256</v>
      </c>
      <c r="K418" s="3">
        <v>44206</v>
      </c>
      <c r="L418" s="4">
        <f t="shared" si="24"/>
        <v>1786.7346938775511</v>
      </c>
      <c r="M418">
        <f t="shared" si="25"/>
        <v>1786</v>
      </c>
      <c r="N418">
        <f t="shared" si="26"/>
        <v>35</v>
      </c>
      <c r="O418">
        <f t="shared" si="27"/>
        <v>0.98001142204454594</v>
      </c>
    </row>
    <row r="419" spans="1:15" x14ac:dyDescent="0.25">
      <c r="A419" t="s">
        <v>1300</v>
      </c>
      <c r="B419" t="s">
        <v>16</v>
      </c>
      <c r="C419">
        <v>1</v>
      </c>
      <c r="D419">
        <v>1</v>
      </c>
      <c r="E419" t="s">
        <v>1301</v>
      </c>
      <c r="F419" t="s">
        <v>13</v>
      </c>
      <c r="G419" t="s">
        <v>1302</v>
      </c>
      <c r="H419">
        <v>0</v>
      </c>
      <c r="J419" s="1">
        <v>44206.947731481479</v>
      </c>
      <c r="K419" s="3">
        <v>44206</v>
      </c>
      <c r="L419" s="4">
        <f t="shared" si="24"/>
        <v>1</v>
      </c>
      <c r="M419">
        <f t="shared" si="25"/>
        <v>1</v>
      </c>
      <c r="N419">
        <f t="shared" si="26"/>
        <v>0</v>
      </c>
      <c r="O419">
        <f t="shared" si="27"/>
        <v>1</v>
      </c>
    </row>
    <row r="420" spans="1:15" ht="360" x14ac:dyDescent="0.25">
      <c r="A420" t="s">
        <v>1303</v>
      </c>
      <c r="B420" t="s">
        <v>16</v>
      </c>
      <c r="C420">
        <v>26</v>
      </c>
      <c r="D420">
        <v>0.79</v>
      </c>
      <c r="E420" t="s">
        <v>1304</v>
      </c>
      <c r="F420" t="s">
        <v>13</v>
      </c>
      <c r="G420" t="s">
        <v>1305</v>
      </c>
      <c r="H420">
        <v>41</v>
      </c>
      <c r="I420" s="2" t="s">
        <v>1306</v>
      </c>
      <c r="J420" s="1">
        <v>44206.948750000003</v>
      </c>
      <c r="K420" s="3">
        <v>44206</v>
      </c>
      <c r="L420" s="4">
        <f t="shared" si="24"/>
        <v>32.911392405063289</v>
      </c>
      <c r="M420">
        <f t="shared" si="25"/>
        <v>32</v>
      </c>
      <c r="N420">
        <f t="shared" si="26"/>
        <v>6</v>
      </c>
      <c r="O420">
        <f t="shared" si="27"/>
        <v>0.76923076923076916</v>
      </c>
    </row>
    <row r="421" spans="1:15" x14ac:dyDescent="0.25">
      <c r="A421" t="s">
        <v>1307</v>
      </c>
      <c r="B421" t="s">
        <v>80</v>
      </c>
      <c r="C421">
        <v>1376</v>
      </c>
      <c r="D421">
        <v>0.98</v>
      </c>
      <c r="E421" t="s">
        <v>1308</v>
      </c>
      <c r="F421" t="s">
        <v>13</v>
      </c>
      <c r="G421" t="s">
        <v>1309</v>
      </c>
      <c r="H421">
        <v>422</v>
      </c>
      <c r="J421" s="1">
        <v>44206.948877314811</v>
      </c>
      <c r="K421" s="3">
        <v>44206</v>
      </c>
      <c r="L421" s="4">
        <f t="shared" si="24"/>
        <v>1404.0816326530612</v>
      </c>
      <c r="M421">
        <f t="shared" si="25"/>
        <v>1404</v>
      </c>
      <c r="N421">
        <f t="shared" si="26"/>
        <v>28</v>
      </c>
      <c r="O421">
        <f t="shared" si="27"/>
        <v>0.97965116279069764</v>
      </c>
    </row>
    <row r="422" spans="1:15" x14ac:dyDescent="0.25">
      <c r="A422" t="s">
        <v>1310</v>
      </c>
      <c r="B422" t="s">
        <v>16</v>
      </c>
      <c r="C422">
        <v>1</v>
      </c>
      <c r="D422">
        <v>1</v>
      </c>
      <c r="E422" t="s">
        <v>1311</v>
      </c>
      <c r="F422" t="s">
        <v>13</v>
      </c>
      <c r="G422" t="s">
        <v>1312</v>
      </c>
      <c r="H422">
        <v>0</v>
      </c>
      <c r="J422" s="1">
        <v>44206.949872685182</v>
      </c>
      <c r="K422" s="3">
        <v>44206</v>
      </c>
      <c r="L422" s="4">
        <f t="shared" si="24"/>
        <v>1</v>
      </c>
      <c r="M422">
        <f t="shared" si="25"/>
        <v>1</v>
      </c>
      <c r="N422">
        <f t="shared" si="26"/>
        <v>0</v>
      </c>
      <c r="O422">
        <f t="shared" si="27"/>
        <v>1</v>
      </c>
    </row>
    <row r="423" spans="1:15" x14ac:dyDescent="0.25">
      <c r="A423" t="s">
        <v>1313</v>
      </c>
      <c r="B423" t="s">
        <v>11</v>
      </c>
      <c r="C423">
        <v>3104</v>
      </c>
      <c r="D423">
        <v>0.98</v>
      </c>
      <c r="E423" t="s">
        <v>1314</v>
      </c>
      <c r="F423" t="s">
        <v>13</v>
      </c>
      <c r="G423" t="s">
        <v>1315</v>
      </c>
      <c r="H423">
        <v>74</v>
      </c>
      <c r="J423" s="1">
        <v>44206.958738425928</v>
      </c>
      <c r="K423" s="3">
        <v>44206</v>
      </c>
      <c r="L423" s="4">
        <f t="shared" si="24"/>
        <v>3167.3469387755104</v>
      </c>
      <c r="M423">
        <f t="shared" si="25"/>
        <v>3167</v>
      </c>
      <c r="N423">
        <f t="shared" si="26"/>
        <v>63</v>
      </c>
      <c r="O423">
        <f t="shared" si="27"/>
        <v>0.97970360824742264</v>
      </c>
    </row>
    <row r="424" spans="1:15" x14ac:dyDescent="0.25">
      <c r="A424" t="s">
        <v>1316</v>
      </c>
      <c r="B424" t="s">
        <v>40</v>
      </c>
      <c r="C424">
        <v>268</v>
      </c>
      <c r="D424">
        <v>0.93</v>
      </c>
      <c r="E424" t="s">
        <v>1317</v>
      </c>
      <c r="F424" t="s">
        <v>13</v>
      </c>
      <c r="G424" t="s">
        <v>1318</v>
      </c>
      <c r="H424">
        <v>187</v>
      </c>
      <c r="J424" s="1">
        <v>44206.961770833332</v>
      </c>
      <c r="K424" s="3">
        <v>44206</v>
      </c>
      <c r="L424" s="4">
        <f t="shared" si="24"/>
        <v>288.17204301075265</v>
      </c>
      <c r="M424">
        <f t="shared" si="25"/>
        <v>288</v>
      </c>
      <c r="N424">
        <f t="shared" si="26"/>
        <v>20</v>
      </c>
      <c r="O424">
        <f t="shared" si="27"/>
        <v>0.92537313432835822</v>
      </c>
    </row>
    <row r="425" spans="1:15" x14ac:dyDescent="0.25">
      <c r="A425" t="s">
        <v>1319</v>
      </c>
      <c r="B425" t="s">
        <v>40</v>
      </c>
      <c r="C425">
        <v>1</v>
      </c>
      <c r="D425">
        <v>1</v>
      </c>
      <c r="E425" t="s">
        <v>1320</v>
      </c>
      <c r="F425" t="s">
        <v>13</v>
      </c>
      <c r="G425" t="s">
        <v>1321</v>
      </c>
      <c r="H425">
        <v>0</v>
      </c>
      <c r="J425" s="1">
        <v>44206.967546296299</v>
      </c>
      <c r="K425" s="3">
        <v>44206</v>
      </c>
      <c r="L425" s="4">
        <f t="shared" si="24"/>
        <v>1</v>
      </c>
      <c r="M425">
        <f t="shared" si="25"/>
        <v>1</v>
      </c>
      <c r="N425">
        <f t="shared" si="26"/>
        <v>0</v>
      </c>
      <c r="O425">
        <f t="shared" si="27"/>
        <v>1</v>
      </c>
    </row>
    <row r="426" spans="1:15" x14ac:dyDescent="0.25">
      <c r="A426" t="s">
        <v>1322</v>
      </c>
      <c r="B426" t="s">
        <v>36</v>
      </c>
      <c r="C426">
        <v>1</v>
      </c>
      <c r="D426">
        <v>1</v>
      </c>
      <c r="E426" t="s">
        <v>1323</v>
      </c>
      <c r="F426" t="s">
        <v>13</v>
      </c>
      <c r="G426" t="s">
        <v>1324</v>
      </c>
      <c r="H426">
        <v>1</v>
      </c>
      <c r="J426" s="1">
        <v>44206.969270833331</v>
      </c>
      <c r="K426" s="3">
        <v>44206</v>
      </c>
      <c r="L426" s="4">
        <f t="shared" si="24"/>
        <v>1</v>
      </c>
      <c r="M426">
        <f t="shared" si="25"/>
        <v>1</v>
      </c>
      <c r="N426">
        <f t="shared" si="26"/>
        <v>0</v>
      </c>
      <c r="O426">
        <f t="shared" si="27"/>
        <v>1</v>
      </c>
    </row>
    <row r="427" spans="1:15" x14ac:dyDescent="0.25">
      <c r="A427" t="s">
        <v>1325</v>
      </c>
      <c r="B427" t="s">
        <v>11</v>
      </c>
      <c r="C427">
        <v>1</v>
      </c>
      <c r="D427">
        <v>1</v>
      </c>
      <c r="E427" t="s">
        <v>1326</v>
      </c>
      <c r="F427" t="s">
        <v>13</v>
      </c>
      <c r="G427" t="s">
        <v>1327</v>
      </c>
      <c r="H427">
        <v>0</v>
      </c>
      <c r="J427" s="1">
        <v>44206.969560185185</v>
      </c>
      <c r="K427" s="3">
        <v>44206</v>
      </c>
      <c r="L427" s="4">
        <f t="shared" si="24"/>
        <v>1</v>
      </c>
      <c r="M427">
        <f t="shared" si="25"/>
        <v>1</v>
      </c>
      <c r="N427">
        <f t="shared" si="26"/>
        <v>0</v>
      </c>
      <c r="O427">
        <f t="shared" si="27"/>
        <v>1</v>
      </c>
    </row>
    <row r="428" spans="1:15" x14ac:dyDescent="0.25">
      <c r="A428" t="s">
        <v>1328</v>
      </c>
      <c r="B428" t="s">
        <v>40</v>
      </c>
      <c r="C428">
        <v>66</v>
      </c>
      <c r="D428">
        <v>0.94</v>
      </c>
      <c r="E428" t="s">
        <v>1329</v>
      </c>
      <c r="F428" t="s">
        <v>13</v>
      </c>
      <c r="G428" t="s">
        <v>1330</v>
      </c>
      <c r="H428">
        <v>22</v>
      </c>
      <c r="J428" s="1">
        <v>44206.97991898148</v>
      </c>
      <c r="K428" s="3">
        <v>44206</v>
      </c>
      <c r="L428" s="4">
        <f t="shared" si="24"/>
        <v>70.212765957446805</v>
      </c>
      <c r="M428">
        <f t="shared" si="25"/>
        <v>70</v>
      </c>
      <c r="N428">
        <f t="shared" si="26"/>
        <v>4</v>
      </c>
      <c r="O428">
        <f t="shared" si="27"/>
        <v>0.93939393939393945</v>
      </c>
    </row>
    <row r="429" spans="1:15" x14ac:dyDescent="0.25">
      <c r="A429" t="s">
        <v>1331</v>
      </c>
      <c r="B429" t="s">
        <v>40</v>
      </c>
      <c r="C429">
        <v>1</v>
      </c>
      <c r="D429">
        <v>1</v>
      </c>
      <c r="E429" t="s">
        <v>1332</v>
      </c>
      <c r="F429" t="s">
        <v>13</v>
      </c>
      <c r="G429" t="s">
        <v>1333</v>
      </c>
      <c r="H429">
        <v>0</v>
      </c>
      <c r="J429" s="1">
        <v>44206.993101851855</v>
      </c>
      <c r="K429" s="3">
        <v>44206</v>
      </c>
      <c r="L429" s="4">
        <f t="shared" si="24"/>
        <v>1</v>
      </c>
      <c r="M429">
        <f t="shared" si="25"/>
        <v>1</v>
      </c>
      <c r="N429">
        <f t="shared" si="26"/>
        <v>0</v>
      </c>
      <c r="O429">
        <f t="shared" si="27"/>
        <v>1</v>
      </c>
    </row>
    <row r="430" spans="1:15" ht="409.5" x14ac:dyDescent="0.25">
      <c r="A430" t="s">
        <v>1334</v>
      </c>
      <c r="B430" t="s">
        <v>28</v>
      </c>
      <c r="C430">
        <v>86</v>
      </c>
      <c r="D430">
        <v>0.94</v>
      </c>
      <c r="E430" t="s">
        <v>1335</v>
      </c>
      <c r="F430" t="s">
        <v>13</v>
      </c>
      <c r="G430" t="s">
        <v>1336</v>
      </c>
      <c r="H430">
        <v>56</v>
      </c>
      <c r="I430" s="2" t="s">
        <v>1337</v>
      </c>
      <c r="J430" s="1">
        <v>44206.997442129628</v>
      </c>
      <c r="K430" s="3">
        <v>44206</v>
      </c>
      <c r="L430" s="4">
        <f t="shared" si="24"/>
        <v>91.489361702127667</v>
      </c>
      <c r="M430">
        <f t="shared" si="25"/>
        <v>91</v>
      </c>
      <c r="N430">
        <f t="shared" si="26"/>
        <v>5</v>
      </c>
      <c r="O430">
        <f t="shared" si="27"/>
        <v>0.94186046511627908</v>
      </c>
    </row>
    <row r="431" spans="1:15" x14ac:dyDescent="0.25">
      <c r="A431" t="s">
        <v>1338</v>
      </c>
      <c r="B431" t="s">
        <v>11</v>
      </c>
      <c r="C431">
        <v>1</v>
      </c>
      <c r="D431">
        <v>1</v>
      </c>
      <c r="E431" t="s">
        <v>1339</v>
      </c>
      <c r="F431" t="s">
        <v>13</v>
      </c>
      <c r="G431" t="s">
        <v>1340</v>
      </c>
      <c r="H431">
        <v>0</v>
      </c>
      <c r="J431" s="1">
        <v>44207.000069444446</v>
      </c>
      <c r="K431" s="3">
        <v>44207</v>
      </c>
      <c r="L431" s="4">
        <f t="shared" si="24"/>
        <v>1</v>
      </c>
      <c r="M431">
        <f t="shared" si="25"/>
        <v>1</v>
      </c>
      <c r="N431">
        <f t="shared" si="26"/>
        <v>0</v>
      </c>
      <c r="O431">
        <f t="shared" si="27"/>
        <v>1</v>
      </c>
    </row>
    <row r="432" spans="1:15" x14ac:dyDescent="0.25">
      <c r="A432" t="s">
        <v>1341</v>
      </c>
      <c r="B432" t="s">
        <v>11</v>
      </c>
      <c r="C432">
        <v>1</v>
      </c>
      <c r="D432">
        <v>1</v>
      </c>
      <c r="E432" t="s">
        <v>1342</v>
      </c>
      <c r="F432" t="s">
        <v>13</v>
      </c>
      <c r="G432" t="s">
        <v>1343</v>
      </c>
      <c r="H432">
        <v>0</v>
      </c>
      <c r="J432" s="1">
        <v>44207.004780092589</v>
      </c>
      <c r="K432" s="3">
        <v>44207</v>
      </c>
      <c r="L432" s="4">
        <f t="shared" si="24"/>
        <v>1</v>
      </c>
      <c r="M432">
        <f t="shared" si="25"/>
        <v>1</v>
      </c>
      <c r="N432">
        <f t="shared" si="26"/>
        <v>0</v>
      </c>
      <c r="O432">
        <f t="shared" si="27"/>
        <v>1</v>
      </c>
    </row>
    <row r="433" spans="1:15" ht="409.5" x14ac:dyDescent="0.25">
      <c r="A433" t="s">
        <v>1344</v>
      </c>
      <c r="B433" t="s">
        <v>16</v>
      </c>
      <c r="C433">
        <v>4</v>
      </c>
      <c r="D433">
        <v>0.63</v>
      </c>
      <c r="E433" t="s">
        <v>1345</v>
      </c>
      <c r="F433" t="s">
        <v>13</v>
      </c>
      <c r="G433" t="s">
        <v>1346</v>
      </c>
      <c r="H433">
        <v>23</v>
      </c>
      <c r="I433" s="2" t="s">
        <v>1347</v>
      </c>
      <c r="J433" s="1">
        <v>44207.006597222222</v>
      </c>
      <c r="K433" s="3">
        <v>44207</v>
      </c>
      <c r="L433" s="4">
        <f t="shared" si="24"/>
        <v>6.3492063492063489</v>
      </c>
      <c r="M433">
        <f t="shared" si="25"/>
        <v>6</v>
      </c>
      <c r="N433">
        <f t="shared" si="26"/>
        <v>2</v>
      </c>
      <c r="O433">
        <f t="shared" si="27"/>
        <v>0.5</v>
      </c>
    </row>
    <row r="434" spans="1:15" x14ac:dyDescent="0.25">
      <c r="A434" t="s">
        <v>1348</v>
      </c>
      <c r="B434" t="s">
        <v>16</v>
      </c>
      <c r="C434">
        <v>1</v>
      </c>
      <c r="D434">
        <v>1</v>
      </c>
      <c r="E434" t="s">
        <v>1349</v>
      </c>
      <c r="F434" t="s">
        <v>13</v>
      </c>
      <c r="G434" t="s">
        <v>1350</v>
      </c>
      <c r="H434">
        <v>1</v>
      </c>
      <c r="J434" s="1">
        <v>44207.007662037038</v>
      </c>
      <c r="K434" s="3">
        <v>44207</v>
      </c>
      <c r="L434" s="4">
        <f t="shared" si="24"/>
        <v>1</v>
      </c>
      <c r="M434">
        <f t="shared" si="25"/>
        <v>1</v>
      </c>
      <c r="N434">
        <f t="shared" si="26"/>
        <v>0</v>
      </c>
      <c r="O434">
        <f t="shared" si="27"/>
        <v>1</v>
      </c>
    </row>
    <row r="435" spans="1:15" ht="409.5" x14ac:dyDescent="0.25">
      <c r="A435" t="s">
        <v>1351</v>
      </c>
      <c r="B435" t="s">
        <v>16</v>
      </c>
      <c r="C435">
        <v>863</v>
      </c>
      <c r="D435">
        <v>0.96</v>
      </c>
      <c r="E435" t="s">
        <v>1352</v>
      </c>
      <c r="F435" t="s">
        <v>13</v>
      </c>
      <c r="G435" t="s">
        <v>1353</v>
      </c>
      <c r="H435">
        <v>192</v>
      </c>
      <c r="I435" s="2" t="s">
        <v>1354</v>
      </c>
      <c r="J435" s="1">
        <v>44207.011701388888</v>
      </c>
      <c r="K435" s="3">
        <v>44207</v>
      </c>
      <c r="L435" s="4">
        <f t="shared" si="24"/>
        <v>898.95833333333337</v>
      </c>
      <c r="M435">
        <f t="shared" si="25"/>
        <v>898</v>
      </c>
      <c r="N435">
        <f t="shared" si="26"/>
        <v>35</v>
      </c>
      <c r="O435">
        <f t="shared" si="27"/>
        <v>0.95944380069524915</v>
      </c>
    </row>
    <row r="436" spans="1:15" x14ac:dyDescent="0.25">
      <c r="A436" t="s">
        <v>1355</v>
      </c>
      <c r="B436" t="s">
        <v>36</v>
      </c>
      <c r="C436">
        <v>1</v>
      </c>
      <c r="D436">
        <v>1</v>
      </c>
      <c r="E436" t="s">
        <v>1356</v>
      </c>
      <c r="F436" t="s">
        <v>13</v>
      </c>
      <c r="G436" t="s">
        <v>1357</v>
      </c>
      <c r="H436">
        <v>2</v>
      </c>
      <c r="J436" s="1">
        <v>44207.014398148145</v>
      </c>
      <c r="K436" s="3">
        <v>44207</v>
      </c>
      <c r="L436" s="4">
        <f t="shared" si="24"/>
        <v>1</v>
      </c>
      <c r="M436">
        <f t="shared" si="25"/>
        <v>1</v>
      </c>
      <c r="N436">
        <f t="shared" si="26"/>
        <v>0</v>
      </c>
      <c r="O436">
        <f t="shared" si="27"/>
        <v>1</v>
      </c>
    </row>
    <row r="437" spans="1:15" x14ac:dyDescent="0.25">
      <c r="A437" t="s">
        <v>1358</v>
      </c>
      <c r="B437" t="s">
        <v>11</v>
      </c>
      <c r="C437">
        <v>265</v>
      </c>
      <c r="D437">
        <v>0.97</v>
      </c>
      <c r="E437" t="s">
        <v>1359</v>
      </c>
      <c r="F437" t="s">
        <v>13</v>
      </c>
      <c r="G437" t="s">
        <v>1360</v>
      </c>
      <c r="H437">
        <v>16</v>
      </c>
      <c r="J437" s="1">
        <v>44207.686342592591</v>
      </c>
      <c r="K437" s="3">
        <v>44207</v>
      </c>
      <c r="L437" s="4">
        <f t="shared" si="24"/>
        <v>273.1958762886598</v>
      </c>
      <c r="M437">
        <f t="shared" si="25"/>
        <v>273</v>
      </c>
      <c r="N437">
        <f t="shared" si="26"/>
        <v>8</v>
      </c>
      <c r="O437">
        <f t="shared" si="27"/>
        <v>0.96981132075471699</v>
      </c>
    </row>
    <row r="438" spans="1:15" x14ac:dyDescent="0.25">
      <c r="A438" t="s">
        <v>1361</v>
      </c>
      <c r="B438" t="s">
        <v>11</v>
      </c>
      <c r="C438">
        <v>1</v>
      </c>
      <c r="D438">
        <v>1</v>
      </c>
      <c r="E438" t="s">
        <v>1362</v>
      </c>
      <c r="F438" t="s">
        <v>13</v>
      </c>
      <c r="G438" t="s">
        <v>1363</v>
      </c>
      <c r="H438">
        <v>1</v>
      </c>
      <c r="J438" s="1">
        <v>44207.687164351853</v>
      </c>
      <c r="K438" s="3">
        <v>44207</v>
      </c>
      <c r="L438" s="4">
        <f t="shared" si="24"/>
        <v>1</v>
      </c>
      <c r="M438">
        <f t="shared" si="25"/>
        <v>1</v>
      </c>
      <c r="N438">
        <f t="shared" si="26"/>
        <v>0</v>
      </c>
      <c r="O438">
        <f t="shared" si="27"/>
        <v>1</v>
      </c>
    </row>
    <row r="439" spans="1:15" x14ac:dyDescent="0.25">
      <c r="A439" t="s">
        <v>1364</v>
      </c>
      <c r="B439" t="s">
        <v>11</v>
      </c>
      <c r="C439">
        <v>1</v>
      </c>
      <c r="D439">
        <v>1</v>
      </c>
      <c r="E439" t="s">
        <v>1365</v>
      </c>
      <c r="F439" t="s">
        <v>13</v>
      </c>
      <c r="G439" t="s">
        <v>1366</v>
      </c>
      <c r="H439">
        <v>0</v>
      </c>
      <c r="J439" s="1">
        <v>44207.696006944447</v>
      </c>
      <c r="K439" s="3">
        <v>44207</v>
      </c>
      <c r="L439" s="4">
        <f t="shared" si="24"/>
        <v>1</v>
      </c>
      <c r="M439">
        <f t="shared" si="25"/>
        <v>1</v>
      </c>
      <c r="N439">
        <f t="shared" si="26"/>
        <v>0</v>
      </c>
      <c r="O439">
        <f t="shared" si="27"/>
        <v>1</v>
      </c>
    </row>
    <row r="440" spans="1:15" x14ac:dyDescent="0.25">
      <c r="A440" t="s">
        <v>1367</v>
      </c>
      <c r="B440" t="s">
        <v>80</v>
      </c>
      <c r="C440">
        <v>1</v>
      </c>
      <c r="D440">
        <v>1</v>
      </c>
      <c r="E440" t="s">
        <v>1368</v>
      </c>
      <c r="F440" t="s">
        <v>13</v>
      </c>
      <c r="G440" t="s">
        <v>1369</v>
      </c>
      <c r="H440">
        <v>0</v>
      </c>
      <c r="J440" s="1">
        <v>44207.713576388887</v>
      </c>
      <c r="K440" s="3">
        <v>44207</v>
      </c>
      <c r="L440" s="4">
        <f t="shared" si="24"/>
        <v>1</v>
      </c>
      <c r="M440">
        <f t="shared" si="25"/>
        <v>1</v>
      </c>
      <c r="N440">
        <f t="shared" si="26"/>
        <v>0</v>
      </c>
      <c r="O440">
        <f t="shared" si="27"/>
        <v>1</v>
      </c>
    </row>
    <row r="441" spans="1:15" x14ac:dyDescent="0.25">
      <c r="A441" t="s">
        <v>1370</v>
      </c>
      <c r="B441" t="s">
        <v>11</v>
      </c>
      <c r="C441">
        <v>1</v>
      </c>
      <c r="D441">
        <v>1</v>
      </c>
      <c r="E441" t="s">
        <v>1371</v>
      </c>
      <c r="F441" t="s">
        <v>13</v>
      </c>
      <c r="G441" t="s">
        <v>1372</v>
      </c>
      <c r="H441">
        <v>1</v>
      </c>
      <c r="J441" s="1">
        <v>44207.714687500003</v>
      </c>
      <c r="K441" s="3">
        <v>44207</v>
      </c>
      <c r="L441" s="4">
        <f t="shared" si="24"/>
        <v>1</v>
      </c>
      <c r="M441">
        <f t="shared" si="25"/>
        <v>1</v>
      </c>
      <c r="N441">
        <f t="shared" si="26"/>
        <v>0</v>
      </c>
      <c r="O441">
        <f t="shared" si="27"/>
        <v>1</v>
      </c>
    </row>
    <row r="442" spans="1:15" ht="165" x14ac:dyDescent="0.25">
      <c r="A442" t="s">
        <v>1373</v>
      </c>
      <c r="B442" t="s">
        <v>16</v>
      </c>
      <c r="C442">
        <v>31</v>
      </c>
      <c r="D442">
        <v>0.65</v>
      </c>
      <c r="E442" t="s">
        <v>1374</v>
      </c>
      <c r="F442" t="s">
        <v>13</v>
      </c>
      <c r="G442" t="s">
        <v>1375</v>
      </c>
      <c r="H442">
        <v>97</v>
      </c>
      <c r="I442" s="2" t="s">
        <v>1376</v>
      </c>
      <c r="J442" s="1">
        <v>44207.716782407406</v>
      </c>
      <c r="K442" s="3">
        <v>44207</v>
      </c>
      <c r="L442" s="4">
        <f t="shared" si="24"/>
        <v>47.692307692307693</v>
      </c>
      <c r="M442">
        <f t="shared" si="25"/>
        <v>47</v>
      </c>
      <c r="N442">
        <f t="shared" si="26"/>
        <v>16</v>
      </c>
      <c r="O442">
        <f t="shared" si="27"/>
        <v>0.4838709677419355</v>
      </c>
    </row>
    <row r="443" spans="1:15" x14ac:dyDescent="0.25">
      <c r="A443" t="s">
        <v>1377</v>
      </c>
      <c r="B443" t="s">
        <v>16</v>
      </c>
      <c r="C443">
        <v>1</v>
      </c>
      <c r="D443">
        <v>1</v>
      </c>
      <c r="E443" t="s">
        <v>1378</v>
      </c>
      <c r="F443" t="s">
        <v>13</v>
      </c>
      <c r="G443" t="s">
        <v>1379</v>
      </c>
      <c r="H443">
        <v>0</v>
      </c>
      <c r="J443" s="1">
        <v>44207.735162037039</v>
      </c>
      <c r="K443" s="3">
        <v>44207</v>
      </c>
      <c r="L443" s="4">
        <f t="shared" si="24"/>
        <v>1</v>
      </c>
      <c r="M443">
        <f t="shared" si="25"/>
        <v>1</v>
      </c>
      <c r="N443">
        <f t="shared" si="26"/>
        <v>0</v>
      </c>
      <c r="O443">
        <f t="shared" si="27"/>
        <v>1</v>
      </c>
    </row>
    <row r="444" spans="1:15" x14ac:dyDescent="0.25">
      <c r="A444" t="s">
        <v>1380</v>
      </c>
      <c r="B444" t="s">
        <v>80</v>
      </c>
      <c r="C444">
        <v>176</v>
      </c>
      <c r="D444">
        <v>0.95</v>
      </c>
      <c r="E444" t="s">
        <v>1381</v>
      </c>
      <c r="F444" t="s">
        <v>13</v>
      </c>
      <c r="G444" t="s">
        <v>1382</v>
      </c>
      <c r="H444">
        <v>48</v>
      </c>
      <c r="J444" s="1">
        <v>44207.736620370371</v>
      </c>
      <c r="K444" s="3">
        <v>44207</v>
      </c>
      <c r="L444" s="4">
        <f t="shared" si="24"/>
        <v>185.26315789473685</v>
      </c>
      <c r="M444">
        <f t="shared" si="25"/>
        <v>185</v>
      </c>
      <c r="N444">
        <f t="shared" si="26"/>
        <v>9</v>
      </c>
      <c r="O444">
        <f t="shared" si="27"/>
        <v>0.94886363636363635</v>
      </c>
    </row>
    <row r="445" spans="1:15" x14ac:dyDescent="0.25">
      <c r="A445" t="s">
        <v>1383</v>
      </c>
      <c r="B445" t="s">
        <v>11</v>
      </c>
      <c r="C445">
        <v>1411</v>
      </c>
      <c r="D445">
        <v>0.98</v>
      </c>
      <c r="E445" t="s">
        <v>1384</v>
      </c>
      <c r="F445" t="s">
        <v>13</v>
      </c>
      <c r="G445" t="s">
        <v>1385</v>
      </c>
      <c r="H445">
        <v>93</v>
      </c>
      <c r="J445" s="1">
        <v>44207.742835648147</v>
      </c>
      <c r="K445" s="3">
        <v>44207</v>
      </c>
      <c r="L445" s="4">
        <f t="shared" si="24"/>
        <v>1439.795918367347</v>
      </c>
      <c r="M445">
        <f t="shared" si="25"/>
        <v>1439</v>
      </c>
      <c r="N445">
        <f t="shared" si="26"/>
        <v>28</v>
      </c>
      <c r="O445">
        <f t="shared" si="27"/>
        <v>0.98015591778880229</v>
      </c>
    </row>
    <row r="446" spans="1:15" ht="390" x14ac:dyDescent="0.25">
      <c r="A446" t="s">
        <v>1386</v>
      </c>
      <c r="B446" t="s">
        <v>16</v>
      </c>
      <c r="C446">
        <v>200</v>
      </c>
      <c r="D446">
        <v>0.95</v>
      </c>
      <c r="E446" t="s">
        <v>1387</v>
      </c>
      <c r="F446" t="s">
        <v>13</v>
      </c>
      <c r="G446" t="s">
        <v>1388</v>
      </c>
      <c r="H446">
        <v>58</v>
      </c>
      <c r="I446" s="2" t="s">
        <v>1389</v>
      </c>
      <c r="J446" s="1">
        <v>44207.748136574075</v>
      </c>
      <c r="K446" s="3">
        <v>44207</v>
      </c>
      <c r="L446" s="4">
        <f t="shared" si="24"/>
        <v>210.5263157894737</v>
      </c>
      <c r="M446">
        <f t="shared" si="25"/>
        <v>210</v>
      </c>
      <c r="N446">
        <f t="shared" si="26"/>
        <v>10</v>
      </c>
      <c r="O446">
        <f t="shared" si="27"/>
        <v>0.95</v>
      </c>
    </row>
    <row r="447" spans="1:15" x14ac:dyDescent="0.25">
      <c r="A447" t="s">
        <v>1390</v>
      </c>
      <c r="B447" t="s">
        <v>11</v>
      </c>
      <c r="C447">
        <v>282</v>
      </c>
      <c r="D447">
        <v>0.93</v>
      </c>
      <c r="E447" t="s">
        <v>1391</v>
      </c>
      <c r="F447" t="s">
        <v>13</v>
      </c>
      <c r="G447" t="s">
        <v>1392</v>
      </c>
      <c r="H447">
        <v>33</v>
      </c>
      <c r="J447" s="1">
        <v>44207.749166666668</v>
      </c>
      <c r="K447" s="3">
        <v>44207</v>
      </c>
      <c r="L447" s="4">
        <f t="shared" si="24"/>
        <v>303.22580645161287</v>
      </c>
      <c r="M447">
        <f t="shared" si="25"/>
        <v>303</v>
      </c>
      <c r="N447">
        <f t="shared" si="26"/>
        <v>21</v>
      </c>
      <c r="O447">
        <f t="shared" si="27"/>
        <v>0.92553191489361697</v>
      </c>
    </row>
    <row r="448" spans="1:15" x14ac:dyDescent="0.25">
      <c r="A448" t="s">
        <v>1393</v>
      </c>
      <c r="B448" t="s">
        <v>40</v>
      </c>
      <c r="C448">
        <v>61</v>
      </c>
      <c r="D448">
        <v>0.88</v>
      </c>
      <c r="E448" t="s">
        <v>1394</v>
      </c>
      <c r="F448" t="s">
        <v>13</v>
      </c>
      <c r="G448" t="s">
        <v>1395</v>
      </c>
      <c r="H448">
        <v>25</v>
      </c>
      <c r="J448" s="1">
        <v>44207.756550925929</v>
      </c>
      <c r="K448" s="3">
        <v>44207</v>
      </c>
      <c r="L448" s="4">
        <f t="shared" si="24"/>
        <v>69.318181818181813</v>
      </c>
      <c r="M448">
        <f t="shared" si="25"/>
        <v>69</v>
      </c>
      <c r="N448">
        <f t="shared" si="26"/>
        <v>8</v>
      </c>
      <c r="O448">
        <f t="shared" si="27"/>
        <v>0.86885245901639341</v>
      </c>
    </row>
    <row r="449" spans="1:15" x14ac:dyDescent="0.25">
      <c r="A449" t="s">
        <v>1396</v>
      </c>
      <c r="B449" t="s">
        <v>80</v>
      </c>
      <c r="C449">
        <v>218</v>
      </c>
      <c r="D449">
        <v>0.9</v>
      </c>
      <c r="E449" t="s">
        <v>1397</v>
      </c>
      <c r="F449" t="s">
        <v>13</v>
      </c>
      <c r="G449" t="s">
        <v>1398</v>
      </c>
      <c r="H449">
        <v>40</v>
      </c>
      <c r="J449" s="1">
        <v>44207.75708333333</v>
      </c>
      <c r="K449" s="3">
        <v>44207</v>
      </c>
      <c r="L449" s="4">
        <f t="shared" si="24"/>
        <v>242.22222222222223</v>
      </c>
      <c r="M449">
        <f t="shared" si="25"/>
        <v>242</v>
      </c>
      <c r="N449">
        <f t="shared" si="26"/>
        <v>24</v>
      </c>
      <c r="O449">
        <f t="shared" si="27"/>
        <v>0.88990825688073394</v>
      </c>
    </row>
    <row r="450" spans="1:15" x14ac:dyDescent="0.25">
      <c r="A450" t="s">
        <v>1399</v>
      </c>
      <c r="B450" t="s">
        <v>32</v>
      </c>
      <c r="C450">
        <v>1</v>
      </c>
      <c r="D450">
        <v>1</v>
      </c>
      <c r="E450" t="s">
        <v>1400</v>
      </c>
      <c r="F450" t="s">
        <v>13</v>
      </c>
      <c r="G450" t="s">
        <v>1401</v>
      </c>
      <c r="H450">
        <v>0</v>
      </c>
      <c r="J450" s="1">
        <v>44207.767916666664</v>
      </c>
      <c r="K450" s="3">
        <v>44207</v>
      </c>
      <c r="L450" s="4">
        <f t="shared" si="24"/>
        <v>1</v>
      </c>
      <c r="M450">
        <f t="shared" si="25"/>
        <v>1</v>
      </c>
      <c r="N450">
        <f t="shared" si="26"/>
        <v>0</v>
      </c>
      <c r="O450">
        <f t="shared" si="27"/>
        <v>1</v>
      </c>
    </row>
    <row r="451" spans="1:15" x14ac:dyDescent="0.25">
      <c r="A451" t="s">
        <v>1402</v>
      </c>
      <c r="B451" t="s">
        <v>11</v>
      </c>
      <c r="C451">
        <v>1</v>
      </c>
      <c r="D451">
        <v>1</v>
      </c>
      <c r="E451" t="s">
        <v>1403</v>
      </c>
      <c r="F451" t="s">
        <v>13</v>
      </c>
      <c r="G451" t="s">
        <v>1404</v>
      </c>
      <c r="H451">
        <v>0</v>
      </c>
      <c r="J451" s="1">
        <v>44207.785717592589</v>
      </c>
      <c r="K451" s="3">
        <v>44207</v>
      </c>
      <c r="L451" s="4">
        <f t="shared" ref="L451:L514" si="28">C451/D451</f>
        <v>1</v>
      </c>
      <c r="M451">
        <f t="shared" ref="M451:M514" si="29">_xlfn.FLOOR.MATH(C451/D451,1)</f>
        <v>1</v>
      </c>
      <c r="N451">
        <f t="shared" ref="N451:N514" si="30">M451-C451</f>
        <v>0</v>
      </c>
      <c r="O451">
        <f t="shared" ref="O451:O514" si="31">(1-(N451/C451))</f>
        <v>1</v>
      </c>
    </row>
    <row r="452" spans="1:15" x14ac:dyDescent="0.25">
      <c r="A452" t="s">
        <v>1405</v>
      </c>
      <c r="B452" t="s">
        <v>80</v>
      </c>
      <c r="C452">
        <v>67</v>
      </c>
      <c r="D452">
        <v>0.91</v>
      </c>
      <c r="E452" t="s">
        <v>1406</v>
      </c>
      <c r="F452" t="s">
        <v>13</v>
      </c>
      <c r="G452" t="s">
        <v>1407</v>
      </c>
      <c r="H452">
        <v>29</v>
      </c>
      <c r="J452" s="1">
        <v>44207.790219907409</v>
      </c>
      <c r="K452" s="3">
        <v>44207</v>
      </c>
      <c r="L452" s="4">
        <f t="shared" si="28"/>
        <v>73.626373626373621</v>
      </c>
      <c r="M452">
        <f t="shared" si="29"/>
        <v>73</v>
      </c>
      <c r="N452">
        <f t="shared" si="30"/>
        <v>6</v>
      </c>
      <c r="O452">
        <f t="shared" si="31"/>
        <v>0.91044776119402981</v>
      </c>
    </row>
    <row r="453" spans="1:15" x14ac:dyDescent="0.25">
      <c r="A453" t="s">
        <v>1408</v>
      </c>
      <c r="B453" t="s">
        <v>11</v>
      </c>
      <c r="C453">
        <v>1</v>
      </c>
      <c r="D453">
        <v>1</v>
      </c>
      <c r="E453" t="s">
        <v>1409</v>
      </c>
      <c r="F453" t="s">
        <v>13</v>
      </c>
      <c r="G453" t="s">
        <v>1410</v>
      </c>
      <c r="H453">
        <v>0</v>
      </c>
      <c r="J453" s="1">
        <v>44207.791527777779</v>
      </c>
      <c r="K453" s="3">
        <v>44207</v>
      </c>
      <c r="L453" s="4">
        <f t="shared" si="28"/>
        <v>1</v>
      </c>
      <c r="M453">
        <f t="shared" si="29"/>
        <v>1</v>
      </c>
      <c r="N453">
        <f t="shared" si="30"/>
        <v>0</v>
      </c>
      <c r="O453">
        <f t="shared" si="31"/>
        <v>1</v>
      </c>
    </row>
    <row r="454" spans="1:15" ht="409.5" x14ac:dyDescent="0.25">
      <c r="A454" t="s">
        <v>1411</v>
      </c>
      <c r="B454" t="s">
        <v>454</v>
      </c>
      <c r="C454">
        <v>406</v>
      </c>
      <c r="D454">
        <v>0.94</v>
      </c>
      <c r="E454" t="s">
        <v>1412</v>
      </c>
      <c r="F454" t="s">
        <v>13</v>
      </c>
      <c r="G454" t="s">
        <v>1413</v>
      </c>
      <c r="H454">
        <v>29898</v>
      </c>
      <c r="I454" s="2" t="s">
        <v>1414</v>
      </c>
      <c r="J454" s="1">
        <v>44207.791805555556</v>
      </c>
      <c r="K454" s="3">
        <v>44207</v>
      </c>
      <c r="L454" s="4">
        <f t="shared" si="28"/>
        <v>431.91489361702128</v>
      </c>
      <c r="M454">
        <f t="shared" si="29"/>
        <v>431</v>
      </c>
      <c r="N454">
        <f t="shared" si="30"/>
        <v>25</v>
      </c>
      <c r="O454">
        <f t="shared" si="31"/>
        <v>0.93842364532019706</v>
      </c>
    </row>
    <row r="455" spans="1:15" x14ac:dyDescent="0.25">
      <c r="A455" t="s">
        <v>1415</v>
      </c>
      <c r="B455" t="s">
        <v>11</v>
      </c>
      <c r="C455">
        <v>1</v>
      </c>
      <c r="D455">
        <v>1</v>
      </c>
      <c r="E455" t="s">
        <v>1416</v>
      </c>
      <c r="F455" t="s">
        <v>13</v>
      </c>
      <c r="G455" t="s">
        <v>1417</v>
      </c>
      <c r="H455">
        <v>0</v>
      </c>
      <c r="J455" s="1">
        <v>44207.799120370371</v>
      </c>
      <c r="K455" s="3">
        <v>44207</v>
      </c>
      <c r="L455" s="4">
        <f t="shared" si="28"/>
        <v>1</v>
      </c>
      <c r="M455">
        <f t="shared" si="29"/>
        <v>1</v>
      </c>
      <c r="N455">
        <f t="shared" si="30"/>
        <v>0</v>
      </c>
      <c r="O455">
        <f t="shared" si="31"/>
        <v>1</v>
      </c>
    </row>
    <row r="456" spans="1:15" x14ac:dyDescent="0.25">
      <c r="A456" t="s">
        <v>1418</v>
      </c>
      <c r="C456">
        <v>1</v>
      </c>
      <c r="D456">
        <v>1</v>
      </c>
      <c r="E456" t="s">
        <v>1419</v>
      </c>
      <c r="F456" t="s">
        <v>13</v>
      </c>
      <c r="G456" t="s">
        <v>1420</v>
      </c>
      <c r="H456">
        <v>0</v>
      </c>
      <c r="J456" s="1">
        <v>44207.83357638889</v>
      </c>
      <c r="K456" s="3">
        <v>44207</v>
      </c>
      <c r="L456" s="4">
        <f t="shared" si="28"/>
        <v>1</v>
      </c>
      <c r="M456">
        <f t="shared" si="29"/>
        <v>1</v>
      </c>
      <c r="N456">
        <f t="shared" si="30"/>
        <v>0</v>
      </c>
      <c r="O456">
        <f t="shared" si="31"/>
        <v>1</v>
      </c>
    </row>
    <row r="457" spans="1:15" x14ac:dyDescent="0.25">
      <c r="A457" t="s">
        <v>1421</v>
      </c>
      <c r="B457" t="s">
        <v>11</v>
      </c>
      <c r="C457">
        <v>1</v>
      </c>
      <c r="D457">
        <v>1</v>
      </c>
      <c r="E457" t="s">
        <v>1422</v>
      </c>
      <c r="F457" t="s">
        <v>13</v>
      </c>
      <c r="G457" t="s">
        <v>1423</v>
      </c>
      <c r="H457">
        <v>0</v>
      </c>
      <c r="J457" s="1">
        <v>44207.844965277778</v>
      </c>
      <c r="K457" s="3">
        <v>44207</v>
      </c>
      <c r="L457" s="4">
        <f t="shared" si="28"/>
        <v>1</v>
      </c>
      <c r="M457">
        <f t="shared" si="29"/>
        <v>1</v>
      </c>
      <c r="N457">
        <f t="shared" si="30"/>
        <v>0</v>
      </c>
      <c r="O457">
        <f t="shared" si="31"/>
        <v>1</v>
      </c>
    </row>
    <row r="458" spans="1:15" x14ac:dyDescent="0.25">
      <c r="A458" t="s">
        <v>1424</v>
      </c>
      <c r="B458" t="s">
        <v>80</v>
      </c>
      <c r="C458">
        <v>1886</v>
      </c>
      <c r="D458">
        <v>0.98</v>
      </c>
      <c r="E458" t="s">
        <v>1425</v>
      </c>
      <c r="F458" t="s">
        <v>13</v>
      </c>
      <c r="G458" t="s">
        <v>1426</v>
      </c>
      <c r="H458">
        <v>293</v>
      </c>
      <c r="J458" s="1">
        <v>44207.857407407406</v>
      </c>
      <c r="K458" s="3">
        <v>44207</v>
      </c>
      <c r="L458" s="4">
        <f t="shared" si="28"/>
        <v>1924.4897959183675</v>
      </c>
      <c r="M458">
        <f t="shared" si="29"/>
        <v>1924</v>
      </c>
      <c r="N458">
        <f t="shared" si="30"/>
        <v>38</v>
      </c>
      <c r="O458">
        <f t="shared" si="31"/>
        <v>0.97985153764581123</v>
      </c>
    </row>
    <row r="459" spans="1:15" x14ac:dyDescent="0.25">
      <c r="A459" t="s">
        <v>1427</v>
      </c>
      <c r="B459" t="s">
        <v>80</v>
      </c>
      <c r="C459">
        <v>116</v>
      </c>
      <c r="D459">
        <v>0.96</v>
      </c>
      <c r="E459" t="s">
        <v>1428</v>
      </c>
      <c r="F459" t="s">
        <v>13</v>
      </c>
      <c r="G459" t="s">
        <v>1429</v>
      </c>
      <c r="H459">
        <v>40</v>
      </c>
      <c r="J459" s="1">
        <v>44207.858495370368</v>
      </c>
      <c r="K459" s="3">
        <v>44207</v>
      </c>
      <c r="L459" s="4">
        <f t="shared" si="28"/>
        <v>120.83333333333334</v>
      </c>
      <c r="M459">
        <f t="shared" si="29"/>
        <v>120</v>
      </c>
      <c r="N459">
        <f t="shared" si="30"/>
        <v>4</v>
      </c>
      <c r="O459">
        <f t="shared" si="31"/>
        <v>0.96551724137931039</v>
      </c>
    </row>
    <row r="460" spans="1:15" x14ac:dyDescent="0.25">
      <c r="A460" t="s">
        <v>1430</v>
      </c>
      <c r="B460" t="s">
        <v>80</v>
      </c>
      <c r="C460">
        <v>58</v>
      </c>
      <c r="D460">
        <v>0.93</v>
      </c>
      <c r="E460" t="s">
        <v>1431</v>
      </c>
      <c r="F460" t="s">
        <v>13</v>
      </c>
      <c r="G460" t="s">
        <v>1432</v>
      </c>
      <c r="H460">
        <v>6</v>
      </c>
      <c r="J460" s="1">
        <v>44207.859548611108</v>
      </c>
      <c r="K460" s="3">
        <v>44207</v>
      </c>
      <c r="L460" s="4">
        <f t="shared" si="28"/>
        <v>62.365591397849457</v>
      </c>
      <c r="M460">
        <f t="shared" si="29"/>
        <v>62</v>
      </c>
      <c r="N460">
        <f t="shared" si="30"/>
        <v>4</v>
      </c>
      <c r="O460">
        <f t="shared" si="31"/>
        <v>0.93103448275862066</v>
      </c>
    </row>
    <row r="461" spans="1:15" x14ac:dyDescent="0.25">
      <c r="A461" t="s">
        <v>1433</v>
      </c>
      <c r="B461" t="s">
        <v>11</v>
      </c>
      <c r="C461">
        <v>1</v>
      </c>
      <c r="D461">
        <v>1</v>
      </c>
      <c r="E461" t="s">
        <v>1434</v>
      </c>
      <c r="F461" t="s">
        <v>13</v>
      </c>
      <c r="G461" t="s">
        <v>1435</v>
      </c>
      <c r="H461">
        <v>0</v>
      </c>
      <c r="J461" s="1">
        <v>44207.86010416667</v>
      </c>
      <c r="K461" s="3">
        <v>44207</v>
      </c>
      <c r="L461" s="4">
        <f t="shared" si="28"/>
        <v>1</v>
      </c>
      <c r="M461">
        <f t="shared" si="29"/>
        <v>1</v>
      </c>
      <c r="N461">
        <f t="shared" si="30"/>
        <v>0</v>
      </c>
      <c r="O461">
        <f t="shared" si="31"/>
        <v>1</v>
      </c>
    </row>
    <row r="462" spans="1:15" x14ac:dyDescent="0.25">
      <c r="A462" t="s">
        <v>1436</v>
      </c>
      <c r="B462" t="s">
        <v>11</v>
      </c>
      <c r="C462">
        <v>296</v>
      </c>
      <c r="D462">
        <v>0.95</v>
      </c>
      <c r="E462" t="s">
        <v>1437</v>
      </c>
      <c r="F462" t="s">
        <v>13</v>
      </c>
      <c r="G462" t="s">
        <v>1438</v>
      </c>
      <c r="H462">
        <v>25</v>
      </c>
      <c r="J462" s="1">
        <v>44207.86136574074</v>
      </c>
      <c r="K462" s="3">
        <v>44207</v>
      </c>
      <c r="L462" s="4">
        <f t="shared" si="28"/>
        <v>311.57894736842104</v>
      </c>
      <c r="M462">
        <f t="shared" si="29"/>
        <v>311</v>
      </c>
      <c r="N462">
        <f t="shared" si="30"/>
        <v>15</v>
      </c>
      <c r="O462">
        <f t="shared" si="31"/>
        <v>0.94932432432432434</v>
      </c>
    </row>
    <row r="463" spans="1:15" x14ac:dyDescent="0.25">
      <c r="A463" t="s">
        <v>1439</v>
      </c>
      <c r="B463" t="s">
        <v>80</v>
      </c>
      <c r="C463">
        <v>74</v>
      </c>
      <c r="D463">
        <v>0.96</v>
      </c>
      <c r="E463" t="s">
        <v>1440</v>
      </c>
      <c r="F463" t="s">
        <v>13</v>
      </c>
      <c r="G463" t="s">
        <v>1441</v>
      </c>
      <c r="H463">
        <v>18</v>
      </c>
      <c r="J463" s="1">
        <v>44207.861446759256</v>
      </c>
      <c r="K463" s="3">
        <v>44207</v>
      </c>
      <c r="L463" s="4">
        <f t="shared" si="28"/>
        <v>77.083333333333343</v>
      </c>
      <c r="M463">
        <f t="shared" si="29"/>
        <v>77</v>
      </c>
      <c r="N463">
        <f t="shared" si="30"/>
        <v>3</v>
      </c>
      <c r="O463">
        <f t="shared" si="31"/>
        <v>0.95945945945945943</v>
      </c>
    </row>
    <row r="464" spans="1:15" x14ac:dyDescent="0.25">
      <c r="A464" t="s">
        <v>1442</v>
      </c>
      <c r="B464" t="s">
        <v>80</v>
      </c>
      <c r="C464">
        <v>77</v>
      </c>
      <c r="D464">
        <v>0.94</v>
      </c>
      <c r="E464" t="s">
        <v>1443</v>
      </c>
      <c r="F464" t="s">
        <v>13</v>
      </c>
      <c r="G464" t="s">
        <v>1444</v>
      </c>
      <c r="H464">
        <v>24</v>
      </c>
      <c r="J464" s="1">
        <v>44207.866168981483</v>
      </c>
      <c r="K464" s="3">
        <v>44207</v>
      </c>
      <c r="L464" s="4">
        <f t="shared" si="28"/>
        <v>81.914893617021278</v>
      </c>
      <c r="M464">
        <f t="shared" si="29"/>
        <v>81</v>
      </c>
      <c r="N464">
        <f t="shared" si="30"/>
        <v>4</v>
      </c>
      <c r="O464">
        <f t="shared" si="31"/>
        <v>0.94805194805194803</v>
      </c>
    </row>
    <row r="465" spans="1:15" x14ac:dyDescent="0.25">
      <c r="A465" t="s">
        <v>1445</v>
      </c>
      <c r="B465" t="s">
        <v>80</v>
      </c>
      <c r="C465">
        <v>1</v>
      </c>
      <c r="D465">
        <v>1</v>
      </c>
      <c r="E465" t="s">
        <v>1446</v>
      </c>
      <c r="F465" t="s">
        <v>13</v>
      </c>
      <c r="G465" t="s">
        <v>1447</v>
      </c>
      <c r="H465">
        <v>0</v>
      </c>
      <c r="J465" s="1">
        <v>44207.869814814818</v>
      </c>
      <c r="K465" s="3">
        <v>44207</v>
      </c>
      <c r="L465" s="4">
        <f t="shared" si="28"/>
        <v>1</v>
      </c>
      <c r="M465">
        <f t="shared" si="29"/>
        <v>1</v>
      </c>
      <c r="N465">
        <f t="shared" si="30"/>
        <v>0</v>
      </c>
      <c r="O465">
        <f t="shared" si="31"/>
        <v>1</v>
      </c>
    </row>
    <row r="466" spans="1:15" x14ac:dyDescent="0.25">
      <c r="A466" t="s">
        <v>1448</v>
      </c>
      <c r="B466" t="s">
        <v>16</v>
      </c>
      <c r="C466">
        <v>115</v>
      </c>
      <c r="D466">
        <v>0.97</v>
      </c>
      <c r="E466" t="s">
        <v>1449</v>
      </c>
      <c r="F466" t="s">
        <v>13</v>
      </c>
      <c r="G466" t="s">
        <v>1450</v>
      </c>
      <c r="H466">
        <v>25</v>
      </c>
      <c r="J466" s="1">
        <v>44207.872025462966</v>
      </c>
      <c r="K466" s="3">
        <v>44207</v>
      </c>
      <c r="L466" s="4">
        <f t="shared" si="28"/>
        <v>118.55670103092784</v>
      </c>
      <c r="M466">
        <f t="shared" si="29"/>
        <v>118</v>
      </c>
      <c r="N466">
        <f t="shared" si="30"/>
        <v>3</v>
      </c>
      <c r="O466">
        <f t="shared" si="31"/>
        <v>0.97391304347826091</v>
      </c>
    </row>
    <row r="467" spans="1:15" ht="409.5" x14ac:dyDescent="0.25">
      <c r="A467" t="s">
        <v>1451</v>
      </c>
      <c r="B467" t="s">
        <v>16</v>
      </c>
      <c r="C467">
        <v>27</v>
      </c>
      <c r="D467">
        <v>0.85</v>
      </c>
      <c r="E467" t="s">
        <v>1452</v>
      </c>
      <c r="F467" t="s">
        <v>13</v>
      </c>
      <c r="G467" t="s">
        <v>1453</v>
      </c>
      <c r="H467">
        <v>21</v>
      </c>
      <c r="I467" s="2" t="s">
        <v>1454</v>
      </c>
      <c r="J467" s="1">
        <v>44207.87327546296</v>
      </c>
      <c r="K467" s="3">
        <v>44207</v>
      </c>
      <c r="L467" s="4">
        <f t="shared" si="28"/>
        <v>31.764705882352942</v>
      </c>
      <c r="M467">
        <f t="shared" si="29"/>
        <v>31</v>
      </c>
      <c r="N467">
        <f t="shared" si="30"/>
        <v>4</v>
      </c>
      <c r="O467">
        <f t="shared" si="31"/>
        <v>0.85185185185185186</v>
      </c>
    </row>
    <row r="468" spans="1:15" ht="270" x14ac:dyDescent="0.25">
      <c r="A468" t="s">
        <v>1455</v>
      </c>
      <c r="B468" t="s">
        <v>16</v>
      </c>
      <c r="C468">
        <v>12</v>
      </c>
      <c r="D468">
        <v>0.84</v>
      </c>
      <c r="E468" t="s">
        <v>1456</v>
      </c>
      <c r="F468" t="s">
        <v>13</v>
      </c>
      <c r="G468" t="s">
        <v>1457</v>
      </c>
      <c r="H468">
        <v>10</v>
      </c>
      <c r="I468" s="2" t="s">
        <v>1458</v>
      </c>
      <c r="J468" s="1">
        <v>44207.874814814815</v>
      </c>
      <c r="K468" s="3">
        <v>44207</v>
      </c>
      <c r="L468" s="4">
        <f t="shared" si="28"/>
        <v>14.285714285714286</v>
      </c>
      <c r="M468">
        <f t="shared" si="29"/>
        <v>14</v>
      </c>
      <c r="N468">
        <f t="shared" si="30"/>
        <v>2</v>
      </c>
      <c r="O468">
        <f t="shared" si="31"/>
        <v>0.83333333333333337</v>
      </c>
    </row>
    <row r="469" spans="1:15" x14ac:dyDescent="0.25">
      <c r="A469" t="s">
        <v>1459</v>
      </c>
      <c r="B469" t="s">
        <v>11</v>
      </c>
      <c r="C469">
        <v>1</v>
      </c>
      <c r="D469">
        <v>1</v>
      </c>
      <c r="E469" t="s">
        <v>1460</v>
      </c>
      <c r="F469" t="s">
        <v>13</v>
      </c>
      <c r="G469" t="s">
        <v>1461</v>
      </c>
      <c r="H469">
        <v>0</v>
      </c>
      <c r="J469" s="1">
        <v>44207.885289351849</v>
      </c>
      <c r="K469" s="3">
        <v>44207</v>
      </c>
      <c r="L469" s="4">
        <f t="shared" si="28"/>
        <v>1</v>
      </c>
      <c r="M469">
        <f t="shared" si="29"/>
        <v>1</v>
      </c>
      <c r="N469">
        <f t="shared" si="30"/>
        <v>0</v>
      </c>
      <c r="O469">
        <f t="shared" si="31"/>
        <v>1</v>
      </c>
    </row>
    <row r="470" spans="1:15" x14ac:dyDescent="0.25">
      <c r="A470" t="s">
        <v>1462</v>
      </c>
      <c r="B470" t="s">
        <v>80</v>
      </c>
      <c r="C470">
        <v>19</v>
      </c>
      <c r="D470">
        <v>0.95</v>
      </c>
      <c r="E470" t="s">
        <v>1463</v>
      </c>
      <c r="F470" t="s">
        <v>13</v>
      </c>
      <c r="G470" t="s">
        <v>1464</v>
      </c>
      <c r="H470">
        <v>1</v>
      </c>
      <c r="J470" s="1">
        <v>44207.887060185189</v>
      </c>
      <c r="K470" s="3">
        <v>44207</v>
      </c>
      <c r="L470" s="4">
        <f t="shared" si="28"/>
        <v>20</v>
      </c>
      <c r="M470">
        <f t="shared" si="29"/>
        <v>20</v>
      </c>
      <c r="N470">
        <f t="shared" si="30"/>
        <v>1</v>
      </c>
      <c r="O470">
        <f t="shared" si="31"/>
        <v>0.94736842105263164</v>
      </c>
    </row>
    <row r="471" spans="1:15" x14ac:dyDescent="0.25">
      <c r="A471" t="s">
        <v>1465</v>
      </c>
      <c r="B471" t="s">
        <v>80</v>
      </c>
      <c r="C471">
        <v>86</v>
      </c>
      <c r="D471">
        <v>0.92</v>
      </c>
      <c r="E471" t="s">
        <v>1466</v>
      </c>
      <c r="F471" t="s">
        <v>13</v>
      </c>
      <c r="G471" t="s">
        <v>1467</v>
      </c>
      <c r="H471">
        <v>31</v>
      </c>
      <c r="J471" s="1">
        <v>44208.558993055558</v>
      </c>
      <c r="K471" s="3">
        <v>44208</v>
      </c>
      <c r="L471" s="4">
        <f t="shared" si="28"/>
        <v>93.478260869565219</v>
      </c>
      <c r="M471">
        <f t="shared" si="29"/>
        <v>93</v>
      </c>
      <c r="N471">
        <f t="shared" si="30"/>
        <v>7</v>
      </c>
      <c r="O471">
        <f t="shared" si="31"/>
        <v>0.91860465116279066</v>
      </c>
    </row>
    <row r="472" spans="1:15" x14ac:dyDescent="0.25">
      <c r="A472" t="s">
        <v>1468</v>
      </c>
      <c r="B472" t="s">
        <v>16</v>
      </c>
      <c r="C472">
        <v>1</v>
      </c>
      <c r="D472">
        <v>1</v>
      </c>
      <c r="E472" t="s">
        <v>1469</v>
      </c>
      <c r="F472" t="s">
        <v>13</v>
      </c>
      <c r="G472" t="s">
        <v>1470</v>
      </c>
      <c r="H472">
        <v>0</v>
      </c>
      <c r="J472" s="1">
        <v>44208.564618055556</v>
      </c>
      <c r="K472" s="3">
        <v>44208</v>
      </c>
      <c r="L472" s="4">
        <f t="shared" si="28"/>
        <v>1</v>
      </c>
      <c r="M472">
        <f t="shared" si="29"/>
        <v>1</v>
      </c>
      <c r="N472">
        <f t="shared" si="30"/>
        <v>0</v>
      </c>
      <c r="O472">
        <f t="shared" si="31"/>
        <v>1</v>
      </c>
    </row>
    <row r="473" spans="1:15" x14ac:dyDescent="0.25">
      <c r="A473" t="s">
        <v>1471</v>
      </c>
      <c r="B473" t="s">
        <v>36</v>
      </c>
      <c r="C473">
        <v>45</v>
      </c>
      <c r="D473">
        <v>0.95</v>
      </c>
      <c r="E473" t="s">
        <v>1472</v>
      </c>
      <c r="F473" t="s">
        <v>13</v>
      </c>
      <c r="G473" t="s">
        <v>1473</v>
      </c>
      <c r="H473">
        <v>33</v>
      </c>
      <c r="J473" s="1">
        <v>44208.564965277779</v>
      </c>
      <c r="K473" s="3">
        <v>44208</v>
      </c>
      <c r="L473" s="4">
        <f t="shared" si="28"/>
        <v>47.368421052631582</v>
      </c>
      <c r="M473">
        <f t="shared" si="29"/>
        <v>47</v>
      </c>
      <c r="N473">
        <f t="shared" si="30"/>
        <v>2</v>
      </c>
      <c r="O473">
        <f t="shared" si="31"/>
        <v>0.9555555555555556</v>
      </c>
    </row>
    <row r="474" spans="1:15" x14ac:dyDescent="0.25">
      <c r="A474" t="s">
        <v>1474</v>
      </c>
      <c r="B474" t="s">
        <v>80</v>
      </c>
      <c r="C474">
        <v>2593</v>
      </c>
      <c r="D474">
        <v>0.96</v>
      </c>
      <c r="E474" t="s">
        <v>1475</v>
      </c>
      <c r="F474" t="s">
        <v>13</v>
      </c>
      <c r="G474" t="s">
        <v>1476</v>
      </c>
      <c r="H474">
        <v>359</v>
      </c>
      <c r="J474" s="1">
        <v>44208.578159722223</v>
      </c>
      <c r="K474" s="3">
        <v>44208</v>
      </c>
      <c r="L474" s="4">
        <f t="shared" si="28"/>
        <v>2701.041666666667</v>
      </c>
      <c r="M474">
        <f t="shared" si="29"/>
        <v>2701</v>
      </c>
      <c r="N474">
        <f t="shared" si="30"/>
        <v>108</v>
      </c>
      <c r="O474">
        <f t="shared" si="31"/>
        <v>0.95834940223679133</v>
      </c>
    </row>
    <row r="475" spans="1:15" ht="409.5" x14ac:dyDescent="0.25">
      <c r="A475" t="s">
        <v>1477</v>
      </c>
      <c r="B475" t="s">
        <v>16</v>
      </c>
      <c r="C475">
        <v>142</v>
      </c>
      <c r="D475">
        <v>0.93</v>
      </c>
      <c r="E475" t="s">
        <v>1478</v>
      </c>
      <c r="F475" t="s">
        <v>13</v>
      </c>
      <c r="G475" t="s">
        <v>1479</v>
      </c>
      <c r="H475">
        <v>58</v>
      </c>
      <c r="I475" s="2" t="s">
        <v>1480</v>
      </c>
      <c r="J475" s="1">
        <v>44208.579085648147</v>
      </c>
      <c r="K475" s="3">
        <v>44208</v>
      </c>
      <c r="L475" s="4">
        <f t="shared" si="28"/>
        <v>152.68817204301075</v>
      </c>
      <c r="M475">
        <f t="shared" si="29"/>
        <v>152</v>
      </c>
      <c r="N475">
        <f t="shared" si="30"/>
        <v>10</v>
      </c>
      <c r="O475">
        <f t="shared" si="31"/>
        <v>0.92957746478873238</v>
      </c>
    </row>
    <row r="476" spans="1:15" x14ac:dyDescent="0.25">
      <c r="A476" t="s">
        <v>1481</v>
      </c>
      <c r="B476" t="s">
        <v>16</v>
      </c>
      <c r="C476">
        <v>1</v>
      </c>
      <c r="D476">
        <v>1</v>
      </c>
      <c r="E476" t="s">
        <v>1482</v>
      </c>
      <c r="F476" t="s">
        <v>13</v>
      </c>
      <c r="G476" t="s">
        <v>1483</v>
      </c>
      <c r="H476">
        <v>0</v>
      </c>
      <c r="J476" s="1">
        <v>44208.582349537035</v>
      </c>
      <c r="K476" s="3">
        <v>44208</v>
      </c>
      <c r="L476" s="4">
        <f t="shared" si="28"/>
        <v>1</v>
      </c>
      <c r="M476">
        <f t="shared" si="29"/>
        <v>1</v>
      </c>
      <c r="N476">
        <f t="shared" si="30"/>
        <v>0</v>
      </c>
      <c r="O476">
        <f t="shared" si="31"/>
        <v>1</v>
      </c>
    </row>
    <row r="477" spans="1:15" x14ac:dyDescent="0.25">
      <c r="A477" t="s">
        <v>1484</v>
      </c>
      <c r="B477" t="s">
        <v>80</v>
      </c>
      <c r="C477">
        <v>49</v>
      </c>
      <c r="D477">
        <v>0.88</v>
      </c>
      <c r="E477" t="s">
        <v>1485</v>
      </c>
      <c r="F477" t="s">
        <v>13</v>
      </c>
      <c r="G477" t="s">
        <v>1486</v>
      </c>
      <c r="H477">
        <v>7</v>
      </c>
      <c r="J477" s="1">
        <v>44208.594456018516</v>
      </c>
      <c r="K477" s="3">
        <v>44208</v>
      </c>
      <c r="L477" s="4">
        <f t="shared" si="28"/>
        <v>55.68181818181818</v>
      </c>
      <c r="M477">
        <f t="shared" si="29"/>
        <v>55</v>
      </c>
      <c r="N477">
        <f t="shared" si="30"/>
        <v>6</v>
      </c>
      <c r="O477">
        <f t="shared" si="31"/>
        <v>0.87755102040816324</v>
      </c>
    </row>
    <row r="478" spans="1:15" ht="409.5" x14ac:dyDescent="0.25">
      <c r="A478" t="s">
        <v>1487</v>
      </c>
      <c r="B478" t="s">
        <v>16</v>
      </c>
      <c r="C478">
        <v>879</v>
      </c>
      <c r="D478">
        <v>0.97</v>
      </c>
      <c r="E478" t="s">
        <v>1488</v>
      </c>
      <c r="F478" t="s">
        <v>13</v>
      </c>
      <c r="G478" t="s">
        <v>1489</v>
      </c>
      <c r="H478">
        <v>187</v>
      </c>
      <c r="I478" s="2" t="s">
        <v>1490</v>
      </c>
      <c r="J478" s="1">
        <v>44208.596817129626</v>
      </c>
      <c r="K478" s="3">
        <v>44208</v>
      </c>
      <c r="L478" s="4">
        <f t="shared" si="28"/>
        <v>906.18556701030934</v>
      </c>
      <c r="M478">
        <f t="shared" si="29"/>
        <v>906</v>
      </c>
      <c r="N478">
        <f t="shared" si="30"/>
        <v>27</v>
      </c>
      <c r="O478">
        <f t="shared" si="31"/>
        <v>0.96928327645051193</v>
      </c>
    </row>
    <row r="479" spans="1:15" x14ac:dyDescent="0.25">
      <c r="A479" t="s">
        <v>1491</v>
      </c>
      <c r="B479" t="s">
        <v>40</v>
      </c>
      <c r="C479">
        <v>1</v>
      </c>
      <c r="D479">
        <v>1</v>
      </c>
      <c r="E479" t="s">
        <v>1492</v>
      </c>
      <c r="F479" t="s">
        <v>13</v>
      </c>
      <c r="G479" t="s">
        <v>1493</v>
      </c>
      <c r="H479">
        <v>0</v>
      </c>
      <c r="J479" s="1">
        <v>44208.617824074077</v>
      </c>
      <c r="K479" s="3">
        <v>44208</v>
      </c>
      <c r="L479" s="4">
        <f t="shared" si="28"/>
        <v>1</v>
      </c>
      <c r="M479">
        <f t="shared" si="29"/>
        <v>1</v>
      </c>
      <c r="N479">
        <f t="shared" si="30"/>
        <v>0</v>
      </c>
      <c r="O479">
        <f t="shared" si="31"/>
        <v>1</v>
      </c>
    </row>
    <row r="480" spans="1:15" x14ac:dyDescent="0.25">
      <c r="A480" t="s">
        <v>1494</v>
      </c>
      <c r="B480" t="s">
        <v>80</v>
      </c>
      <c r="C480">
        <v>9</v>
      </c>
      <c r="D480">
        <v>0.85</v>
      </c>
      <c r="E480" t="s">
        <v>1495</v>
      </c>
      <c r="F480" t="s">
        <v>13</v>
      </c>
      <c r="G480" t="s">
        <v>1496</v>
      </c>
      <c r="H480">
        <v>8</v>
      </c>
      <c r="J480" s="1">
        <v>44208.619722222225</v>
      </c>
      <c r="K480" s="3">
        <v>44208</v>
      </c>
      <c r="L480" s="4">
        <f t="shared" si="28"/>
        <v>10.588235294117647</v>
      </c>
      <c r="M480">
        <f t="shared" si="29"/>
        <v>10</v>
      </c>
      <c r="N480">
        <f t="shared" si="30"/>
        <v>1</v>
      </c>
      <c r="O480">
        <f t="shared" si="31"/>
        <v>0.88888888888888884</v>
      </c>
    </row>
    <row r="481" spans="1:15" x14ac:dyDescent="0.25">
      <c r="A481" t="s">
        <v>1497</v>
      </c>
      <c r="B481" t="s">
        <v>11</v>
      </c>
      <c r="C481">
        <v>1</v>
      </c>
      <c r="D481">
        <v>1</v>
      </c>
      <c r="E481" t="s">
        <v>1498</v>
      </c>
      <c r="F481" t="s">
        <v>13</v>
      </c>
      <c r="G481" t="s">
        <v>1499</v>
      </c>
      <c r="H481">
        <v>0</v>
      </c>
      <c r="J481" s="1">
        <v>44208.6409375</v>
      </c>
      <c r="K481" s="3">
        <v>44208</v>
      </c>
      <c r="L481" s="4">
        <f t="shared" si="28"/>
        <v>1</v>
      </c>
      <c r="M481">
        <f t="shared" si="29"/>
        <v>1</v>
      </c>
      <c r="N481">
        <f t="shared" si="30"/>
        <v>0</v>
      </c>
      <c r="O481">
        <f t="shared" si="31"/>
        <v>1</v>
      </c>
    </row>
    <row r="482" spans="1:15" x14ac:dyDescent="0.25">
      <c r="A482" t="s">
        <v>1500</v>
      </c>
      <c r="B482" t="s">
        <v>11</v>
      </c>
      <c r="C482">
        <v>1</v>
      </c>
      <c r="D482">
        <v>1</v>
      </c>
      <c r="E482" t="s">
        <v>1501</v>
      </c>
      <c r="F482" t="s">
        <v>13</v>
      </c>
      <c r="G482" t="s">
        <v>1502</v>
      </c>
      <c r="H482">
        <v>0</v>
      </c>
      <c r="J482" s="1">
        <v>44208.642592592594</v>
      </c>
      <c r="K482" s="3">
        <v>44208</v>
      </c>
      <c r="L482" s="4">
        <f t="shared" si="28"/>
        <v>1</v>
      </c>
      <c r="M482">
        <f t="shared" si="29"/>
        <v>1</v>
      </c>
      <c r="N482">
        <f t="shared" si="30"/>
        <v>0</v>
      </c>
      <c r="O482">
        <f t="shared" si="31"/>
        <v>1</v>
      </c>
    </row>
    <row r="483" spans="1:15" x14ac:dyDescent="0.25">
      <c r="A483" t="s">
        <v>1503</v>
      </c>
      <c r="B483" t="s">
        <v>11</v>
      </c>
      <c r="C483">
        <v>1</v>
      </c>
      <c r="D483">
        <v>1</v>
      </c>
      <c r="E483" t="s">
        <v>1504</v>
      </c>
      <c r="F483" t="s">
        <v>13</v>
      </c>
      <c r="G483" t="s">
        <v>1505</v>
      </c>
      <c r="H483">
        <v>1</v>
      </c>
      <c r="J483" s="1">
        <v>44208.645914351851</v>
      </c>
      <c r="K483" s="3">
        <v>44208</v>
      </c>
      <c r="L483" s="4">
        <f t="shared" si="28"/>
        <v>1</v>
      </c>
      <c r="M483">
        <f t="shared" si="29"/>
        <v>1</v>
      </c>
      <c r="N483">
        <f t="shared" si="30"/>
        <v>0</v>
      </c>
      <c r="O483">
        <f t="shared" si="31"/>
        <v>1</v>
      </c>
    </row>
    <row r="484" spans="1:15" x14ac:dyDescent="0.25">
      <c r="A484" t="s">
        <v>1506</v>
      </c>
      <c r="B484" t="s">
        <v>32</v>
      </c>
      <c r="C484">
        <v>50</v>
      </c>
      <c r="D484">
        <v>0.89</v>
      </c>
      <c r="E484" t="s">
        <v>1507</v>
      </c>
      <c r="F484" t="s">
        <v>13</v>
      </c>
      <c r="G484" t="s">
        <v>1508</v>
      </c>
      <c r="H484">
        <v>32</v>
      </c>
      <c r="J484" s="1">
        <v>44208.650509259256</v>
      </c>
      <c r="K484" s="3">
        <v>44208</v>
      </c>
      <c r="L484" s="4">
        <f t="shared" si="28"/>
        <v>56.179775280898873</v>
      </c>
      <c r="M484">
        <f t="shared" si="29"/>
        <v>56</v>
      </c>
      <c r="N484">
        <f t="shared" si="30"/>
        <v>6</v>
      </c>
      <c r="O484">
        <f t="shared" si="31"/>
        <v>0.88</v>
      </c>
    </row>
    <row r="485" spans="1:15" x14ac:dyDescent="0.25">
      <c r="A485" t="s">
        <v>1509</v>
      </c>
      <c r="B485" t="s">
        <v>80</v>
      </c>
      <c r="C485">
        <v>12</v>
      </c>
      <c r="D485">
        <v>0.76</v>
      </c>
      <c r="E485" t="s">
        <v>1510</v>
      </c>
      <c r="F485" t="s">
        <v>13</v>
      </c>
      <c r="G485" t="s">
        <v>1511</v>
      </c>
      <c r="H485">
        <v>20</v>
      </c>
      <c r="J485" s="1">
        <v>44208.655891203707</v>
      </c>
      <c r="K485" s="3">
        <v>44208</v>
      </c>
      <c r="L485" s="4">
        <f t="shared" si="28"/>
        <v>15.789473684210526</v>
      </c>
      <c r="M485">
        <f t="shared" si="29"/>
        <v>15</v>
      </c>
      <c r="N485">
        <f t="shared" si="30"/>
        <v>3</v>
      </c>
      <c r="O485">
        <f t="shared" si="31"/>
        <v>0.75</v>
      </c>
    </row>
    <row r="486" spans="1:15" x14ac:dyDescent="0.25">
      <c r="A486" t="s">
        <v>1512</v>
      </c>
      <c r="B486" t="s">
        <v>11</v>
      </c>
      <c r="C486">
        <v>1</v>
      </c>
      <c r="D486">
        <v>1</v>
      </c>
      <c r="E486" t="s">
        <v>1513</v>
      </c>
      <c r="F486" t="s">
        <v>13</v>
      </c>
      <c r="G486" t="s">
        <v>1514</v>
      </c>
      <c r="H486">
        <v>0</v>
      </c>
      <c r="J486" s="1">
        <v>44208.660046296296</v>
      </c>
      <c r="K486" s="3">
        <v>44208</v>
      </c>
      <c r="L486" s="4">
        <f t="shared" si="28"/>
        <v>1</v>
      </c>
      <c r="M486">
        <f t="shared" si="29"/>
        <v>1</v>
      </c>
      <c r="N486">
        <f t="shared" si="30"/>
        <v>0</v>
      </c>
      <c r="O486">
        <f t="shared" si="31"/>
        <v>1</v>
      </c>
    </row>
    <row r="487" spans="1:15" x14ac:dyDescent="0.25">
      <c r="A487" t="s">
        <v>1515</v>
      </c>
      <c r="B487" t="s">
        <v>80</v>
      </c>
      <c r="C487">
        <v>0</v>
      </c>
      <c r="D487">
        <v>0.5</v>
      </c>
      <c r="E487" t="s">
        <v>1516</v>
      </c>
      <c r="F487" t="s">
        <v>13</v>
      </c>
      <c r="G487" t="s">
        <v>1517</v>
      </c>
      <c r="H487">
        <v>4</v>
      </c>
      <c r="J487" s="1">
        <v>44208.663611111115</v>
      </c>
      <c r="K487" s="3">
        <v>44208</v>
      </c>
      <c r="L487" s="4">
        <f t="shared" si="28"/>
        <v>0</v>
      </c>
      <c r="M487">
        <f t="shared" si="29"/>
        <v>0</v>
      </c>
      <c r="N487">
        <f t="shared" si="30"/>
        <v>0</v>
      </c>
      <c r="O487" t="e">
        <f t="shared" si="31"/>
        <v>#DIV/0!</v>
      </c>
    </row>
    <row r="488" spans="1:15" x14ac:dyDescent="0.25">
      <c r="A488" t="s">
        <v>1518</v>
      </c>
      <c r="B488" t="s">
        <v>11</v>
      </c>
      <c r="C488">
        <v>1</v>
      </c>
      <c r="D488">
        <v>1</v>
      </c>
      <c r="E488" t="s">
        <v>1519</v>
      </c>
      <c r="F488" t="s">
        <v>13</v>
      </c>
      <c r="G488" t="s">
        <v>1520</v>
      </c>
      <c r="H488">
        <v>0</v>
      </c>
      <c r="J488" s="1">
        <v>44208.67659722222</v>
      </c>
      <c r="K488" s="3">
        <v>44208</v>
      </c>
      <c r="L488" s="4">
        <f t="shared" si="28"/>
        <v>1</v>
      </c>
      <c r="M488">
        <f t="shared" si="29"/>
        <v>1</v>
      </c>
      <c r="N488">
        <f t="shared" si="30"/>
        <v>0</v>
      </c>
      <c r="O488">
        <f t="shared" si="31"/>
        <v>1</v>
      </c>
    </row>
    <row r="489" spans="1:15" x14ac:dyDescent="0.25">
      <c r="A489" t="s">
        <v>1521</v>
      </c>
      <c r="B489" t="s">
        <v>80</v>
      </c>
      <c r="C489">
        <v>0</v>
      </c>
      <c r="D489">
        <v>0.48</v>
      </c>
      <c r="E489" t="s">
        <v>1522</v>
      </c>
      <c r="F489" t="s">
        <v>13</v>
      </c>
      <c r="G489" t="s">
        <v>1523</v>
      </c>
      <c r="H489">
        <v>15</v>
      </c>
      <c r="J489" s="1">
        <v>44208.68677083333</v>
      </c>
      <c r="K489" s="3">
        <v>44208</v>
      </c>
      <c r="L489" s="4">
        <f t="shared" si="28"/>
        <v>0</v>
      </c>
      <c r="M489">
        <f t="shared" si="29"/>
        <v>0</v>
      </c>
      <c r="N489">
        <f t="shared" si="30"/>
        <v>0</v>
      </c>
      <c r="O489" t="e">
        <f t="shared" si="31"/>
        <v>#DIV/0!</v>
      </c>
    </row>
    <row r="490" spans="1:15" x14ac:dyDescent="0.25">
      <c r="A490" t="s">
        <v>1524</v>
      </c>
      <c r="B490" t="s">
        <v>11</v>
      </c>
      <c r="C490">
        <v>1</v>
      </c>
      <c r="D490">
        <v>1</v>
      </c>
      <c r="E490" t="s">
        <v>1525</v>
      </c>
      <c r="F490" t="s">
        <v>13</v>
      </c>
      <c r="G490" t="s">
        <v>1526</v>
      </c>
      <c r="H490">
        <v>0</v>
      </c>
      <c r="J490" s="1">
        <v>44208.696423611109</v>
      </c>
      <c r="K490" s="3">
        <v>44208</v>
      </c>
      <c r="L490" s="4">
        <f t="shared" si="28"/>
        <v>1</v>
      </c>
      <c r="M490">
        <f t="shared" si="29"/>
        <v>1</v>
      </c>
      <c r="N490">
        <f t="shared" si="30"/>
        <v>0</v>
      </c>
      <c r="O490">
        <f t="shared" si="31"/>
        <v>1</v>
      </c>
    </row>
    <row r="491" spans="1:15" x14ac:dyDescent="0.25">
      <c r="A491" t="s">
        <v>1527</v>
      </c>
      <c r="B491" t="s">
        <v>11</v>
      </c>
      <c r="C491">
        <v>1</v>
      </c>
      <c r="D491">
        <v>1</v>
      </c>
      <c r="E491" t="s">
        <v>1528</v>
      </c>
      <c r="F491" t="s">
        <v>13</v>
      </c>
      <c r="G491" t="s">
        <v>1529</v>
      </c>
      <c r="H491">
        <v>0</v>
      </c>
      <c r="J491" s="1">
        <v>44208.70417824074</v>
      </c>
      <c r="K491" s="3">
        <v>44208</v>
      </c>
      <c r="L491" s="4">
        <f t="shared" si="28"/>
        <v>1</v>
      </c>
      <c r="M491">
        <f t="shared" si="29"/>
        <v>1</v>
      </c>
      <c r="N491">
        <f t="shared" si="30"/>
        <v>0</v>
      </c>
      <c r="O491">
        <f t="shared" si="31"/>
        <v>1</v>
      </c>
    </row>
    <row r="492" spans="1:15" x14ac:dyDescent="0.25">
      <c r="A492" t="s">
        <v>1530</v>
      </c>
      <c r="B492" t="s">
        <v>11</v>
      </c>
      <c r="C492">
        <v>1</v>
      </c>
      <c r="D492">
        <v>1</v>
      </c>
      <c r="E492" t="s">
        <v>1531</v>
      </c>
      <c r="F492" t="s">
        <v>13</v>
      </c>
      <c r="G492" t="s">
        <v>1532</v>
      </c>
      <c r="H492">
        <v>0</v>
      </c>
      <c r="J492" s="1">
        <v>44208.70480324074</v>
      </c>
      <c r="K492" s="3">
        <v>44208</v>
      </c>
      <c r="L492" s="4">
        <f t="shared" si="28"/>
        <v>1</v>
      </c>
      <c r="M492">
        <f t="shared" si="29"/>
        <v>1</v>
      </c>
      <c r="N492">
        <f t="shared" si="30"/>
        <v>0</v>
      </c>
      <c r="O492">
        <f t="shared" si="31"/>
        <v>1</v>
      </c>
    </row>
    <row r="493" spans="1:15" ht="409.5" x14ac:dyDescent="0.25">
      <c r="A493" t="s">
        <v>1533</v>
      </c>
      <c r="B493" t="s">
        <v>50</v>
      </c>
      <c r="C493">
        <v>228</v>
      </c>
      <c r="D493">
        <v>0.95</v>
      </c>
      <c r="E493" t="s">
        <v>1534</v>
      </c>
      <c r="F493" t="s">
        <v>13</v>
      </c>
      <c r="G493" t="s">
        <v>1535</v>
      </c>
      <c r="H493">
        <v>84</v>
      </c>
      <c r="I493" s="2" t="s">
        <v>1536</v>
      </c>
      <c r="J493" s="1">
        <v>44208.717060185183</v>
      </c>
      <c r="K493" s="3">
        <v>44208</v>
      </c>
      <c r="L493" s="4">
        <f t="shared" si="28"/>
        <v>240</v>
      </c>
      <c r="M493">
        <f t="shared" si="29"/>
        <v>240</v>
      </c>
      <c r="N493">
        <f t="shared" si="30"/>
        <v>12</v>
      </c>
      <c r="O493">
        <f t="shared" si="31"/>
        <v>0.94736842105263164</v>
      </c>
    </row>
    <row r="494" spans="1:15" x14ac:dyDescent="0.25">
      <c r="A494" t="s">
        <v>1537</v>
      </c>
      <c r="B494" t="s">
        <v>16</v>
      </c>
      <c r="C494">
        <v>1</v>
      </c>
      <c r="D494">
        <v>1</v>
      </c>
      <c r="E494" t="s">
        <v>1538</v>
      </c>
      <c r="F494" t="s">
        <v>13</v>
      </c>
      <c r="G494" t="s">
        <v>1539</v>
      </c>
      <c r="H494">
        <v>0</v>
      </c>
      <c r="J494" s="1">
        <v>44208.721875000003</v>
      </c>
      <c r="K494" s="3">
        <v>44208</v>
      </c>
      <c r="L494" s="4">
        <f t="shared" si="28"/>
        <v>1</v>
      </c>
      <c r="M494">
        <f t="shared" si="29"/>
        <v>1</v>
      </c>
      <c r="N494">
        <f t="shared" si="30"/>
        <v>0</v>
      </c>
      <c r="O494">
        <f t="shared" si="31"/>
        <v>1</v>
      </c>
    </row>
    <row r="495" spans="1:15" x14ac:dyDescent="0.25">
      <c r="A495" t="s">
        <v>1540</v>
      </c>
      <c r="B495" t="s">
        <v>16</v>
      </c>
      <c r="C495">
        <v>2</v>
      </c>
      <c r="D495">
        <v>1</v>
      </c>
      <c r="E495" t="s">
        <v>1541</v>
      </c>
      <c r="F495" t="s">
        <v>13</v>
      </c>
      <c r="G495" t="s">
        <v>1542</v>
      </c>
      <c r="H495">
        <v>1</v>
      </c>
      <c r="J495" s="1">
        <v>44208.748287037037</v>
      </c>
      <c r="K495" s="3">
        <v>44208</v>
      </c>
      <c r="L495" s="4">
        <f t="shared" si="28"/>
        <v>2</v>
      </c>
      <c r="M495">
        <f t="shared" si="29"/>
        <v>2</v>
      </c>
      <c r="N495">
        <f t="shared" si="30"/>
        <v>0</v>
      </c>
      <c r="O495">
        <f t="shared" si="31"/>
        <v>1</v>
      </c>
    </row>
    <row r="496" spans="1:15" x14ac:dyDescent="0.25">
      <c r="A496" t="s">
        <v>1543</v>
      </c>
      <c r="B496" t="s">
        <v>16</v>
      </c>
      <c r="C496">
        <v>0</v>
      </c>
      <c r="D496">
        <v>0.42</v>
      </c>
      <c r="E496" t="s">
        <v>1544</v>
      </c>
      <c r="F496" t="s">
        <v>13</v>
      </c>
      <c r="G496" t="s">
        <v>1545</v>
      </c>
      <c r="H496">
        <v>9</v>
      </c>
      <c r="J496" s="1">
        <v>44208.757905092592</v>
      </c>
      <c r="K496" s="3">
        <v>44208</v>
      </c>
      <c r="L496" s="4">
        <f t="shared" si="28"/>
        <v>0</v>
      </c>
      <c r="M496">
        <f t="shared" si="29"/>
        <v>0</v>
      </c>
      <c r="N496">
        <f t="shared" si="30"/>
        <v>0</v>
      </c>
      <c r="O496" t="e">
        <f t="shared" si="31"/>
        <v>#DIV/0!</v>
      </c>
    </row>
    <row r="497" spans="1:15" x14ac:dyDescent="0.25">
      <c r="A497" t="s">
        <v>1546</v>
      </c>
      <c r="B497" t="s">
        <v>80</v>
      </c>
      <c r="C497">
        <v>531</v>
      </c>
      <c r="D497">
        <v>0.97</v>
      </c>
      <c r="E497" t="s">
        <v>1547</v>
      </c>
      <c r="F497" t="s">
        <v>13</v>
      </c>
      <c r="G497" t="s">
        <v>1548</v>
      </c>
      <c r="H497">
        <v>151</v>
      </c>
      <c r="J497" s="1">
        <v>44208.76121527778</v>
      </c>
      <c r="K497" s="3">
        <v>44208</v>
      </c>
      <c r="L497" s="4">
        <f t="shared" si="28"/>
        <v>547.42268041237116</v>
      </c>
      <c r="M497">
        <f t="shared" si="29"/>
        <v>547</v>
      </c>
      <c r="N497">
        <f t="shared" si="30"/>
        <v>16</v>
      </c>
      <c r="O497">
        <f t="shared" si="31"/>
        <v>0.96986817325800379</v>
      </c>
    </row>
    <row r="498" spans="1:15" ht="135" x14ac:dyDescent="0.25">
      <c r="A498" t="s">
        <v>1549</v>
      </c>
      <c r="B498" t="s">
        <v>16</v>
      </c>
      <c r="C498">
        <v>18</v>
      </c>
      <c r="D498">
        <v>0.8</v>
      </c>
      <c r="E498" t="s">
        <v>1550</v>
      </c>
      <c r="F498" t="s">
        <v>13</v>
      </c>
      <c r="G498" t="s">
        <v>1551</v>
      </c>
      <c r="H498">
        <v>25</v>
      </c>
      <c r="I498" s="2" t="s">
        <v>1552</v>
      </c>
      <c r="J498" s="1">
        <v>44208.77957175926</v>
      </c>
      <c r="K498" s="3">
        <v>44208</v>
      </c>
      <c r="L498" s="4">
        <f t="shared" si="28"/>
        <v>22.5</v>
      </c>
      <c r="M498">
        <f t="shared" si="29"/>
        <v>22</v>
      </c>
      <c r="N498">
        <f t="shared" si="30"/>
        <v>4</v>
      </c>
      <c r="O498">
        <f t="shared" si="31"/>
        <v>0.77777777777777779</v>
      </c>
    </row>
    <row r="499" spans="1:15" x14ac:dyDescent="0.25">
      <c r="A499" t="s">
        <v>1553</v>
      </c>
      <c r="B499" t="s">
        <v>11</v>
      </c>
      <c r="C499">
        <v>1</v>
      </c>
      <c r="D499">
        <v>1</v>
      </c>
      <c r="E499" t="s">
        <v>1554</v>
      </c>
      <c r="F499" t="s">
        <v>13</v>
      </c>
      <c r="G499" t="s">
        <v>1555</v>
      </c>
      <c r="H499">
        <v>0</v>
      </c>
      <c r="J499" s="1">
        <v>44208.781064814815</v>
      </c>
      <c r="K499" s="3">
        <v>44208</v>
      </c>
      <c r="L499" s="4">
        <f t="shared" si="28"/>
        <v>1</v>
      </c>
      <c r="M499">
        <f t="shared" si="29"/>
        <v>1</v>
      </c>
      <c r="N499">
        <f t="shared" si="30"/>
        <v>0</v>
      </c>
      <c r="O499">
        <f t="shared" si="31"/>
        <v>1</v>
      </c>
    </row>
    <row r="500" spans="1:15" ht="409.5" x14ac:dyDescent="0.25">
      <c r="A500" t="s">
        <v>1556</v>
      </c>
      <c r="B500" t="s">
        <v>454</v>
      </c>
      <c r="C500">
        <v>1</v>
      </c>
      <c r="D500">
        <v>0.67</v>
      </c>
      <c r="E500" t="s">
        <v>1557</v>
      </c>
      <c r="F500" t="s">
        <v>13</v>
      </c>
      <c r="G500" t="s">
        <v>1558</v>
      </c>
      <c r="H500">
        <v>2</v>
      </c>
      <c r="I500" s="2" t="s">
        <v>1414</v>
      </c>
      <c r="J500" s="1">
        <v>44208.791817129626</v>
      </c>
      <c r="K500" s="3">
        <v>44208</v>
      </c>
      <c r="L500" s="4">
        <f t="shared" si="28"/>
        <v>1.4925373134328357</v>
      </c>
      <c r="M500">
        <f t="shared" si="29"/>
        <v>1</v>
      </c>
      <c r="N500">
        <f t="shared" si="30"/>
        <v>0</v>
      </c>
      <c r="O500">
        <f t="shared" si="31"/>
        <v>1</v>
      </c>
    </row>
    <row r="501" spans="1:15" ht="409.5" x14ac:dyDescent="0.25">
      <c r="A501" t="s">
        <v>1556</v>
      </c>
      <c r="B501" t="s">
        <v>454</v>
      </c>
      <c r="C501">
        <v>347</v>
      </c>
      <c r="D501">
        <v>0.93</v>
      </c>
      <c r="E501" t="s">
        <v>1559</v>
      </c>
      <c r="F501" t="s">
        <v>13</v>
      </c>
      <c r="G501" t="s">
        <v>1560</v>
      </c>
      <c r="H501">
        <v>27129</v>
      </c>
      <c r="I501" s="2" t="s">
        <v>1414</v>
      </c>
      <c r="J501" s="1">
        <v>44208.791851851849</v>
      </c>
      <c r="K501" s="3">
        <v>44208</v>
      </c>
      <c r="L501" s="4">
        <f t="shared" si="28"/>
        <v>373.11827956989248</v>
      </c>
      <c r="M501">
        <f t="shared" si="29"/>
        <v>373</v>
      </c>
      <c r="N501">
        <f t="shared" si="30"/>
        <v>26</v>
      </c>
      <c r="O501">
        <f t="shared" si="31"/>
        <v>0.9250720461095101</v>
      </c>
    </row>
    <row r="502" spans="1:15" ht="360" x14ac:dyDescent="0.25">
      <c r="A502" t="s">
        <v>1561</v>
      </c>
      <c r="B502" t="s">
        <v>20</v>
      </c>
      <c r="C502">
        <v>468</v>
      </c>
      <c r="D502">
        <v>0.86</v>
      </c>
      <c r="E502" t="s">
        <v>1562</v>
      </c>
      <c r="F502" t="s">
        <v>13</v>
      </c>
      <c r="G502" t="s">
        <v>1563</v>
      </c>
      <c r="H502">
        <v>38</v>
      </c>
      <c r="I502" s="2" t="s">
        <v>1564</v>
      </c>
      <c r="J502" s="1">
        <v>44208.798611111109</v>
      </c>
      <c r="K502" s="3">
        <v>44208</v>
      </c>
      <c r="L502" s="4">
        <f t="shared" si="28"/>
        <v>544.18604651162786</v>
      </c>
      <c r="M502">
        <f t="shared" si="29"/>
        <v>544</v>
      </c>
      <c r="N502">
        <f t="shared" si="30"/>
        <v>76</v>
      </c>
      <c r="O502">
        <f t="shared" si="31"/>
        <v>0.83760683760683763</v>
      </c>
    </row>
    <row r="503" spans="1:15" x14ac:dyDescent="0.25">
      <c r="A503" t="s">
        <v>1565</v>
      </c>
      <c r="C503">
        <v>1</v>
      </c>
      <c r="D503">
        <v>1</v>
      </c>
      <c r="E503" t="s">
        <v>1566</v>
      </c>
      <c r="F503" t="s">
        <v>13</v>
      </c>
      <c r="G503" t="s">
        <v>1567</v>
      </c>
      <c r="H503">
        <v>0</v>
      </c>
      <c r="J503" s="1">
        <v>44208.804201388892</v>
      </c>
      <c r="K503" s="3">
        <v>44208</v>
      </c>
      <c r="L503" s="4">
        <f t="shared" si="28"/>
        <v>1</v>
      </c>
      <c r="M503">
        <f t="shared" si="29"/>
        <v>1</v>
      </c>
      <c r="N503">
        <f t="shared" si="30"/>
        <v>0</v>
      </c>
      <c r="O503">
        <f t="shared" si="31"/>
        <v>1</v>
      </c>
    </row>
    <row r="504" spans="1:15" x14ac:dyDescent="0.25">
      <c r="A504" t="s">
        <v>1561</v>
      </c>
      <c r="C504">
        <v>1</v>
      </c>
      <c r="D504">
        <v>1</v>
      </c>
      <c r="E504" t="s">
        <v>1568</v>
      </c>
      <c r="F504" t="s">
        <v>13</v>
      </c>
      <c r="G504" t="s">
        <v>1569</v>
      </c>
      <c r="H504">
        <v>0</v>
      </c>
      <c r="J504" s="1">
        <v>44208.808842592596</v>
      </c>
      <c r="K504" s="3">
        <v>44208</v>
      </c>
      <c r="L504" s="4">
        <f t="shared" si="28"/>
        <v>1</v>
      </c>
      <c r="M504">
        <f t="shared" si="29"/>
        <v>1</v>
      </c>
      <c r="N504">
        <f t="shared" si="30"/>
        <v>0</v>
      </c>
      <c r="O504">
        <f t="shared" si="31"/>
        <v>1</v>
      </c>
    </row>
    <row r="505" spans="1:15" x14ac:dyDescent="0.25">
      <c r="A505" t="s">
        <v>1570</v>
      </c>
      <c r="B505" t="s">
        <v>11</v>
      </c>
      <c r="C505">
        <v>1</v>
      </c>
      <c r="D505">
        <v>1</v>
      </c>
      <c r="E505" t="s">
        <v>1571</v>
      </c>
      <c r="F505" t="s">
        <v>13</v>
      </c>
      <c r="G505" t="s">
        <v>1572</v>
      </c>
      <c r="H505">
        <v>0</v>
      </c>
      <c r="J505" s="1">
        <v>44208.817986111113</v>
      </c>
      <c r="K505" s="3">
        <v>44208</v>
      </c>
      <c r="L505" s="4">
        <f t="shared" si="28"/>
        <v>1</v>
      </c>
      <c r="M505">
        <f t="shared" si="29"/>
        <v>1</v>
      </c>
      <c r="N505">
        <f t="shared" si="30"/>
        <v>0</v>
      </c>
      <c r="O505">
        <f t="shared" si="31"/>
        <v>1</v>
      </c>
    </row>
    <row r="506" spans="1:15" x14ac:dyDescent="0.25">
      <c r="A506" t="s">
        <v>1573</v>
      </c>
      <c r="B506" t="s">
        <v>32</v>
      </c>
      <c r="C506">
        <v>1</v>
      </c>
      <c r="D506">
        <v>1</v>
      </c>
      <c r="E506" t="s">
        <v>1574</v>
      </c>
      <c r="F506" t="s">
        <v>13</v>
      </c>
      <c r="G506" t="s">
        <v>1575</v>
      </c>
      <c r="H506">
        <v>3</v>
      </c>
      <c r="J506" s="1">
        <v>44209.485347222224</v>
      </c>
      <c r="K506" s="3">
        <v>44209</v>
      </c>
      <c r="L506" s="4">
        <f t="shared" si="28"/>
        <v>1</v>
      </c>
      <c r="M506">
        <f t="shared" si="29"/>
        <v>1</v>
      </c>
      <c r="N506">
        <f t="shared" si="30"/>
        <v>0</v>
      </c>
      <c r="O506">
        <f t="shared" si="31"/>
        <v>1</v>
      </c>
    </row>
    <row r="507" spans="1:15" x14ac:dyDescent="0.25">
      <c r="A507" t="s">
        <v>1576</v>
      </c>
      <c r="B507" t="s">
        <v>80</v>
      </c>
      <c r="C507">
        <v>187</v>
      </c>
      <c r="D507">
        <v>0.96</v>
      </c>
      <c r="E507" t="s">
        <v>1577</v>
      </c>
      <c r="F507" t="s">
        <v>13</v>
      </c>
      <c r="G507" t="s">
        <v>1578</v>
      </c>
      <c r="H507">
        <v>43</v>
      </c>
      <c r="J507" s="1">
        <v>44209.487430555557</v>
      </c>
      <c r="K507" s="3">
        <v>44209</v>
      </c>
      <c r="L507" s="4">
        <f t="shared" si="28"/>
        <v>194.79166666666669</v>
      </c>
      <c r="M507">
        <f t="shared" si="29"/>
        <v>194</v>
      </c>
      <c r="N507">
        <f t="shared" si="30"/>
        <v>7</v>
      </c>
      <c r="O507">
        <f t="shared" si="31"/>
        <v>0.96256684491978606</v>
      </c>
    </row>
    <row r="508" spans="1:15" x14ac:dyDescent="0.25">
      <c r="A508" t="s">
        <v>1579</v>
      </c>
      <c r="B508" t="s">
        <v>50</v>
      </c>
      <c r="C508">
        <v>1</v>
      </c>
      <c r="D508">
        <v>1</v>
      </c>
      <c r="E508" t="s">
        <v>1580</v>
      </c>
      <c r="F508" t="s">
        <v>13</v>
      </c>
      <c r="G508" t="s">
        <v>1581</v>
      </c>
      <c r="H508">
        <v>2</v>
      </c>
      <c r="J508" s="1">
        <v>44209.490682870368</v>
      </c>
      <c r="K508" s="3">
        <v>44209</v>
      </c>
      <c r="L508" s="4">
        <f t="shared" si="28"/>
        <v>1</v>
      </c>
      <c r="M508">
        <f t="shared" si="29"/>
        <v>1</v>
      </c>
      <c r="N508">
        <f t="shared" si="30"/>
        <v>0</v>
      </c>
      <c r="O508">
        <f t="shared" si="31"/>
        <v>1</v>
      </c>
    </row>
    <row r="509" spans="1:15" x14ac:dyDescent="0.25">
      <c r="A509" t="s">
        <v>1582</v>
      </c>
      <c r="B509" t="s">
        <v>11</v>
      </c>
      <c r="C509">
        <v>1</v>
      </c>
      <c r="D509">
        <v>1</v>
      </c>
      <c r="E509" t="s">
        <v>1583</v>
      </c>
      <c r="F509" t="s">
        <v>13</v>
      </c>
      <c r="G509" t="s">
        <v>1584</v>
      </c>
      <c r="H509">
        <v>1</v>
      </c>
      <c r="J509" s="1">
        <v>44209.493437500001</v>
      </c>
      <c r="K509" s="3">
        <v>44209</v>
      </c>
      <c r="L509" s="4">
        <f t="shared" si="28"/>
        <v>1</v>
      </c>
      <c r="M509">
        <f t="shared" si="29"/>
        <v>1</v>
      </c>
      <c r="N509">
        <f t="shared" si="30"/>
        <v>0</v>
      </c>
      <c r="O509">
        <f t="shared" si="31"/>
        <v>1</v>
      </c>
    </row>
    <row r="510" spans="1:15" x14ac:dyDescent="0.25">
      <c r="A510" t="s">
        <v>1585</v>
      </c>
      <c r="B510" t="s">
        <v>11</v>
      </c>
      <c r="C510">
        <v>9</v>
      </c>
      <c r="D510">
        <v>0.65</v>
      </c>
      <c r="E510" t="s">
        <v>1586</v>
      </c>
      <c r="F510" t="s">
        <v>13</v>
      </c>
      <c r="G510" t="s">
        <v>1587</v>
      </c>
      <c r="H510">
        <v>7</v>
      </c>
      <c r="J510" s="1">
        <v>44209.494953703703</v>
      </c>
      <c r="K510" s="3">
        <v>44209</v>
      </c>
      <c r="L510" s="4">
        <f t="shared" si="28"/>
        <v>13.846153846153845</v>
      </c>
      <c r="M510">
        <f t="shared" si="29"/>
        <v>13</v>
      </c>
      <c r="N510">
        <f t="shared" si="30"/>
        <v>4</v>
      </c>
      <c r="O510">
        <f t="shared" si="31"/>
        <v>0.55555555555555558</v>
      </c>
    </row>
    <row r="511" spans="1:15" x14ac:dyDescent="0.25">
      <c r="A511" t="s">
        <v>1582</v>
      </c>
      <c r="B511" t="s">
        <v>11</v>
      </c>
      <c r="C511">
        <v>1</v>
      </c>
      <c r="D511">
        <v>1</v>
      </c>
      <c r="E511" t="s">
        <v>1588</v>
      </c>
      <c r="F511" t="s">
        <v>13</v>
      </c>
      <c r="G511" t="s">
        <v>1589</v>
      </c>
      <c r="H511">
        <v>1</v>
      </c>
      <c r="J511" s="1">
        <v>44209.496400462966</v>
      </c>
      <c r="K511" s="3">
        <v>44209</v>
      </c>
      <c r="L511" s="4">
        <f t="shared" si="28"/>
        <v>1</v>
      </c>
      <c r="M511">
        <f t="shared" si="29"/>
        <v>1</v>
      </c>
      <c r="N511">
        <f t="shared" si="30"/>
        <v>0</v>
      </c>
      <c r="O511">
        <f t="shared" si="31"/>
        <v>1</v>
      </c>
    </row>
    <row r="512" spans="1:15" ht="409.5" x14ac:dyDescent="0.25">
      <c r="A512" t="s">
        <v>1590</v>
      </c>
      <c r="B512" t="s">
        <v>50</v>
      </c>
      <c r="C512">
        <v>38</v>
      </c>
      <c r="D512">
        <v>0.85</v>
      </c>
      <c r="E512" t="s">
        <v>1591</v>
      </c>
      <c r="F512" t="s">
        <v>13</v>
      </c>
      <c r="G512" t="s">
        <v>1592</v>
      </c>
      <c r="H512">
        <v>59</v>
      </c>
      <c r="I512" s="2" t="s">
        <v>1593</v>
      </c>
      <c r="J512" s="1">
        <v>44209.496446759258</v>
      </c>
      <c r="K512" s="3">
        <v>44209</v>
      </c>
      <c r="L512" s="4">
        <f t="shared" si="28"/>
        <v>44.705882352941181</v>
      </c>
      <c r="M512">
        <f t="shared" si="29"/>
        <v>44</v>
      </c>
      <c r="N512">
        <f t="shared" si="30"/>
        <v>6</v>
      </c>
      <c r="O512">
        <f t="shared" si="31"/>
        <v>0.84210526315789469</v>
      </c>
    </row>
    <row r="513" spans="1:15" x14ac:dyDescent="0.25">
      <c r="A513" t="s">
        <v>1594</v>
      </c>
      <c r="B513" t="s">
        <v>11</v>
      </c>
      <c r="C513">
        <v>1</v>
      </c>
      <c r="D513">
        <v>1</v>
      </c>
      <c r="E513" t="s">
        <v>1595</v>
      </c>
      <c r="F513" t="s">
        <v>13</v>
      </c>
      <c r="G513" t="s">
        <v>1596</v>
      </c>
      <c r="H513">
        <v>0</v>
      </c>
      <c r="J513" s="1">
        <v>44209.50236111111</v>
      </c>
      <c r="K513" s="3">
        <v>44209</v>
      </c>
      <c r="L513" s="4">
        <f t="shared" si="28"/>
        <v>1</v>
      </c>
      <c r="M513">
        <f t="shared" si="29"/>
        <v>1</v>
      </c>
      <c r="N513">
        <f t="shared" si="30"/>
        <v>0</v>
      </c>
      <c r="O513">
        <f t="shared" si="31"/>
        <v>1</v>
      </c>
    </row>
    <row r="514" spans="1:15" x14ac:dyDescent="0.25">
      <c r="A514" t="s">
        <v>1597</v>
      </c>
      <c r="B514" t="s">
        <v>40</v>
      </c>
      <c r="C514">
        <v>90</v>
      </c>
      <c r="D514">
        <v>0.95</v>
      </c>
      <c r="E514" t="s">
        <v>1598</v>
      </c>
      <c r="F514" t="s">
        <v>13</v>
      </c>
      <c r="G514" t="s">
        <v>1599</v>
      </c>
      <c r="H514">
        <v>38</v>
      </c>
      <c r="J514" s="1">
        <v>44209.504120370373</v>
      </c>
      <c r="K514" s="3">
        <v>44209</v>
      </c>
      <c r="L514" s="4">
        <f t="shared" si="28"/>
        <v>94.736842105263165</v>
      </c>
      <c r="M514">
        <f t="shared" si="29"/>
        <v>94</v>
      </c>
      <c r="N514">
        <f t="shared" si="30"/>
        <v>4</v>
      </c>
      <c r="O514">
        <f t="shared" si="31"/>
        <v>0.9555555555555556</v>
      </c>
    </row>
    <row r="515" spans="1:15" x14ac:dyDescent="0.25">
      <c r="A515" t="s">
        <v>1600</v>
      </c>
      <c r="B515" t="s">
        <v>11</v>
      </c>
      <c r="C515">
        <v>1</v>
      </c>
      <c r="D515">
        <v>1</v>
      </c>
      <c r="E515" t="s">
        <v>1601</v>
      </c>
      <c r="F515" t="s">
        <v>13</v>
      </c>
      <c r="G515" t="s">
        <v>1602</v>
      </c>
      <c r="H515">
        <v>1</v>
      </c>
      <c r="J515" s="1">
        <v>44209.512604166666</v>
      </c>
      <c r="K515" s="3">
        <v>44209</v>
      </c>
      <c r="L515" s="4">
        <f t="shared" ref="L515:L578" si="32">C515/D515</f>
        <v>1</v>
      </c>
      <c r="M515">
        <f t="shared" ref="M515:M578" si="33">_xlfn.FLOOR.MATH(C515/D515,1)</f>
        <v>1</v>
      </c>
      <c r="N515">
        <f t="shared" ref="N515:N578" si="34">M515-C515</f>
        <v>0</v>
      </c>
      <c r="O515">
        <f t="shared" ref="O515:O578" si="35">(1-(N515/C515))</f>
        <v>1</v>
      </c>
    </row>
    <row r="516" spans="1:15" x14ac:dyDescent="0.25">
      <c r="A516" t="s">
        <v>1603</v>
      </c>
      <c r="B516" t="s">
        <v>11</v>
      </c>
      <c r="C516">
        <v>1</v>
      </c>
      <c r="D516">
        <v>1</v>
      </c>
      <c r="E516" t="s">
        <v>1604</v>
      </c>
      <c r="F516" t="s">
        <v>13</v>
      </c>
      <c r="G516" t="s">
        <v>1605</v>
      </c>
      <c r="H516">
        <v>1</v>
      </c>
      <c r="J516" s="1">
        <v>44209.515775462962</v>
      </c>
      <c r="K516" s="3">
        <v>44209</v>
      </c>
      <c r="L516" s="4">
        <f t="shared" si="32"/>
        <v>1</v>
      </c>
      <c r="M516">
        <f t="shared" si="33"/>
        <v>1</v>
      </c>
      <c r="N516">
        <f t="shared" si="34"/>
        <v>0</v>
      </c>
      <c r="O516">
        <f t="shared" si="35"/>
        <v>1</v>
      </c>
    </row>
    <row r="517" spans="1:15" x14ac:dyDescent="0.25">
      <c r="A517" t="s">
        <v>1606</v>
      </c>
      <c r="B517" t="s">
        <v>11</v>
      </c>
      <c r="C517">
        <v>1</v>
      </c>
      <c r="D517">
        <v>1</v>
      </c>
      <c r="E517" t="s">
        <v>1607</v>
      </c>
      <c r="F517" t="s">
        <v>13</v>
      </c>
      <c r="G517" t="s">
        <v>1608</v>
      </c>
      <c r="H517">
        <v>0</v>
      </c>
      <c r="J517" s="1">
        <v>44209.518379629626</v>
      </c>
      <c r="K517" s="3">
        <v>44209</v>
      </c>
      <c r="L517" s="4">
        <f t="shared" si="32"/>
        <v>1</v>
      </c>
      <c r="M517">
        <f t="shared" si="33"/>
        <v>1</v>
      </c>
      <c r="N517">
        <f t="shared" si="34"/>
        <v>0</v>
      </c>
      <c r="O517">
        <f t="shared" si="35"/>
        <v>1</v>
      </c>
    </row>
    <row r="518" spans="1:15" x14ac:dyDescent="0.25">
      <c r="A518" t="s">
        <v>1609</v>
      </c>
      <c r="B518" t="s">
        <v>40</v>
      </c>
      <c r="C518">
        <v>1</v>
      </c>
      <c r="D518">
        <v>1</v>
      </c>
      <c r="E518" t="s">
        <v>1610</v>
      </c>
      <c r="F518" t="s">
        <v>13</v>
      </c>
      <c r="G518" t="s">
        <v>1611</v>
      </c>
      <c r="H518">
        <v>0</v>
      </c>
      <c r="J518" s="1">
        <v>44209.521319444444</v>
      </c>
      <c r="K518" s="3">
        <v>44209</v>
      </c>
      <c r="L518" s="4">
        <f t="shared" si="32"/>
        <v>1</v>
      </c>
      <c r="M518">
        <f t="shared" si="33"/>
        <v>1</v>
      </c>
      <c r="N518">
        <f t="shared" si="34"/>
        <v>0</v>
      </c>
      <c r="O518">
        <f t="shared" si="35"/>
        <v>1</v>
      </c>
    </row>
    <row r="519" spans="1:15" x14ac:dyDescent="0.25">
      <c r="A519" t="s">
        <v>1612</v>
      </c>
      <c r="B519" t="s">
        <v>40</v>
      </c>
      <c r="C519">
        <v>2</v>
      </c>
      <c r="D519">
        <v>1</v>
      </c>
      <c r="E519" t="s">
        <v>1613</v>
      </c>
      <c r="F519" t="s">
        <v>13</v>
      </c>
      <c r="G519" t="s">
        <v>1614</v>
      </c>
      <c r="H519">
        <v>0</v>
      </c>
      <c r="J519" s="1">
        <v>44209.521493055552</v>
      </c>
      <c r="K519" s="3">
        <v>44209</v>
      </c>
      <c r="L519" s="4">
        <f t="shared" si="32"/>
        <v>2</v>
      </c>
      <c r="M519">
        <f t="shared" si="33"/>
        <v>2</v>
      </c>
      <c r="N519">
        <f t="shared" si="34"/>
        <v>0</v>
      </c>
      <c r="O519">
        <f t="shared" si="35"/>
        <v>1</v>
      </c>
    </row>
    <row r="520" spans="1:15" x14ac:dyDescent="0.25">
      <c r="A520" t="s">
        <v>1615</v>
      </c>
      <c r="B520" t="s">
        <v>11</v>
      </c>
      <c r="C520">
        <v>1</v>
      </c>
      <c r="D520">
        <v>1</v>
      </c>
      <c r="E520" t="s">
        <v>1616</v>
      </c>
      <c r="F520" t="s">
        <v>13</v>
      </c>
      <c r="G520" t="s">
        <v>1617</v>
      </c>
      <c r="H520">
        <v>1</v>
      </c>
      <c r="J520" s="1">
        <v>44209.524143518516</v>
      </c>
      <c r="K520" s="3">
        <v>44209</v>
      </c>
      <c r="L520" s="4">
        <f t="shared" si="32"/>
        <v>1</v>
      </c>
      <c r="M520">
        <f t="shared" si="33"/>
        <v>1</v>
      </c>
      <c r="N520">
        <f t="shared" si="34"/>
        <v>0</v>
      </c>
      <c r="O520">
        <f t="shared" si="35"/>
        <v>1</v>
      </c>
    </row>
    <row r="521" spans="1:15" x14ac:dyDescent="0.25">
      <c r="A521" t="s">
        <v>1618</v>
      </c>
      <c r="B521" t="s">
        <v>11</v>
      </c>
      <c r="C521">
        <v>1</v>
      </c>
      <c r="D521">
        <v>1</v>
      </c>
      <c r="E521" t="s">
        <v>1619</v>
      </c>
      <c r="F521" t="s">
        <v>13</v>
      </c>
      <c r="G521" t="s">
        <v>1620</v>
      </c>
      <c r="H521">
        <v>0</v>
      </c>
      <c r="J521" s="1">
        <v>44209.528460648151</v>
      </c>
      <c r="K521" s="3">
        <v>44209</v>
      </c>
      <c r="L521" s="4">
        <f t="shared" si="32"/>
        <v>1</v>
      </c>
      <c r="M521">
        <f t="shared" si="33"/>
        <v>1</v>
      </c>
      <c r="N521">
        <f t="shared" si="34"/>
        <v>0</v>
      </c>
      <c r="O521">
        <f t="shared" si="35"/>
        <v>1</v>
      </c>
    </row>
    <row r="522" spans="1:15" x14ac:dyDescent="0.25">
      <c r="A522" t="s">
        <v>1621</v>
      </c>
      <c r="B522" t="s">
        <v>11</v>
      </c>
      <c r="C522">
        <v>1</v>
      </c>
      <c r="D522">
        <v>1</v>
      </c>
      <c r="E522" t="s">
        <v>1622</v>
      </c>
      <c r="F522" t="s">
        <v>13</v>
      </c>
      <c r="G522" t="s">
        <v>1623</v>
      </c>
      <c r="H522">
        <v>0</v>
      </c>
      <c r="J522" s="1">
        <v>44209.529618055552</v>
      </c>
      <c r="K522" s="3">
        <v>44209</v>
      </c>
      <c r="L522" s="4">
        <f t="shared" si="32"/>
        <v>1</v>
      </c>
      <c r="M522">
        <f t="shared" si="33"/>
        <v>1</v>
      </c>
      <c r="N522">
        <f t="shared" si="34"/>
        <v>0</v>
      </c>
      <c r="O522">
        <f t="shared" si="35"/>
        <v>1</v>
      </c>
    </row>
    <row r="523" spans="1:15" x14ac:dyDescent="0.25">
      <c r="A523" t="s">
        <v>1624</v>
      </c>
      <c r="B523" t="s">
        <v>80</v>
      </c>
      <c r="C523">
        <v>16</v>
      </c>
      <c r="D523">
        <v>0.84</v>
      </c>
      <c r="E523" t="s">
        <v>1625</v>
      </c>
      <c r="F523" t="s">
        <v>13</v>
      </c>
      <c r="G523" t="s">
        <v>1626</v>
      </c>
      <c r="H523">
        <v>25</v>
      </c>
      <c r="J523" s="1">
        <v>44209.540844907409</v>
      </c>
      <c r="K523" s="3">
        <v>44209</v>
      </c>
      <c r="L523" s="4">
        <f t="shared" si="32"/>
        <v>19.047619047619047</v>
      </c>
      <c r="M523">
        <f t="shared" si="33"/>
        <v>19</v>
      </c>
      <c r="N523">
        <f t="shared" si="34"/>
        <v>3</v>
      </c>
      <c r="O523">
        <f t="shared" si="35"/>
        <v>0.8125</v>
      </c>
    </row>
    <row r="524" spans="1:15" x14ac:dyDescent="0.25">
      <c r="A524" t="s">
        <v>1627</v>
      </c>
      <c r="B524" t="s">
        <v>11</v>
      </c>
      <c r="C524">
        <v>1</v>
      </c>
      <c r="D524">
        <v>1</v>
      </c>
      <c r="E524" t="s">
        <v>1628</v>
      </c>
      <c r="F524" t="s">
        <v>13</v>
      </c>
      <c r="G524" t="s">
        <v>1629</v>
      </c>
      <c r="H524">
        <v>0</v>
      </c>
      <c r="J524" s="1">
        <v>44209.542164351849</v>
      </c>
      <c r="K524" s="3">
        <v>44209</v>
      </c>
      <c r="L524" s="4">
        <f t="shared" si="32"/>
        <v>1</v>
      </c>
      <c r="M524">
        <f t="shared" si="33"/>
        <v>1</v>
      </c>
      <c r="N524">
        <f t="shared" si="34"/>
        <v>0</v>
      </c>
      <c r="O524">
        <f t="shared" si="35"/>
        <v>1</v>
      </c>
    </row>
    <row r="525" spans="1:15" x14ac:dyDescent="0.25">
      <c r="A525" t="s">
        <v>1630</v>
      </c>
      <c r="B525" t="s">
        <v>11</v>
      </c>
      <c r="C525">
        <v>1</v>
      </c>
      <c r="D525">
        <v>1</v>
      </c>
      <c r="E525" t="s">
        <v>1631</v>
      </c>
      <c r="F525" t="s">
        <v>13</v>
      </c>
      <c r="G525" t="s">
        <v>1632</v>
      </c>
      <c r="H525">
        <v>0</v>
      </c>
      <c r="J525" s="1">
        <v>44209.542303240742</v>
      </c>
      <c r="K525" s="3">
        <v>44209</v>
      </c>
      <c r="L525" s="4">
        <f t="shared" si="32"/>
        <v>1</v>
      </c>
      <c r="M525">
        <f t="shared" si="33"/>
        <v>1</v>
      </c>
      <c r="N525">
        <f t="shared" si="34"/>
        <v>0</v>
      </c>
      <c r="O525">
        <f t="shared" si="35"/>
        <v>1</v>
      </c>
    </row>
    <row r="526" spans="1:15" x14ac:dyDescent="0.25">
      <c r="A526" t="s">
        <v>1633</v>
      </c>
      <c r="B526" t="s">
        <v>11</v>
      </c>
      <c r="C526">
        <v>1</v>
      </c>
      <c r="D526">
        <v>1</v>
      </c>
      <c r="E526" t="s">
        <v>1634</v>
      </c>
      <c r="F526" t="s">
        <v>13</v>
      </c>
      <c r="G526" t="s">
        <v>1635</v>
      </c>
      <c r="H526">
        <v>0</v>
      </c>
      <c r="J526" s="1">
        <v>44209.546493055554</v>
      </c>
      <c r="K526" s="3">
        <v>44209</v>
      </c>
      <c r="L526" s="4">
        <f t="shared" si="32"/>
        <v>1</v>
      </c>
      <c r="M526">
        <f t="shared" si="33"/>
        <v>1</v>
      </c>
      <c r="N526">
        <f t="shared" si="34"/>
        <v>0</v>
      </c>
      <c r="O526">
        <f t="shared" si="35"/>
        <v>1</v>
      </c>
    </row>
    <row r="527" spans="1:15" x14ac:dyDescent="0.25">
      <c r="A527" t="s">
        <v>1636</v>
      </c>
      <c r="B527" t="s">
        <v>11</v>
      </c>
      <c r="C527">
        <v>1</v>
      </c>
      <c r="D527">
        <v>1</v>
      </c>
      <c r="E527" t="s">
        <v>1637</v>
      </c>
      <c r="F527" t="s">
        <v>13</v>
      </c>
      <c r="G527" t="s">
        <v>1638</v>
      </c>
      <c r="H527">
        <v>1</v>
      </c>
      <c r="J527" s="1">
        <v>44209.547326388885</v>
      </c>
      <c r="K527" s="3">
        <v>44209</v>
      </c>
      <c r="L527" s="4">
        <f t="shared" si="32"/>
        <v>1</v>
      </c>
      <c r="M527">
        <f t="shared" si="33"/>
        <v>1</v>
      </c>
      <c r="N527">
        <f t="shared" si="34"/>
        <v>0</v>
      </c>
      <c r="O527">
        <f t="shared" si="35"/>
        <v>1</v>
      </c>
    </row>
    <row r="528" spans="1:15" x14ac:dyDescent="0.25">
      <c r="A528" t="s">
        <v>1639</v>
      </c>
      <c r="B528" t="s">
        <v>40</v>
      </c>
      <c r="C528">
        <v>1</v>
      </c>
      <c r="D528">
        <v>1</v>
      </c>
      <c r="E528" t="s">
        <v>1640</v>
      </c>
      <c r="F528" t="s">
        <v>13</v>
      </c>
      <c r="G528" t="s">
        <v>1641</v>
      </c>
      <c r="H528">
        <v>0</v>
      </c>
      <c r="J528" s="1">
        <v>44209.548298611109</v>
      </c>
      <c r="K528" s="3">
        <v>44209</v>
      </c>
      <c r="L528" s="4">
        <f t="shared" si="32"/>
        <v>1</v>
      </c>
      <c r="M528">
        <f t="shared" si="33"/>
        <v>1</v>
      </c>
      <c r="N528">
        <f t="shared" si="34"/>
        <v>0</v>
      </c>
      <c r="O528">
        <f t="shared" si="35"/>
        <v>1</v>
      </c>
    </row>
    <row r="529" spans="1:15" x14ac:dyDescent="0.25">
      <c r="A529" t="s">
        <v>1642</v>
      </c>
      <c r="B529" t="s">
        <v>40</v>
      </c>
      <c r="C529">
        <v>90</v>
      </c>
      <c r="D529">
        <v>0.95</v>
      </c>
      <c r="E529" t="s">
        <v>1643</v>
      </c>
      <c r="F529" t="s">
        <v>13</v>
      </c>
      <c r="G529" t="s">
        <v>1644</v>
      </c>
      <c r="H529">
        <v>12</v>
      </c>
      <c r="J529" s="1">
        <v>44209.557245370372</v>
      </c>
      <c r="K529" s="3">
        <v>44209</v>
      </c>
      <c r="L529" s="4">
        <f t="shared" si="32"/>
        <v>94.736842105263165</v>
      </c>
      <c r="M529">
        <f t="shared" si="33"/>
        <v>94</v>
      </c>
      <c r="N529">
        <f t="shared" si="34"/>
        <v>4</v>
      </c>
      <c r="O529">
        <f t="shared" si="35"/>
        <v>0.9555555555555556</v>
      </c>
    </row>
    <row r="530" spans="1:15" ht="315" x14ac:dyDescent="0.25">
      <c r="A530" t="s">
        <v>1645</v>
      </c>
      <c r="B530" t="s">
        <v>36</v>
      </c>
      <c r="C530">
        <v>305</v>
      </c>
      <c r="D530">
        <v>0.97</v>
      </c>
      <c r="E530" t="s">
        <v>1646</v>
      </c>
      <c r="F530" t="s">
        <v>13</v>
      </c>
      <c r="G530" t="s">
        <v>1647</v>
      </c>
      <c r="H530">
        <v>105</v>
      </c>
      <c r="I530" s="2" t="s">
        <v>1648</v>
      </c>
      <c r="J530" s="1">
        <v>44209.560347222221</v>
      </c>
      <c r="K530" s="3">
        <v>44209</v>
      </c>
      <c r="L530" s="4">
        <f t="shared" si="32"/>
        <v>314.43298969072168</v>
      </c>
      <c r="M530">
        <f t="shared" si="33"/>
        <v>314</v>
      </c>
      <c r="N530">
        <f t="shared" si="34"/>
        <v>9</v>
      </c>
      <c r="O530">
        <f t="shared" si="35"/>
        <v>0.97049180327868856</v>
      </c>
    </row>
    <row r="531" spans="1:15" x14ac:dyDescent="0.25">
      <c r="A531" t="s">
        <v>1649</v>
      </c>
      <c r="B531" t="s">
        <v>11</v>
      </c>
      <c r="C531">
        <v>2169</v>
      </c>
      <c r="D531">
        <v>0.99</v>
      </c>
      <c r="E531" t="s">
        <v>1650</v>
      </c>
      <c r="F531" t="s">
        <v>13</v>
      </c>
      <c r="G531" t="s">
        <v>1651</v>
      </c>
      <c r="H531">
        <v>63</v>
      </c>
      <c r="J531" s="1">
        <v>44209.561967592592</v>
      </c>
      <c r="K531" s="3">
        <v>44209</v>
      </c>
      <c r="L531" s="4">
        <f t="shared" si="32"/>
        <v>2190.909090909091</v>
      </c>
      <c r="M531">
        <f t="shared" si="33"/>
        <v>2190</v>
      </c>
      <c r="N531">
        <f t="shared" si="34"/>
        <v>21</v>
      </c>
      <c r="O531">
        <f t="shared" si="35"/>
        <v>0.99031811894882438</v>
      </c>
    </row>
    <row r="532" spans="1:15" x14ac:dyDescent="0.25">
      <c r="A532" t="s">
        <v>1652</v>
      </c>
      <c r="B532" t="s">
        <v>11</v>
      </c>
      <c r="C532">
        <v>2</v>
      </c>
      <c r="D532">
        <v>1</v>
      </c>
      <c r="E532" t="s">
        <v>1653</v>
      </c>
      <c r="F532" t="s">
        <v>13</v>
      </c>
      <c r="G532" t="s">
        <v>1654</v>
      </c>
      <c r="H532">
        <v>0</v>
      </c>
      <c r="J532" s="1">
        <v>44209.562349537038</v>
      </c>
      <c r="K532" s="3">
        <v>44209</v>
      </c>
      <c r="L532" s="4">
        <f t="shared" si="32"/>
        <v>2</v>
      </c>
      <c r="M532">
        <f t="shared" si="33"/>
        <v>2</v>
      </c>
      <c r="N532">
        <f t="shared" si="34"/>
        <v>0</v>
      </c>
      <c r="O532">
        <f t="shared" si="35"/>
        <v>1</v>
      </c>
    </row>
    <row r="533" spans="1:15" x14ac:dyDescent="0.25">
      <c r="A533" t="s">
        <v>1655</v>
      </c>
      <c r="B533" t="s">
        <v>40</v>
      </c>
      <c r="C533">
        <v>1</v>
      </c>
      <c r="D533">
        <v>1</v>
      </c>
      <c r="E533" t="s">
        <v>1656</v>
      </c>
      <c r="F533" t="s">
        <v>13</v>
      </c>
      <c r="G533" t="s">
        <v>1657</v>
      </c>
      <c r="H533">
        <v>0</v>
      </c>
      <c r="J533" s="1">
        <v>44209.571620370371</v>
      </c>
      <c r="K533" s="3">
        <v>44209</v>
      </c>
      <c r="L533" s="4">
        <f t="shared" si="32"/>
        <v>1</v>
      </c>
      <c r="M533">
        <f t="shared" si="33"/>
        <v>1</v>
      </c>
      <c r="N533">
        <f t="shared" si="34"/>
        <v>0</v>
      </c>
      <c r="O533">
        <f t="shared" si="35"/>
        <v>1</v>
      </c>
    </row>
    <row r="534" spans="1:15" ht="409.5" x14ac:dyDescent="0.25">
      <c r="A534" t="s">
        <v>1658</v>
      </c>
      <c r="B534" t="s">
        <v>50</v>
      </c>
      <c r="C534">
        <v>41</v>
      </c>
      <c r="D534">
        <v>0.77</v>
      </c>
      <c r="E534" t="s">
        <v>1659</v>
      </c>
      <c r="F534" t="s">
        <v>13</v>
      </c>
      <c r="G534" t="s">
        <v>1660</v>
      </c>
      <c r="H534">
        <v>90</v>
      </c>
      <c r="I534" s="2" t="s">
        <v>1661</v>
      </c>
      <c r="J534" s="1">
        <v>44209.574606481481</v>
      </c>
      <c r="K534" s="3">
        <v>44209</v>
      </c>
      <c r="L534" s="4">
        <f t="shared" si="32"/>
        <v>53.246753246753244</v>
      </c>
      <c r="M534">
        <f t="shared" si="33"/>
        <v>53</v>
      </c>
      <c r="N534">
        <f t="shared" si="34"/>
        <v>12</v>
      </c>
      <c r="O534">
        <f t="shared" si="35"/>
        <v>0.70731707317073167</v>
      </c>
    </row>
    <row r="535" spans="1:15" x14ac:dyDescent="0.25">
      <c r="A535" t="s">
        <v>1662</v>
      </c>
      <c r="B535" t="s">
        <v>40</v>
      </c>
      <c r="C535">
        <v>1</v>
      </c>
      <c r="D535">
        <v>1</v>
      </c>
      <c r="E535" t="s">
        <v>1663</v>
      </c>
      <c r="F535" t="s">
        <v>13</v>
      </c>
      <c r="G535" t="s">
        <v>1664</v>
      </c>
      <c r="H535">
        <v>0</v>
      </c>
      <c r="J535" s="1">
        <v>44209.575787037036</v>
      </c>
      <c r="K535" s="3">
        <v>44209</v>
      </c>
      <c r="L535" s="4">
        <f t="shared" si="32"/>
        <v>1</v>
      </c>
      <c r="M535">
        <f t="shared" si="33"/>
        <v>1</v>
      </c>
      <c r="N535">
        <f t="shared" si="34"/>
        <v>0</v>
      </c>
      <c r="O535">
        <f t="shared" si="35"/>
        <v>1</v>
      </c>
    </row>
    <row r="536" spans="1:15" x14ac:dyDescent="0.25">
      <c r="A536" t="s">
        <v>1665</v>
      </c>
      <c r="B536" t="s">
        <v>28</v>
      </c>
      <c r="C536">
        <v>1</v>
      </c>
      <c r="D536">
        <v>1</v>
      </c>
      <c r="E536" t="s">
        <v>1666</v>
      </c>
      <c r="F536" t="s">
        <v>13</v>
      </c>
      <c r="G536" t="s">
        <v>1667</v>
      </c>
      <c r="H536">
        <v>1</v>
      </c>
      <c r="J536" s="1">
        <v>44209.58489583333</v>
      </c>
      <c r="K536" s="3">
        <v>44209</v>
      </c>
      <c r="L536" s="4">
        <f t="shared" si="32"/>
        <v>1</v>
      </c>
      <c r="M536">
        <f t="shared" si="33"/>
        <v>1</v>
      </c>
      <c r="N536">
        <f t="shared" si="34"/>
        <v>0</v>
      </c>
      <c r="O536">
        <f t="shared" si="35"/>
        <v>1</v>
      </c>
    </row>
    <row r="537" spans="1:15" x14ac:dyDescent="0.25">
      <c r="A537" t="s">
        <v>1668</v>
      </c>
      <c r="B537" t="s">
        <v>16</v>
      </c>
      <c r="C537">
        <v>1</v>
      </c>
      <c r="D537">
        <v>1</v>
      </c>
      <c r="E537" t="s">
        <v>1669</v>
      </c>
      <c r="F537" t="s">
        <v>13</v>
      </c>
      <c r="G537" t="s">
        <v>1670</v>
      </c>
      <c r="H537">
        <v>0</v>
      </c>
      <c r="J537" s="1">
        <v>44209.587638888886</v>
      </c>
      <c r="K537" s="3">
        <v>44209</v>
      </c>
      <c r="L537" s="4">
        <f t="shared" si="32"/>
        <v>1</v>
      </c>
      <c r="M537">
        <f t="shared" si="33"/>
        <v>1</v>
      </c>
      <c r="N537">
        <f t="shared" si="34"/>
        <v>0</v>
      </c>
      <c r="O537">
        <f t="shared" si="35"/>
        <v>1</v>
      </c>
    </row>
    <row r="538" spans="1:15" x14ac:dyDescent="0.25">
      <c r="A538" t="s">
        <v>1671</v>
      </c>
      <c r="B538" t="s">
        <v>40</v>
      </c>
      <c r="C538">
        <v>1</v>
      </c>
      <c r="D538">
        <v>1</v>
      </c>
      <c r="E538" t="s">
        <v>1672</v>
      </c>
      <c r="F538" t="s">
        <v>13</v>
      </c>
      <c r="G538" t="s">
        <v>1673</v>
      </c>
      <c r="H538">
        <v>0</v>
      </c>
      <c r="J538" s="1">
        <v>44210.254351851851</v>
      </c>
      <c r="K538" s="3">
        <v>44210</v>
      </c>
      <c r="L538" s="4">
        <f t="shared" si="32"/>
        <v>1</v>
      </c>
      <c r="M538">
        <f t="shared" si="33"/>
        <v>1</v>
      </c>
      <c r="N538">
        <f t="shared" si="34"/>
        <v>0</v>
      </c>
      <c r="O538">
        <f t="shared" si="35"/>
        <v>1</v>
      </c>
    </row>
    <row r="539" spans="1:15" x14ac:dyDescent="0.25">
      <c r="A539" t="s">
        <v>1674</v>
      </c>
      <c r="B539" t="s">
        <v>32</v>
      </c>
      <c r="C539">
        <v>1</v>
      </c>
      <c r="D539">
        <v>1</v>
      </c>
      <c r="E539" t="s">
        <v>1675</v>
      </c>
      <c r="F539" t="s">
        <v>13</v>
      </c>
      <c r="G539" t="s">
        <v>1676</v>
      </c>
      <c r="H539">
        <v>0</v>
      </c>
      <c r="J539" s="1">
        <v>44210.255393518521</v>
      </c>
      <c r="K539" s="3">
        <v>44210</v>
      </c>
      <c r="L539" s="4">
        <f t="shared" si="32"/>
        <v>1</v>
      </c>
      <c r="M539">
        <f t="shared" si="33"/>
        <v>1</v>
      </c>
      <c r="N539">
        <f t="shared" si="34"/>
        <v>0</v>
      </c>
      <c r="O539">
        <f t="shared" si="35"/>
        <v>1</v>
      </c>
    </row>
    <row r="540" spans="1:15" x14ac:dyDescent="0.25">
      <c r="A540" t="s">
        <v>1677</v>
      </c>
      <c r="B540" t="s">
        <v>40</v>
      </c>
      <c r="C540">
        <v>26</v>
      </c>
      <c r="D540">
        <v>0.87</v>
      </c>
      <c r="E540" t="s">
        <v>1678</v>
      </c>
      <c r="F540" t="s">
        <v>13</v>
      </c>
      <c r="G540" t="s">
        <v>1679</v>
      </c>
      <c r="H540">
        <v>10</v>
      </c>
      <c r="J540" s="1">
        <v>44210.255532407406</v>
      </c>
      <c r="K540" s="3">
        <v>44210</v>
      </c>
      <c r="L540" s="4">
        <f t="shared" si="32"/>
        <v>29.885057471264368</v>
      </c>
      <c r="M540">
        <f t="shared" si="33"/>
        <v>29</v>
      </c>
      <c r="N540">
        <f t="shared" si="34"/>
        <v>3</v>
      </c>
      <c r="O540">
        <f t="shared" si="35"/>
        <v>0.88461538461538458</v>
      </c>
    </row>
    <row r="541" spans="1:15" x14ac:dyDescent="0.25">
      <c r="A541" t="s">
        <v>1680</v>
      </c>
      <c r="B541" t="s">
        <v>40</v>
      </c>
      <c r="C541">
        <v>13</v>
      </c>
      <c r="D541">
        <v>0.73</v>
      </c>
      <c r="E541" t="s">
        <v>1681</v>
      </c>
      <c r="F541" t="s">
        <v>13</v>
      </c>
      <c r="G541" t="s">
        <v>1682</v>
      </c>
      <c r="H541">
        <v>7</v>
      </c>
      <c r="J541" s="1">
        <v>44210.257569444446</v>
      </c>
      <c r="K541" s="3">
        <v>44210</v>
      </c>
      <c r="L541" s="4">
        <f t="shared" si="32"/>
        <v>17.808219178082194</v>
      </c>
      <c r="M541">
        <f t="shared" si="33"/>
        <v>17</v>
      </c>
      <c r="N541">
        <f t="shared" si="34"/>
        <v>4</v>
      </c>
      <c r="O541">
        <f t="shared" si="35"/>
        <v>0.69230769230769229</v>
      </c>
    </row>
    <row r="542" spans="1:15" x14ac:dyDescent="0.25">
      <c r="A542" t="s">
        <v>1683</v>
      </c>
      <c r="B542" t="s">
        <v>32</v>
      </c>
      <c r="C542">
        <v>1</v>
      </c>
      <c r="D542">
        <v>1</v>
      </c>
      <c r="E542" t="s">
        <v>1684</v>
      </c>
      <c r="F542" t="s">
        <v>13</v>
      </c>
      <c r="G542" t="s">
        <v>1685</v>
      </c>
      <c r="H542">
        <v>0</v>
      </c>
      <c r="J542" s="1">
        <v>44210.258263888885</v>
      </c>
      <c r="K542" s="3">
        <v>44210</v>
      </c>
      <c r="L542" s="4">
        <f t="shared" si="32"/>
        <v>1</v>
      </c>
      <c r="M542">
        <f t="shared" si="33"/>
        <v>1</v>
      </c>
      <c r="N542">
        <f t="shared" si="34"/>
        <v>0</v>
      </c>
      <c r="O542">
        <f t="shared" si="35"/>
        <v>1</v>
      </c>
    </row>
    <row r="543" spans="1:15" x14ac:dyDescent="0.25">
      <c r="A543" t="s">
        <v>1686</v>
      </c>
      <c r="B543" t="s">
        <v>11</v>
      </c>
      <c r="C543">
        <v>1</v>
      </c>
      <c r="D543">
        <v>1</v>
      </c>
      <c r="E543" t="s">
        <v>1687</v>
      </c>
      <c r="F543" t="s">
        <v>13</v>
      </c>
      <c r="G543" t="s">
        <v>1688</v>
      </c>
      <c r="H543">
        <v>1</v>
      </c>
      <c r="J543" s="1">
        <v>44210.259143518517</v>
      </c>
      <c r="K543" s="3">
        <v>44210</v>
      </c>
      <c r="L543" s="4">
        <f t="shared" si="32"/>
        <v>1</v>
      </c>
      <c r="M543">
        <f t="shared" si="33"/>
        <v>1</v>
      </c>
      <c r="N543">
        <f t="shared" si="34"/>
        <v>0</v>
      </c>
      <c r="O543">
        <f t="shared" si="35"/>
        <v>1</v>
      </c>
    </row>
    <row r="544" spans="1:15" x14ac:dyDescent="0.25">
      <c r="A544" t="s">
        <v>1689</v>
      </c>
      <c r="B544" t="s">
        <v>80</v>
      </c>
      <c r="C544">
        <v>225</v>
      </c>
      <c r="D544">
        <v>0.99</v>
      </c>
      <c r="E544" t="s">
        <v>1690</v>
      </c>
      <c r="F544" t="s">
        <v>13</v>
      </c>
      <c r="G544" t="s">
        <v>1691</v>
      </c>
      <c r="H544">
        <v>24</v>
      </c>
      <c r="J544" s="1">
        <v>44210.259814814817</v>
      </c>
      <c r="K544" s="3">
        <v>44210</v>
      </c>
      <c r="L544" s="4">
        <f t="shared" si="32"/>
        <v>227.27272727272728</v>
      </c>
      <c r="M544">
        <f t="shared" si="33"/>
        <v>227</v>
      </c>
      <c r="N544">
        <f t="shared" si="34"/>
        <v>2</v>
      </c>
      <c r="O544">
        <f t="shared" si="35"/>
        <v>0.99111111111111116</v>
      </c>
    </row>
    <row r="545" spans="1:15" ht="409.5" x14ac:dyDescent="0.25">
      <c r="A545" t="s">
        <v>1692</v>
      </c>
      <c r="B545" t="s">
        <v>50</v>
      </c>
      <c r="C545">
        <v>615</v>
      </c>
      <c r="D545">
        <v>0.97</v>
      </c>
      <c r="E545" t="s">
        <v>1693</v>
      </c>
      <c r="F545" t="s">
        <v>13</v>
      </c>
      <c r="G545" t="s">
        <v>1694</v>
      </c>
      <c r="H545">
        <v>196</v>
      </c>
      <c r="I545" s="2" t="s">
        <v>1695</v>
      </c>
      <c r="J545" s="1">
        <v>44210.260138888887</v>
      </c>
      <c r="K545" s="3">
        <v>44210</v>
      </c>
      <c r="L545" s="4">
        <f t="shared" si="32"/>
        <v>634.02061855670104</v>
      </c>
      <c r="M545">
        <f t="shared" si="33"/>
        <v>634</v>
      </c>
      <c r="N545">
        <f t="shared" si="34"/>
        <v>19</v>
      </c>
      <c r="O545">
        <f t="shared" si="35"/>
        <v>0.96910569105691058</v>
      </c>
    </row>
    <row r="546" spans="1:15" x14ac:dyDescent="0.25">
      <c r="A546" t="s">
        <v>1696</v>
      </c>
      <c r="B546" t="s">
        <v>28</v>
      </c>
      <c r="C546">
        <v>142</v>
      </c>
      <c r="D546">
        <v>0.97</v>
      </c>
      <c r="E546" t="s">
        <v>1697</v>
      </c>
      <c r="F546" t="s">
        <v>13</v>
      </c>
      <c r="G546" t="s">
        <v>1698</v>
      </c>
      <c r="H546">
        <v>10</v>
      </c>
      <c r="J546" s="1">
        <v>44210.261701388888</v>
      </c>
      <c r="K546" s="3">
        <v>44210</v>
      </c>
      <c r="L546" s="4">
        <f t="shared" si="32"/>
        <v>146.39175257731958</v>
      </c>
      <c r="M546">
        <f t="shared" si="33"/>
        <v>146</v>
      </c>
      <c r="N546">
        <f t="shared" si="34"/>
        <v>4</v>
      </c>
      <c r="O546">
        <f t="shared" si="35"/>
        <v>0.971830985915493</v>
      </c>
    </row>
    <row r="547" spans="1:15" x14ac:dyDescent="0.25">
      <c r="A547" t="s">
        <v>1699</v>
      </c>
      <c r="B547" t="s">
        <v>16</v>
      </c>
      <c r="C547">
        <v>1</v>
      </c>
      <c r="D547">
        <v>1</v>
      </c>
      <c r="E547" t="s">
        <v>1700</v>
      </c>
      <c r="F547" t="s">
        <v>13</v>
      </c>
      <c r="G547" t="s">
        <v>1701</v>
      </c>
      <c r="H547">
        <v>1</v>
      </c>
      <c r="J547" s="1">
        <v>44210.264837962961</v>
      </c>
      <c r="K547" s="3">
        <v>44210</v>
      </c>
      <c r="L547" s="4">
        <f t="shared" si="32"/>
        <v>1</v>
      </c>
      <c r="M547">
        <f t="shared" si="33"/>
        <v>1</v>
      </c>
      <c r="N547">
        <f t="shared" si="34"/>
        <v>0</v>
      </c>
      <c r="O547">
        <f t="shared" si="35"/>
        <v>1</v>
      </c>
    </row>
    <row r="548" spans="1:15" x14ac:dyDescent="0.25">
      <c r="A548" t="s">
        <v>1702</v>
      </c>
      <c r="B548" t="s">
        <v>40</v>
      </c>
      <c r="C548">
        <v>7</v>
      </c>
      <c r="D548">
        <v>1</v>
      </c>
      <c r="E548" t="s">
        <v>1703</v>
      </c>
      <c r="F548" t="s">
        <v>13</v>
      </c>
      <c r="G548" t="s">
        <v>1704</v>
      </c>
      <c r="H548">
        <v>9</v>
      </c>
      <c r="J548" s="1">
        <v>44210.266516203701</v>
      </c>
      <c r="K548" s="3">
        <v>44210</v>
      </c>
      <c r="L548" s="4">
        <f t="shared" si="32"/>
        <v>7</v>
      </c>
      <c r="M548">
        <f t="shared" si="33"/>
        <v>7</v>
      </c>
      <c r="N548">
        <f t="shared" si="34"/>
        <v>0</v>
      </c>
      <c r="O548">
        <f t="shared" si="35"/>
        <v>1</v>
      </c>
    </row>
    <row r="549" spans="1:15" x14ac:dyDescent="0.25">
      <c r="A549" t="s">
        <v>1705</v>
      </c>
      <c r="B549" t="s">
        <v>40</v>
      </c>
      <c r="C549">
        <v>27</v>
      </c>
      <c r="D549">
        <v>0.88</v>
      </c>
      <c r="E549" t="s">
        <v>1706</v>
      </c>
      <c r="F549" t="s">
        <v>13</v>
      </c>
      <c r="G549" t="s">
        <v>1707</v>
      </c>
      <c r="H549">
        <v>3</v>
      </c>
      <c r="J549" s="1">
        <v>44210.26667824074</v>
      </c>
      <c r="K549" s="3">
        <v>44210</v>
      </c>
      <c r="L549" s="4">
        <f t="shared" si="32"/>
        <v>30.681818181818183</v>
      </c>
      <c r="M549">
        <f t="shared" si="33"/>
        <v>30</v>
      </c>
      <c r="N549">
        <f t="shared" si="34"/>
        <v>3</v>
      </c>
      <c r="O549">
        <f t="shared" si="35"/>
        <v>0.88888888888888884</v>
      </c>
    </row>
    <row r="550" spans="1:15" x14ac:dyDescent="0.25">
      <c r="A550" t="s">
        <v>1692</v>
      </c>
      <c r="C550">
        <v>1</v>
      </c>
      <c r="D550">
        <v>1</v>
      </c>
      <c r="E550" t="s">
        <v>1708</v>
      </c>
      <c r="F550" t="s">
        <v>13</v>
      </c>
      <c r="G550" t="s">
        <v>1709</v>
      </c>
      <c r="H550">
        <v>0</v>
      </c>
      <c r="J550" s="1">
        <v>44210.267523148148</v>
      </c>
      <c r="K550" s="3">
        <v>44210</v>
      </c>
      <c r="L550" s="4">
        <f t="shared" si="32"/>
        <v>1</v>
      </c>
      <c r="M550">
        <f t="shared" si="33"/>
        <v>1</v>
      </c>
      <c r="N550">
        <f t="shared" si="34"/>
        <v>0</v>
      </c>
      <c r="O550">
        <f t="shared" si="35"/>
        <v>1</v>
      </c>
    </row>
    <row r="551" spans="1:15" x14ac:dyDescent="0.25">
      <c r="A551" t="s">
        <v>1710</v>
      </c>
      <c r="B551" t="s">
        <v>11</v>
      </c>
      <c r="C551">
        <v>1</v>
      </c>
      <c r="D551">
        <v>1</v>
      </c>
      <c r="E551" t="s">
        <v>1711</v>
      </c>
      <c r="F551" t="s">
        <v>13</v>
      </c>
      <c r="G551" t="s">
        <v>1712</v>
      </c>
      <c r="H551">
        <v>0</v>
      </c>
      <c r="J551" s="1">
        <v>44210.268680555557</v>
      </c>
      <c r="K551" s="3">
        <v>44210</v>
      </c>
      <c r="L551" s="4">
        <f t="shared" si="32"/>
        <v>1</v>
      </c>
      <c r="M551">
        <f t="shared" si="33"/>
        <v>1</v>
      </c>
      <c r="N551">
        <f t="shared" si="34"/>
        <v>0</v>
      </c>
      <c r="O551">
        <f t="shared" si="35"/>
        <v>1</v>
      </c>
    </row>
    <row r="552" spans="1:15" x14ac:dyDescent="0.25">
      <c r="A552" t="s">
        <v>1713</v>
      </c>
      <c r="B552" t="s">
        <v>40</v>
      </c>
      <c r="C552">
        <v>56</v>
      </c>
      <c r="D552">
        <v>0.96</v>
      </c>
      <c r="E552" t="s">
        <v>1714</v>
      </c>
      <c r="F552" t="s">
        <v>13</v>
      </c>
      <c r="G552" t="s">
        <v>1715</v>
      </c>
      <c r="H552">
        <v>6</v>
      </c>
      <c r="J552" s="1">
        <v>44210.269837962966</v>
      </c>
      <c r="K552" s="3">
        <v>44210</v>
      </c>
      <c r="L552" s="4">
        <f t="shared" si="32"/>
        <v>58.333333333333336</v>
      </c>
      <c r="M552">
        <f t="shared" si="33"/>
        <v>58</v>
      </c>
      <c r="N552">
        <f t="shared" si="34"/>
        <v>2</v>
      </c>
      <c r="O552">
        <f t="shared" si="35"/>
        <v>0.9642857142857143</v>
      </c>
    </row>
    <row r="553" spans="1:15" x14ac:dyDescent="0.25">
      <c r="A553" t="s">
        <v>1716</v>
      </c>
      <c r="B553" t="s">
        <v>16</v>
      </c>
      <c r="C553">
        <v>1</v>
      </c>
      <c r="D553">
        <v>1</v>
      </c>
      <c r="E553" t="s">
        <v>1717</v>
      </c>
      <c r="F553" t="s">
        <v>13</v>
      </c>
      <c r="G553" t="s">
        <v>1718</v>
      </c>
      <c r="H553">
        <v>0</v>
      </c>
      <c r="J553" s="1">
        <v>44210.270196759258</v>
      </c>
      <c r="K553" s="3">
        <v>44210</v>
      </c>
      <c r="L553" s="4">
        <f t="shared" si="32"/>
        <v>1</v>
      </c>
      <c r="M553">
        <f t="shared" si="33"/>
        <v>1</v>
      </c>
      <c r="N553">
        <f t="shared" si="34"/>
        <v>0</v>
      </c>
      <c r="O553">
        <f t="shared" si="35"/>
        <v>1</v>
      </c>
    </row>
    <row r="554" spans="1:15" x14ac:dyDescent="0.25">
      <c r="A554" t="s">
        <v>1719</v>
      </c>
      <c r="B554" t="s">
        <v>11</v>
      </c>
      <c r="C554">
        <v>1</v>
      </c>
      <c r="D554">
        <v>1</v>
      </c>
      <c r="E554" t="s">
        <v>1720</v>
      </c>
      <c r="F554" t="s">
        <v>13</v>
      </c>
      <c r="G554" t="s">
        <v>1721</v>
      </c>
      <c r="H554">
        <v>0</v>
      </c>
      <c r="J554" s="1">
        <v>44210.270509259259</v>
      </c>
      <c r="K554" s="3">
        <v>44210</v>
      </c>
      <c r="L554" s="4">
        <f t="shared" si="32"/>
        <v>1</v>
      </c>
      <c r="M554">
        <f t="shared" si="33"/>
        <v>1</v>
      </c>
      <c r="N554">
        <f t="shared" si="34"/>
        <v>0</v>
      </c>
      <c r="O554">
        <f t="shared" si="35"/>
        <v>1</v>
      </c>
    </row>
    <row r="555" spans="1:15" x14ac:dyDescent="0.25">
      <c r="A555" t="s">
        <v>1722</v>
      </c>
      <c r="B555" t="s">
        <v>40</v>
      </c>
      <c r="C555">
        <v>8</v>
      </c>
      <c r="D555">
        <v>0.64</v>
      </c>
      <c r="E555" t="s">
        <v>1723</v>
      </c>
      <c r="F555" t="s">
        <v>13</v>
      </c>
      <c r="G555" t="s">
        <v>1724</v>
      </c>
      <c r="H555">
        <v>10</v>
      </c>
      <c r="J555" s="1">
        <v>44210.270636574074</v>
      </c>
      <c r="K555" s="3">
        <v>44210</v>
      </c>
      <c r="L555" s="4">
        <f t="shared" si="32"/>
        <v>12.5</v>
      </c>
      <c r="M555">
        <f t="shared" si="33"/>
        <v>12</v>
      </c>
      <c r="N555">
        <f t="shared" si="34"/>
        <v>4</v>
      </c>
      <c r="O555">
        <f t="shared" si="35"/>
        <v>0.5</v>
      </c>
    </row>
    <row r="556" spans="1:15" x14ac:dyDescent="0.25">
      <c r="A556" t="s">
        <v>1716</v>
      </c>
      <c r="B556" t="s">
        <v>40</v>
      </c>
      <c r="C556">
        <v>1</v>
      </c>
      <c r="D556">
        <v>1</v>
      </c>
      <c r="E556" t="s">
        <v>1725</v>
      </c>
      <c r="F556" t="s">
        <v>13</v>
      </c>
      <c r="G556" t="s">
        <v>1726</v>
      </c>
      <c r="H556">
        <v>0</v>
      </c>
      <c r="J556" s="1">
        <v>44210.271909722222</v>
      </c>
      <c r="K556" s="3">
        <v>44210</v>
      </c>
      <c r="L556" s="4">
        <f t="shared" si="32"/>
        <v>1</v>
      </c>
      <c r="M556">
        <f t="shared" si="33"/>
        <v>1</v>
      </c>
      <c r="N556">
        <f t="shared" si="34"/>
        <v>0</v>
      </c>
      <c r="O556">
        <f t="shared" si="35"/>
        <v>1</v>
      </c>
    </row>
    <row r="557" spans="1:15" ht="409.5" x14ac:dyDescent="0.25">
      <c r="A557" t="s">
        <v>1727</v>
      </c>
      <c r="B557" t="s">
        <v>50</v>
      </c>
      <c r="C557">
        <v>29</v>
      </c>
      <c r="D557">
        <v>0.79</v>
      </c>
      <c r="E557" t="s">
        <v>1728</v>
      </c>
      <c r="F557" t="s">
        <v>13</v>
      </c>
      <c r="G557" t="s">
        <v>1729</v>
      </c>
      <c r="H557">
        <v>20</v>
      </c>
      <c r="I557" s="2" t="s">
        <v>1730</v>
      </c>
      <c r="J557" s="1">
        <v>44210.274687500001</v>
      </c>
      <c r="K557" s="3">
        <v>44210</v>
      </c>
      <c r="L557" s="4">
        <f t="shared" si="32"/>
        <v>36.708860759493668</v>
      </c>
      <c r="M557">
        <f t="shared" si="33"/>
        <v>36</v>
      </c>
      <c r="N557">
        <f t="shared" si="34"/>
        <v>7</v>
      </c>
      <c r="O557">
        <f t="shared" si="35"/>
        <v>0.75862068965517238</v>
      </c>
    </row>
    <row r="558" spans="1:15" x14ac:dyDescent="0.25">
      <c r="A558" t="s">
        <v>1731</v>
      </c>
      <c r="B558" t="s">
        <v>80</v>
      </c>
      <c r="C558">
        <v>2</v>
      </c>
      <c r="D558">
        <v>1</v>
      </c>
      <c r="E558" t="s">
        <v>1732</v>
      </c>
      <c r="F558" t="s">
        <v>13</v>
      </c>
      <c r="G558" t="s">
        <v>1733</v>
      </c>
      <c r="H558">
        <v>1</v>
      </c>
      <c r="J558" s="1">
        <v>44210.275185185186</v>
      </c>
      <c r="K558" s="3">
        <v>44210</v>
      </c>
      <c r="L558" s="4">
        <f t="shared" si="32"/>
        <v>2</v>
      </c>
      <c r="M558">
        <f t="shared" si="33"/>
        <v>2</v>
      </c>
      <c r="N558">
        <f t="shared" si="34"/>
        <v>0</v>
      </c>
      <c r="O558">
        <f t="shared" si="35"/>
        <v>1</v>
      </c>
    </row>
    <row r="559" spans="1:15" x14ac:dyDescent="0.25">
      <c r="A559" t="s">
        <v>1734</v>
      </c>
      <c r="B559" t="s">
        <v>28</v>
      </c>
      <c r="C559">
        <v>1</v>
      </c>
      <c r="D559">
        <v>1</v>
      </c>
      <c r="E559" t="s">
        <v>1735</v>
      </c>
      <c r="F559" t="s">
        <v>13</v>
      </c>
      <c r="G559" t="s">
        <v>1736</v>
      </c>
      <c r="H559">
        <v>0</v>
      </c>
      <c r="J559" s="1">
        <v>44210.278715277775</v>
      </c>
      <c r="K559" s="3">
        <v>44210</v>
      </c>
      <c r="L559" s="4">
        <f t="shared" si="32"/>
        <v>1</v>
      </c>
      <c r="M559">
        <f t="shared" si="33"/>
        <v>1</v>
      </c>
      <c r="N559">
        <f t="shared" si="34"/>
        <v>0</v>
      </c>
      <c r="O559">
        <f t="shared" si="35"/>
        <v>1</v>
      </c>
    </row>
    <row r="560" spans="1:15" x14ac:dyDescent="0.25">
      <c r="A560" t="s">
        <v>1737</v>
      </c>
      <c r="B560" t="s">
        <v>40</v>
      </c>
      <c r="C560">
        <v>29</v>
      </c>
      <c r="D560">
        <v>0.87</v>
      </c>
      <c r="E560" t="s">
        <v>1738</v>
      </c>
      <c r="F560" t="s">
        <v>13</v>
      </c>
      <c r="G560" t="s">
        <v>1739</v>
      </c>
      <c r="H560">
        <v>2</v>
      </c>
      <c r="J560" s="1">
        <v>44210.279236111113</v>
      </c>
      <c r="K560" s="3">
        <v>44210</v>
      </c>
      <c r="L560" s="4">
        <f t="shared" si="32"/>
        <v>33.333333333333336</v>
      </c>
      <c r="M560">
        <f t="shared" si="33"/>
        <v>33</v>
      </c>
      <c r="N560">
        <f t="shared" si="34"/>
        <v>4</v>
      </c>
      <c r="O560">
        <f t="shared" si="35"/>
        <v>0.86206896551724133</v>
      </c>
    </row>
    <row r="561" spans="1:15" x14ac:dyDescent="0.25">
      <c r="A561" t="s">
        <v>1740</v>
      </c>
      <c r="B561" t="s">
        <v>40</v>
      </c>
      <c r="C561">
        <v>24</v>
      </c>
      <c r="D561">
        <v>0.89</v>
      </c>
      <c r="E561" t="s">
        <v>1741</v>
      </c>
      <c r="F561" t="s">
        <v>13</v>
      </c>
      <c r="G561" t="s">
        <v>1742</v>
      </c>
      <c r="H561">
        <v>12</v>
      </c>
      <c r="J561" s="1">
        <v>44210.27957175926</v>
      </c>
      <c r="K561" s="3">
        <v>44210</v>
      </c>
      <c r="L561" s="4">
        <f t="shared" si="32"/>
        <v>26.966292134831459</v>
      </c>
      <c r="M561">
        <f t="shared" si="33"/>
        <v>26</v>
      </c>
      <c r="N561">
        <f t="shared" si="34"/>
        <v>2</v>
      </c>
      <c r="O561">
        <f t="shared" si="35"/>
        <v>0.91666666666666663</v>
      </c>
    </row>
    <row r="562" spans="1:15" x14ac:dyDescent="0.25">
      <c r="A562" t="s">
        <v>1740</v>
      </c>
      <c r="B562" t="s">
        <v>40</v>
      </c>
      <c r="C562">
        <v>1</v>
      </c>
      <c r="D562">
        <v>1</v>
      </c>
      <c r="E562" t="s">
        <v>1743</v>
      </c>
      <c r="F562" t="s">
        <v>13</v>
      </c>
      <c r="G562" t="s">
        <v>1744</v>
      </c>
      <c r="H562">
        <v>0</v>
      </c>
      <c r="J562" s="1">
        <v>44210.279675925929</v>
      </c>
      <c r="K562" s="3">
        <v>44210</v>
      </c>
      <c r="L562" s="4">
        <f t="shared" si="32"/>
        <v>1</v>
      </c>
      <c r="M562">
        <f t="shared" si="33"/>
        <v>1</v>
      </c>
      <c r="N562">
        <f t="shared" si="34"/>
        <v>0</v>
      </c>
      <c r="O562">
        <f t="shared" si="35"/>
        <v>1</v>
      </c>
    </row>
    <row r="563" spans="1:15" ht="150" x14ac:dyDescent="0.25">
      <c r="A563" t="s">
        <v>1745</v>
      </c>
      <c r="B563" t="s">
        <v>80</v>
      </c>
      <c r="C563">
        <v>87</v>
      </c>
      <c r="D563">
        <v>0.97</v>
      </c>
      <c r="E563" t="s">
        <v>1746</v>
      </c>
      <c r="F563" t="s">
        <v>13</v>
      </c>
      <c r="G563" t="s">
        <v>1747</v>
      </c>
      <c r="H563">
        <v>41</v>
      </c>
      <c r="I563" s="2" t="s">
        <v>1748</v>
      </c>
      <c r="J563" s="1">
        <v>44210.280057870368</v>
      </c>
      <c r="K563" s="3">
        <v>44210</v>
      </c>
      <c r="L563" s="4">
        <f t="shared" si="32"/>
        <v>89.690721649484544</v>
      </c>
      <c r="M563">
        <f t="shared" si="33"/>
        <v>89</v>
      </c>
      <c r="N563">
        <f t="shared" si="34"/>
        <v>2</v>
      </c>
      <c r="O563">
        <f t="shared" si="35"/>
        <v>0.97701149425287359</v>
      </c>
    </row>
    <row r="564" spans="1:15" x14ac:dyDescent="0.25">
      <c r="A564" t="s">
        <v>1740</v>
      </c>
      <c r="B564" t="s">
        <v>40</v>
      </c>
      <c r="C564">
        <v>1</v>
      </c>
      <c r="D564">
        <v>1</v>
      </c>
      <c r="E564" t="s">
        <v>1749</v>
      </c>
      <c r="F564" t="s">
        <v>13</v>
      </c>
      <c r="G564" t="s">
        <v>1750</v>
      </c>
      <c r="H564">
        <v>0</v>
      </c>
      <c r="J564" s="1">
        <v>44210.280104166668</v>
      </c>
      <c r="K564" s="3">
        <v>44210</v>
      </c>
      <c r="L564" s="4">
        <f t="shared" si="32"/>
        <v>1</v>
      </c>
      <c r="M564">
        <f t="shared" si="33"/>
        <v>1</v>
      </c>
      <c r="N564">
        <f t="shared" si="34"/>
        <v>0</v>
      </c>
      <c r="O564">
        <f t="shared" si="35"/>
        <v>1</v>
      </c>
    </row>
    <row r="565" spans="1:15" x14ac:dyDescent="0.25">
      <c r="A565" t="s">
        <v>1751</v>
      </c>
      <c r="B565" t="s">
        <v>40</v>
      </c>
      <c r="C565">
        <v>1</v>
      </c>
      <c r="D565">
        <v>1</v>
      </c>
      <c r="E565" t="s">
        <v>1752</v>
      </c>
      <c r="F565" t="s">
        <v>13</v>
      </c>
      <c r="G565" t="s">
        <v>1753</v>
      </c>
      <c r="H565">
        <v>0</v>
      </c>
      <c r="J565" s="1">
        <v>44210.282175925924</v>
      </c>
      <c r="K565" s="3">
        <v>44210</v>
      </c>
      <c r="L565" s="4">
        <f t="shared" si="32"/>
        <v>1</v>
      </c>
      <c r="M565">
        <f t="shared" si="33"/>
        <v>1</v>
      </c>
      <c r="N565">
        <f t="shared" si="34"/>
        <v>0</v>
      </c>
      <c r="O565">
        <f t="shared" si="35"/>
        <v>1</v>
      </c>
    </row>
    <row r="566" spans="1:15" x14ac:dyDescent="0.25">
      <c r="A566" t="s">
        <v>1754</v>
      </c>
      <c r="B566" t="s">
        <v>28</v>
      </c>
      <c r="C566">
        <v>26</v>
      </c>
      <c r="D566">
        <v>0.91</v>
      </c>
      <c r="E566" t="s">
        <v>1755</v>
      </c>
      <c r="F566" t="s">
        <v>13</v>
      </c>
      <c r="G566" t="s">
        <v>1756</v>
      </c>
      <c r="H566">
        <v>0</v>
      </c>
      <c r="J566" s="1">
        <v>44210.285949074074</v>
      </c>
      <c r="K566" s="3">
        <v>44210</v>
      </c>
      <c r="L566" s="4">
        <f t="shared" si="32"/>
        <v>28.571428571428569</v>
      </c>
      <c r="M566">
        <f t="shared" si="33"/>
        <v>28</v>
      </c>
      <c r="N566">
        <f t="shared" si="34"/>
        <v>2</v>
      </c>
      <c r="O566">
        <f t="shared" si="35"/>
        <v>0.92307692307692313</v>
      </c>
    </row>
    <row r="567" spans="1:15" ht="270" x14ac:dyDescent="0.25">
      <c r="A567" t="s">
        <v>1757</v>
      </c>
      <c r="B567" t="s">
        <v>50</v>
      </c>
      <c r="C567">
        <v>192</v>
      </c>
      <c r="D567">
        <v>0.98</v>
      </c>
      <c r="E567" t="s">
        <v>1758</v>
      </c>
      <c r="F567" t="s">
        <v>13</v>
      </c>
      <c r="G567" t="s">
        <v>1759</v>
      </c>
      <c r="H567">
        <v>70</v>
      </c>
      <c r="I567" s="2" t="s">
        <v>1760</v>
      </c>
      <c r="J567" s="1">
        <v>44210.287870370368</v>
      </c>
      <c r="K567" s="3">
        <v>44210</v>
      </c>
      <c r="L567" s="4">
        <f t="shared" si="32"/>
        <v>195.91836734693877</v>
      </c>
      <c r="M567">
        <f t="shared" si="33"/>
        <v>195</v>
      </c>
      <c r="N567">
        <f t="shared" si="34"/>
        <v>3</v>
      </c>
      <c r="O567">
        <f t="shared" si="35"/>
        <v>0.984375</v>
      </c>
    </row>
    <row r="568" spans="1:15" x14ac:dyDescent="0.25">
      <c r="A568" t="s">
        <v>1761</v>
      </c>
      <c r="B568" t="s">
        <v>80</v>
      </c>
      <c r="C568">
        <v>226</v>
      </c>
      <c r="D568">
        <v>0.99</v>
      </c>
      <c r="E568" t="s">
        <v>1762</v>
      </c>
      <c r="F568" t="s">
        <v>13</v>
      </c>
      <c r="G568" t="s">
        <v>1763</v>
      </c>
      <c r="H568">
        <v>50</v>
      </c>
      <c r="J568" s="1">
        <v>44210.290208333332</v>
      </c>
      <c r="K568" s="3">
        <v>44210</v>
      </c>
      <c r="L568" s="4">
        <f t="shared" si="32"/>
        <v>228.28282828282829</v>
      </c>
      <c r="M568">
        <f t="shared" si="33"/>
        <v>228</v>
      </c>
      <c r="N568">
        <f t="shared" si="34"/>
        <v>2</v>
      </c>
      <c r="O568">
        <f t="shared" si="35"/>
        <v>0.99115044247787609</v>
      </c>
    </row>
    <row r="569" spans="1:15" ht="300" x14ac:dyDescent="0.25">
      <c r="A569" t="s">
        <v>1764</v>
      </c>
      <c r="B569" t="s">
        <v>50</v>
      </c>
      <c r="C569">
        <v>163</v>
      </c>
      <c r="D569">
        <v>0.94</v>
      </c>
      <c r="E569" t="s">
        <v>1765</v>
      </c>
      <c r="F569" t="s">
        <v>13</v>
      </c>
      <c r="G569" t="s">
        <v>1766</v>
      </c>
      <c r="H569">
        <v>62</v>
      </c>
      <c r="I569" s="2" t="s">
        <v>1767</v>
      </c>
      <c r="J569" s="1">
        <v>44210.291087962964</v>
      </c>
      <c r="K569" s="3">
        <v>44210</v>
      </c>
      <c r="L569" s="4">
        <f t="shared" si="32"/>
        <v>173.40425531914894</v>
      </c>
      <c r="M569">
        <f t="shared" si="33"/>
        <v>173</v>
      </c>
      <c r="N569">
        <f t="shared" si="34"/>
        <v>10</v>
      </c>
      <c r="O569">
        <f t="shared" si="35"/>
        <v>0.93865030674846628</v>
      </c>
    </row>
    <row r="570" spans="1:15" x14ac:dyDescent="0.25">
      <c r="A570" t="s">
        <v>1768</v>
      </c>
      <c r="B570" t="s">
        <v>11</v>
      </c>
      <c r="C570">
        <v>1</v>
      </c>
      <c r="D570">
        <v>1</v>
      </c>
      <c r="E570" t="s">
        <v>1769</v>
      </c>
      <c r="F570" t="s">
        <v>13</v>
      </c>
      <c r="G570" t="s">
        <v>1770</v>
      </c>
      <c r="H570">
        <v>0</v>
      </c>
      <c r="J570" s="1">
        <v>44210.293587962966</v>
      </c>
      <c r="K570" s="3">
        <v>44210</v>
      </c>
      <c r="L570" s="4">
        <f t="shared" si="32"/>
        <v>1</v>
      </c>
      <c r="M570">
        <f t="shared" si="33"/>
        <v>1</v>
      </c>
      <c r="N570">
        <f t="shared" si="34"/>
        <v>0</v>
      </c>
      <c r="O570">
        <f t="shared" si="35"/>
        <v>1</v>
      </c>
    </row>
    <row r="571" spans="1:15" x14ac:dyDescent="0.25">
      <c r="A571" t="s">
        <v>1771</v>
      </c>
      <c r="B571" t="s">
        <v>11</v>
      </c>
      <c r="C571">
        <v>1</v>
      </c>
      <c r="D571">
        <v>1</v>
      </c>
      <c r="E571" t="s">
        <v>1772</v>
      </c>
      <c r="F571" t="s">
        <v>13</v>
      </c>
      <c r="G571" t="s">
        <v>1773</v>
      </c>
      <c r="H571">
        <v>0</v>
      </c>
      <c r="J571" s="1">
        <v>44210.294479166667</v>
      </c>
      <c r="K571" s="3">
        <v>44210</v>
      </c>
      <c r="L571" s="4">
        <f t="shared" si="32"/>
        <v>1</v>
      </c>
      <c r="M571">
        <f t="shared" si="33"/>
        <v>1</v>
      </c>
      <c r="N571">
        <f t="shared" si="34"/>
        <v>0</v>
      </c>
      <c r="O571">
        <f t="shared" si="35"/>
        <v>1</v>
      </c>
    </row>
    <row r="572" spans="1:15" x14ac:dyDescent="0.25">
      <c r="A572" t="s">
        <v>1774</v>
      </c>
      <c r="B572" t="s">
        <v>32</v>
      </c>
      <c r="C572">
        <v>1</v>
      </c>
      <c r="D572">
        <v>1</v>
      </c>
      <c r="E572" t="s">
        <v>1775</v>
      </c>
      <c r="F572" t="s">
        <v>13</v>
      </c>
      <c r="G572" t="s">
        <v>1776</v>
      </c>
      <c r="H572">
        <v>0</v>
      </c>
      <c r="J572" s="1">
        <v>44210.294768518521</v>
      </c>
      <c r="K572" s="3">
        <v>44210</v>
      </c>
      <c r="L572" s="4">
        <f t="shared" si="32"/>
        <v>1</v>
      </c>
      <c r="M572">
        <f t="shared" si="33"/>
        <v>1</v>
      </c>
      <c r="N572">
        <f t="shared" si="34"/>
        <v>0</v>
      </c>
      <c r="O572">
        <f t="shared" si="35"/>
        <v>1</v>
      </c>
    </row>
    <row r="573" spans="1:15" x14ac:dyDescent="0.25">
      <c r="A573" t="s">
        <v>1777</v>
      </c>
      <c r="B573" t="s">
        <v>80</v>
      </c>
      <c r="C573">
        <v>244</v>
      </c>
      <c r="D573">
        <v>0.97</v>
      </c>
      <c r="E573" t="s">
        <v>1778</v>
      </c>
      <c r="F573" t="s">
        <v>13</v>
      </c>
      <c r="G573" t="s">
        <v>1779</v>
      </c>
      <c r="H573">
        <v>59</v>
      </c>
      <c r="J573" s="1">
        <v>44210.962418981479</v>
      </c>
      <c r="K573" s="3">
        <v>44210</v>
      </c>
      <c r="L573" s="4">
        <f t="shared" si="32"/>
        <v>251.54639175257734</v>
      </c>
      <c r="M573">
        <f t="shared" si="33"/>
        <v>251</v>
      </c>
      <c r="N573">
        <f t="shared" si="34"/>
        <v>7</v>
      </c>
      <c r="O573">
        <f t="shared" si="35"/>
        <v>0.97131147540983609</v>
      </c>
    </row>
    <row r="574" spans="1:15" x14ac:dyDescent="0.25">
      <c r="A574" t="s">
        <v>1780</v>
      </c>
      <c r="B574" t="s">
        <v>40</v>
      </c>
      <c r="C574">
        <v>1</v>
      </c>
      <c r="D574">
        <v>1</v>
      </c>
      <c r="E574" t="s">
        <v>1781</v>
      </c>
      <c r="F574" t="s">
        <v>13</v>
      </c>
      <c r="G574" t="s">
        <v>1782</v>
      </c>
      <c r="H574">
        <v>0</v>
      </c>
      <c r="J574" s="1">
        <v>44210.96261574074</v>
      </c>
      <c r="K574" s="3">
        <v>44210</v>
      </c>
      <c r="L574" s="4">
        <f t="shared" si="32"/>
        <v>1</v>
      </c>
      <c r="M574">
        <f t="shared" si="33"/>
        <v>1</v>
      </c>
      <c r="N574">
        <f t="shared" si="34"/>
        <v>0</v>
      </c>
      <c r="O574">
        <f t="shared" si="35"/>
        <v>1</v>
      </c>
    </row>
    <row r="575" spans="1:15" x14ac:dyDescent="0.25">
      <c r="A575" t="s">
        <v>1783</v>
      </c>
      <c r="B575" t="s">
        <v>11</v>
      </c>
      <c r="C575">
        <v>1</v>
      </c>
      <c r="D575">
        <v>1</v>
      </c>
      <c r="E575" t="s">
        <v>1784</v>
      </c>
      <c r="F575" t="s">
        <v>13</v>
      </c>
      <c r="G575" t="s">
        <v>1785</v>
      </c>
      <c r="H575">
        <v>1</v>
      </c>
      <c r="J575" s="1">
        <v>44210.963402777779</v>
      </c>
      <c r="K575" s="3">
        <v>44210</v>
      </c>
      <c r="L575" s="4">
        <f t="shared" si="32"/>
        <v>1</v>
      </c>
      <c r="M575">
        <f t="shared" si="33"/>
        <v>1</v>
      </c>
      <c r="N575">
        <f t="shared" si="34"/>
        <v>0</v>
      </c>
      <c r="O575">
        <f t="shared" si="35"/>
        <v>1</v>
      </c>
    </row>
    <row r="576" spans="1:15" x14ac:dyDescent="0.25">
      <c r="A576" t="s">
        <v>1786</v>
      </c>
      <c r="B576" t="s">
        <v>36</v>
      </c>
      <c r="C576">
        <v>138</v>
      </c>
      <c r="D576">
        <v>0.98</v>
      </c>
      <c r="E576" t="s">
        <v>1787</v>
      </c>
      <c r="F576" t="s">
        <v>13</v>
      </c>
      <c r="G576" t="s">
        <v>1788</v>
      </c>
      <c r="H576">
        <v>34</v>
      </c>
      <c r="J576" s="1">
        <v>44210.964259259257</v>
      </c>
      <c r="K576" s="3">
        <v>44210</v>
      </c>
      <c r="L576" s="4">
        <f t="shared" si="32"/>
        <v>140.81632653061226</v>
      </c>
      <c r="M576">
        <f t="shared" si="33"/>
        <v>140</v>
      </c>
      <c r="N576">
        <f t="shared" si="34"/>
        <v>2</v>
      </c>
      <c r="O576">
        <f t="shared" si="35"/>
        <v>0.98550724637681164</v>
      </c>
    </row>
    <row r="577" spans="1:15" x14ac:dyDescent="0.25">
      <c r="A577" t="s">
        <v>1789</v>
      </c>
      <c r="B577" t="s">
        <v>40</v>
      </c>
      <c r="C577">
        <v>3</v>
      </c>
      <c r="D577">
        <v>0.67</v>
      </c>
      <c r="E577" t="s">
        <v>1790</v>
      </c>
      <c r="F577" t="s">
        <v>13</v>
      </c>
      <c r="G577" t="s">
        <v>1791</v>
      </c>
      <c r="H577">
        <v>4</v>
      </c>
      <c r="J577" s="1">
        <v>44210.965428240743</v>
      </c>
      <c r="K577" s="3">
        <v>44210</v>
      </c>
      <c r="L577" s="4">
        <f t="shared" si="32"/>
        <v>4.4776119402985071</v>
      </c>
      <c r="M577">
        <f t="shared" si="33"/>
        <v>4</v>
      </c>
      <c r="N577">
        <f t="shared" si="34"/>
        <v>1</v>
      </c>
      <c r="O577">
        <f t="shared" si="35"/>
        <v>0.66666666666666674</v>
      </c>
    </row>
    <row r="578" spans="1:15" ht="150" x14ac:dyDescent="0.25">
      <c r="A578" t="s">
        <v>1792</v>
      </c>
      <c r="B578" t="s">
        <v>16</v>
      </c>
      <c r="C578">
        <v>5</v>
      </c>
      <c r="D578">
        <v>0.86</v>
      </c>
      <c r="E578" t="s">
        <v>1793</v>
      </c>
      <c r="F578" t="s">
        <v>13</v>
      </c>
      <c r="G578" t="s">
        <v>1794</v>
      </c>
      <c r="H578">
        <v>3</v>
      </c>
      <c r="I578" s="2" t="s">
        <v>1795</v>
      </c>
      <c r="J578" s="1">
        <v>44210.966087962966</v>
      </c>
      <c r="K578" s="3">
        <v>44210</v>
      </c>
      <c r="L578" s="4">
        <f t="shared" si="32"/>
        <v>5.8139534883720927</v>
      </c>
      <c r="M578">
        <f t="shared" si="33"/>
        <v>5</v>
      </c>
      <c r="N578">
        <f t="shared" si="34"/>
        <v>0</v>
      </c>
      <c r="O578">
        <f t="shared" si="35"/>
        <v>1</v>
      </c>
    </row>
    <row r="579" spans="1:15" ht="135" x14ac:dyDescent="0.25">
      <c r="A579" t="s">
        <v>1796</v>
      </c>
      <c r="B579" t="s">
        <v>16</v>
      </c>
      <c r="C579">
        <v>56</v>
      </c>
      <c r="D579">
        <v>0.94</v>
      </c>
      <c r="E579" t="s">
        <v>1797</v>
      </c>
      <c r="F579" t="s">
        <v>13</v>
      </c>
      <c r="G579" t="s">
        <v>1798</v>
      </c>
      <c r="H579">
        <v>33</v>
      </c>
      <c r="I579" s="2" t="s">
        <v>1799</v>
      </c>
      <c r="J579" s="1">
        <v>44210.966099537036</v>
      </c>
      <c r="K579" s="3">
        <v>44210</v>
      </c>
      <c r="L579" s="4">
        <f t="shared" ref="L579:L642" si="36">C579/D579</f>
        <v>59.574468085106389</v>
      </c>
      <c r="M579">
        <f t="shared" ref="M579:M642" si="37">_xlfn.FLOOR.MATH(C579/D579,1)</f>
        <v>59</v>
      </c>
      <c r="N579">
        <f t="shared" ref="N579:N642" si="38">M579-C579</f>
        <v>3</v>
      </c>
      <c r="O579">
        <f t="shared" ref="O579:O642" si="39">(1-(N579/C579))</f>
        <v>0.9464285714285714</v>
      </c>
    </row>
    <row r="580" spans="1:15" x14ac:dyDescent="0.25">
      <c r="A580" t="s">
        <v>1800</v>
      </c>
      <c r="B580" t="s">
        <v>28</v>
      </c>
      <c r="C580">
        <v>1</v>
      </c>
      <c r="D580">
        <v>1</v>
      </c>
      <c r="E580" t="s">
        <v>1801</v>
      </c>
      <c r="F580" t="s">
        <v>13</v>
      </c>
      <c r="G580" t="s">
        <v>1802</v>
      </c>
      <c r="H580">
        <v>0</v>
      </c>
      <c r="J580" s="1">
        <v>44210.966782407406</v>
      </c>
      <c r="K580" s="3">
        <v>44210</v>
      </c>
      <c r="L580" s="4">
        <f t="shared" si="36"/>
        <v>1</v>
      </c>
      <c r="M580">
        <f t="shared" si="37"/>
        <v>1</v>
      </c>
      <c r="N580">
        <f t="shared" si="38"/>
        <v>0</v>
      </c>
      <c r="O580">
        <f t="shared" si="39"/>
        <v>1</v>
      </c>
    </row>
    <row r="581" spans="1:15" x14ac:dyDescent="0.25">
      <c r="A581" t="s">
        <v>1803</v>
      </c>
      <c r="B581" t="s">
        <v>40</v>
      </c>
      <c r="C581">
        <v>1</v>
      </c>
      <c r="D581">
        <v>1</v>
      </c>
      <c r="E581" t="s">
        <v>1804</v>
      </c>
      <c r="F581" t="s">
        <v>13</v>
      </c>
      <c r="G581" t="s">
        <v>1805</v>
      </c>
      <c r="H581">
        <v>1</v>
      </c>
      <c r="J581" s="1">
        <v>44210.968206018515</v>
      </c>
      <c r="K581" s="3">
        <v>44210</v>
      </c>
      <c r="L581" s="4">
        <f t="shared" si="36"/>
        <v>1</v>
      </c>
      <c r="M581">
        <f t="shared" si="37"/>
        <v>1</v>
      </c>
      <c r="N581">
        <f t="shared" si="38"/>
        <v>0</v>
      </c>
      <c r="O581">
        <f t="shared" si="39"/>
        <v>1</v>
      </c>
    </row>
    <row r="582" spans="1:15" x14ac:dyDescent="0.25">
      <c r="A582" t="s">
        <v>1806</v>
      </c>
      <c r="B582" t="s">
        <v>28</v>
      </c>
      <c r="C582">
        <v>1</v>
      </c>
      <c r="D582">
        <v>0.67</v>
      </c>
      <c r="E582" t="s">
        <v>1807</v>
      </c>
      <c r="F582" t="s">
        <v>13</v>
      </c>
      <c r="G582" t="s">
        <v>1808</v>
      </c>
      <c r="H582">
        <v>2</v>
      </c>
      <c r="J582" s="1">
        <v>44210.968773148146</v>
      </c>
      <c r="K582" s="3">
        <v>44210</v>
      </c>
      <c r="L582" s="4">
        <f t="shared" si="36"/>
        <v>1.4925373134328357</v>
      </c>
      <c r="M582">
        <f t="shared" si="37"/>
        <v>1</v>
      </c>
      <c r="N582">
        <f t="shared" si="38"/>
        <v>0</v>
      </c>
      <c r="O582">
        <f t="shared" si="39"/>
        <v>1</v>
      </c>
    </row>
    <row r="583" spans="1:15" x14ac:dyDescent="0.25">
      <c r="A583" t="s">
        <v>1809</v>
      </c>
      <c r="B583" t="s">
        <v>40</v>
      </c>
      <c r="C583">
        <v>3</v>
      </c>
      <c r="D583">
        <v>0.71</v>
      </c>
      <c r="E583" t="s">
        <v>1810</v>
      </c>
      <c r="F583" t="s">
        <v>13</v>
      </c>
      <c r="G583" t="s">
        <v>1811</v>
      </c>
      <c r="H583">
        <v>7</v>
      </c>
      <c r="J583" s="1">
        <v>44210.971342592595</v>
      </c>
      <c r="K583" s="3">
        <v>44210</v>
      </c>
      <c r="L583" s="4">
        <f t="shared" si="36"/>
        <v>4.2253521126760569</v>
      </c>
      <c r="M583">
        <f t="shared" si="37"/>
        <v>4</v>
      </c>
      <c r="N583">
        <f t="shared" si="38"/>
        <v>1</v>
      </c>
      <c r="O583">
        <f t="shared" si="39"/>
        <v>0.66666666666666674</v>
      </c>
    </row>
    <row r="584" spans="1:15" x14ac:dyDescent="0.25">
      <c r="A584" t="s">
        <v>1812</v>
      </c>
      <c r="B584" t="s">
        <v>40</v>
      </c>
      <c r="C584">
        <v>1</v>
      </c>
      <c r="D584">
        <v>1</v>
      </c>
      <c r="E584" t="s">
        <v>1813</v>
      </c>
      <c r="F584" t="s">
        <v>13</v>
      </c>
      <c r="G584" t="s">
        <v>1814</v>
      </c>
      <c r="H584">
        <v>0</v>
      </c>
      <c r="J584" s="1">
        <v>44210.972569444442</v>
      </c>
      <c r="K584" s="3">
        <v>44210</v>
      </c>
      <c r="L584" s="4">
        <f t="shared" si="36"/>
        <v>1</v>
      </c>
      <c r="M584">
        <f t="shared" si="37"/>
        <v>1</v>
      </c>
      <c r="N584">
        <f t="shared" si="38"/>
        <v>0</v>
      </c>
      <c r="O584">
        <f t="shared" si="39"/>
        <v>1</v>
      </c>
    </row>
    <row r="585" spans="1:15" ht="285" x14ac:dyDescent="0.25">
      <c r="A585" t="s">
        <v>1815</v>
      </c>
      <c r="C585">
        <v>22</v>
      </c>
      <c r="D585">
        <v>0.87</v>
      </c>
      <c r="E585" t="s">
        <v>1816</v>
      </c>
      <c r="F585" t="s">
        <v>13</v>
      </c>
      <c r="G585" t="s">
        <v>1817</v>
      </c>
      <c r="H585">
        <v>54</v>
      </c>
      <c r="I585" s="2" t="s">
        <v>1818</v>
      </c>
      <c r="J585" s="1">
        <v>44210.972997685189</v>
      </c>
      <c r="K585" s="3">
        <v>44210</v>
      </c>
      <c r="L585" s="4">
        <f t="shared" si="36"/>
        <v>25.287356321839081</v>
      </c>
      <c r="M585">
        <f t="shared" si="37"/>
        <v>25</v>
      </c>
      <c r="N585">
        <f t="shared" si="38"/>
        <v>3</v>
      </c>
      <c r="O585">
        <f t="shared" si="39"/>
        <v>0.86363636363636365</v>
      </c>
    </row>
    <row r="586" spans="1:15" x14ac:dyDescent="0.25">
      <c r="A586" t="s">
        <v>1819</v>
      </c>
      <c r="C586">
        <v>1</v>
      </c>
      <c r="D586">
        <v>1</v>
      </c>
      <c r="E586" t="s">
        <v>1820</v>
      </c>
      <c r="F586" t="s">
        <v>13</v>
      </c>
      <c r="G586" t="s">
        <v>1821</v>
      </c>
      <c r="H586">
        <v>0</v>
      </c>
      <c r="J586" s="1">
        <v>44210.973240740743</v>
      </c>
      <c r="K586" s="3">
        <v>44210</v>
      </c>
      <c r="L586" s="4">
        <f t="shared" si="36"/>
        <v>1</v>
      </c>
      <c r="M586">
        <f t="shared" si="37"/>
        <v>1</v>
      </c>
      <c r="N586">
        <f t="shared" si="38"/>
        <v>0</v>
      </c>
      <c r="O586">
        <f t="shared" si="39"/>
        <v>1</v>
      </c>
    </row>
    <row r="587" spans="1:15" x14ac:dyDescent="0.25">
      <c r="A587" t="s">
        <v>1822</v>
      </c>
      <c r="B587" t="s">
        <v>36</v>
      </c>
      <c r="C587">
        <v>38</v>
      </c>
      <c r="D587">
        <v>0.9</v>
      </c>
      <c r="E587" t="s">
        <v>1823</v>
      </c>
      <c r="F587" t="s">
        <v>13</v>
      </c>
      <c r="G587" t="s">
        <v>1824</v>
      </c>
      <c r="H587">
        <v>27</v>
      </c>
      <c r="J587" s="1">
        <v>44210.973761574074</v>
      </c>
      <c r="K587" s="3">
        <v>44210</v>
      </c>
      <c r="L587" s="4">
        <f t="shared" si="36"/>
        <v>42.222222222222221</v>
      </c>
      <c r="M587">
        <f t="shared" si="37"/>
        <v>42</v>
      </c>
      <c r="N587">
        <f t="shared" si="38"/>
        <v>4</v>
      </c>
      <c r="O587">
        <f t="shared" si="39"/>
        <v>0.89473684210526316</v>
      </c>
    </row>
    <row r="588" spans="1:15" ht="225" x14ac:dyDescent="0.25">
      <c r="A588" t="s">
        <v>1825</v>
      </c>
      <c r="B588" t="s">
        <v>16</v>
      </c>
      <c r="C588">
        <v>24</v>
      </c>
      <c r="D588">
        <v>0.81</v>
      </c>
      <c r="E588" t="s">
        <v>1826</v>
      </c>
      <c r="F588" t="s">
        <v>13</v>
      </c>
      <c r="G588" t="s">
        <v>1827</v>
      </c>
      <c r="H588">
        <v>35</v>
      </c>
      <c r="I588" s="2" t="s">
        <v>1828</v>
      </c>
      <c r="J588" s="1">
        <v>44210.97384259259</v>
      </c>
      <c r="K588" s="3">
        <v>44210</v>
      </c>
      <c r="L588" s="4">
        <f t="shared" si="36"/>
        <v>29.629629629629626</v>
      </c>
      <c r="M588">
        <f t="shared" si="37"/>
        <v>29</v>
      </c>
      <c r="N588">
        <f t="shared" si="38"/>
        <v>5</v>
      </c>
      <c r="O588">
        <f t="shared" si="39"/>
        <v>0.79166666666666663</v>
      </c>
    </row>
    <row r="589" spans="1:15" x14ac:dyDescent="0.25">
      <c r="A589" t="s">
        <v>1829</v>
      </c>
      <c r="B589" t="s">
        <v>11</v>
      </c>
      <c r="C589">
        <v>1</v>
      </c>
      <c r="D589">
        <v>1</v>
      </c>
      <c r="E589" t="s">
        <v>1830</v>
      </c>
      <c r="F589" t="s">
        <v>13</v>
      </c>
      <c r="G589" t="s">
        <v>1831</v>
      </c>
      <c r="H589">
        <v>0</v>
      </c>
      <c r="J589" s="1">
        <v>44210.974016203705</v>
      </c>
      <c r="K589" s="3">
        <v>44210</v>
      </c>
      <c r="L589" s="4">
        <f t="shared" si="36"/>
        <v>1</v>
      </c>
      <c r="M589">
        <f t="shared" si="37"/>
        <v>1</v>
      </c>
      <c r="N589">
        <f t="shared" si="38"/>
        <v>0</v>
      </c>
      <c r="O589">
        <f t="shared" si="39"/>
        <v>1</v>
      </c>
    </row>
    <row r="590" spans="1:15" x14ac:dyDescent="0.25">
      <c r="A590" t="s">
        <v>1832</v>
      </c>
      <c r="B590" t="s">
        <v>32</v>
      </c>
      <c r="C590">
        <v>647</v>
      </c>
      <c r="D590">
        <v>0.98</v>
      </c>
      <c r="E590" t="s">
        <v>1833</v>
      </c>
      <c r="F590" t="s">
        <v>13</v>
      </c>
      <c r="G590" t="s">
        <v>1834</v>
      </c>
      <c r="H590">
        <v>208</v>
      </c>
      <c r="J590" s="1">
        <v>44210.975474537037</v>
      </c>
      <c r="K590" s="3">
        <v>44210</v>
      </c>
      <c r="L590" s="4">
        <f t="shared" si="36"/>
        <v>660.20408163265313</v>
      </c>
      <c r="M590">
        <f t="shared" si="37"/>
        <v>660</v>
      </c>
      <c r="N590">
        <f t="shared" si="38"/>
        <v>13</v>
      </c>
      <c r="O590">
        <f t="shared" si="39"/>
        <v>0.97990726429675423</v>
      </c>
    </row>
    <row r="591" spans="1:15" x14ac:dyDescent="0.25">
      <c r="A591" t="s">
        <v>1835</v>
      </c>
      <c r="B591" t="s">
        <v>16</v>
      </c>
      <c r="C591">
        <v>1</v>
      </c>
      <c r="D591">
        <v>1</v>
      </c>
      <c r="E591" t="s">
        <v>1836</v>
      </c>
      <c r="F591" t="s">
        <v>13</v>
      </c>
      <c r="G591" t="s">
        <v>1837</v>
      </c>
      <c r="H591">
        <v>0</v>
      </c>
      <c r="J591" s="1">
        <v>44210.976111111115</v>
      </c>
      <c r="K591" s="3">
        <v>44210</v>
      </c>
      <c r="L591" s="4">
        <f t="shared" si="36"/>
        <v>1</v>
      </c>
      <c r="M591">
        <f t="shared" si="37"/>
        <v>1</v>
      </c>
      <c r="N591">
        <f t="shared" si="38"/>
        <v>0</v>
      </c>
      <c r="O591">
        <f t="shared" si="39"/>
        <v>1</v>
      </c>
    </row>
    <row r="592" spans="1:15" x14ac:dyDescent="0.25">
      <c r="A592" t="s">
        <v>1838</v>
      </c>
      <c r="B592" t="s">
        <v>11</v>
      </c>
      <c r="C592">
        <v>5</v>
      </c>
      <c r="D592">
        <v>1</v>
      </c>
      <c r="E592" t="s">
        <v>1839</v>
      </c>
      <c r="F592" t="s">
        <v>13</v>
      </c>
      <c r="G592" t="s">
        <v>1840</v>
      </c>
      <c r="H592">
        <v>0</v>
      </c>
      <c r="J592" s="1">
        <v>44210.977824074071</v>
      </c>
      <c r="K592" s="3">
        <v>44210</v>
      </c>
      <c r="L592" s="4">
        <f t="shared" si="36"/>
        <v>5</v>
      </c>
      <c r="M592">
        <f t="shared" si="37"/>
        <v>5</v>
      </c>
      <c r="N592">
        <f t="shared" si="38"/>
        <v>0</v>
      </c>
      <c r="O592">
        <f t="shared" si="39"/>
        <v>1</v>
      </c>
    </row>
    <row r="593" spans="1:15" ht="120" x14ac:dyDescent="0.25">
      <c r="A593" t="s">
        <v>1841</v>
      </c>
      <c r="B593" t="s">
        <v>50</v>
      </c>
      <c r="C593">
        <v>57</v>
      </c>
      <c r="D593">
        <v>0.97</v>
      </c>
      <c r="E593" t="s">
        <v>1842</v>
      </c>
      <c r="F593" t="s">
        <v>13</v>
      </c>
      <c r="G593" t="s">
        <v>1843</v>
      </c>
      <c r="H593">
        <v>46</v>
      </c>
      <c r="I593" s="2" t="s">
        <v>1844</v>
      </c>
      <c r="J593" s="1">
        <v>44210.97896990741</v>
      </c>
      <c r="K593" s="3">
        <v>44210</v>
      </c>
      <c r="L593" s="4">
        <f t="shared" si="36"/>
        <v>58.762886597938149</v>
      </c>
      <c r="M593">
        <f t="shared" si="37"/>
        <v>58</v>
      </c>
      <c r="N593">
        <f t="shared" si="38"/>
        <v>1</v>
      </c>
      <c r="O593">
        <f t="shared" si="39"/>
        <v>0.98245614035087714</v>
      </c>
    </row>
    <row r="594" spans="1:15" ht="345" x14ac:dyDescent="0.25">
      <c r="A594" t="s">
        <v>1845</v>
      </c>
      <c r="B594" t="s">
        <v>80</v>
      </c>
      <c r="C594">
        <v>85</v>
      </c>
      <c r="D594">
        <v>0.9</v>
      </c>
      <c r="E594" t="s">
        <v>1846</v>
      </c>
      <c r="F594" t="s">
        <v>13</v>
      </c>
      <c r="G594" t="s">
        <v>1847</v>
      </c>
      <c r="H594">
        <v>29</v>
      </c>
      <c r="I594" s="2" t="s">
        <v>1848</v>
      </c>
      <c r="J594" s="1">
        <v>44210.979386574072</v>
      </c>
      <c r="K594" s="3">
        <v>44210</v>
      </c>
      <c r="L594" s="4">
        <f t="shared" si="36"/>
        <v>94.444444444444443</v>
      </c>
      <c r="M594">
        <f t="shared" si="37"/>
        <v>94</v>
      </c>
      <c r="N594">
        <f t="shared" si="38"/>
        <v>9</v>
      </c>
      <c r="O594">
        <f t="shared" si="39"/>
        <v>0.89411764705882357</v>
      </c>
    </row>
    <row r="595" spans="1:15" ht="165" x14ac:dyDescent="0.25">
      <c r="A595" t="s">
        <v>1849</v>
      </c>
      <c r="B595" t="s">
        <v>40</v>
      </c>
      <c r="C595">
        <v>37</v>
      </c>
      <c r="D595">
        <v>0.89</v>
      </c>
      <c r="E595" t="s">
        <v>1850</v>
      </c>
      <c r="F595" t="s">
        <v>13</v>
      </c>
      <c r="G595" t="s">
        <v>1851</v>
      </c>
      <c r="H595">
        <v>23</v>
      </c>
      <c r="I595" s="2" t="s">
        <v>1852</v>
      </c>
      <c r="J595" s="1">
        <v>44210.979513888888</v>
      </c>
      <c r="K595" s="3">
        <v>44210</v>
      </c>
      <c r="L595" s="4">
        <f t="shared" si="36"/>
        <v>41.573033707865164</v>
      </c>
      <c r="M595">
        <f t="shared" si="37"/>
        <v>41</v>
      </c>
      <c r="N595">
        <f t="shared" si="38"/>
        <v>4</v>
      </c>
      <c r="O595">
        <f t="shared" si="39"/>
        <v>0.89189189189189189</v>
      </c>
    </row>
    <row r="596" spans="1:15" x14ac:dyDescent="0.25">
      <c r="A596" t="s">
        <v>1853</v>
      </c>
      <c r="B596" t="s">
        <v>16</v>
      </c>
      <c r="C596">
        <v>1</v>
      </c>
      <c r="D596">
        <v>1</v>
      </c>
      <c r="E596" t="s">
        <v>1854</v>
      </c>
      <c r="F596" t="s">
        <v>13</v>
      </c>
      <c r="G596" t="s">
        <v>1855</v>
      </c>
      <c r="H596">
        <v>0</v>
      </c>
      <c r="J596" s="1">
        <v>44210.982060185182</v>
      </c>
      <c r="K596" s="3">
        <v>44210</v>
      </c>
      <c r="L596" s="4">
        <f t="shared" si="36"/>
        <v>1</v>
      </c>
      <c r="M596">
        <f t="shared" si="37"/>
        <v>1</v>
      </c>
      <c r="N596">
        <f t="shared" si="38"/>
        <v>0</v>
      </c>
      <c r="O596">
        <f t="shared" si="39"/>
        <v>1</v>
      </c>
    </row>
    <row r="597" spans="1:15" x14ac:dyDescent="0.25">
      <c r="A597" t="s">
        <v>1856</v>
      </c>
      <c r="B597" t="s">
        <v>32</v>
      </c>
      <c r="C597">
        <v>1</v>
      </c>
      <c r="D597">
        <v>1</v>
      </c>
      <c r="E597" t="s">
        <v>1857</v>
      </c>
      <c r="F597" t="s">
        <v>13</v>
      </c>
      <c r="G597" t="s">
        <v>1858</v>
      </c>
      <c r="H597">
        <v>0</v>
      </c>
      <c r="J597" s="1">
        <v>44210.982835648145</v>
      </c>
      <c r="K597" s="3">
        <v>44210</v>
      </c>
      <c r="L597" s="4">
        <f t="shared" si="36"/>
        <v>1</v>
      </c>
      <c r="M597">
        <f t="shared" si="37"/>
        <v>1</v>
      </c>
      <c r="N597">
        <f t="shared" si="38"/>
        <v>0</v>
      </c>
      <c r="O597">
        <f t="shared" si="39"/>
        <v>1</v>
      </c>
    </row>
    <row r="598" spans="1:15" x14ac:dyDescent="0.25">
      <c r="A598" t="s">
        <v>1859</v>
      </c>
      <c r="B598" t="s">
        <v>40</v>
      </c>
      <c r="C598">
        <v>1</v>
      </c>
      <c r="D598">
        <v>1</v>
      </c>
      <c r="E598" t="s">
        <v>1860</v>
      </c>
      <c r="F598" t="s">
        <v>13</v>
      </c>
      <c r="G598" t="s">
        <v>1861</v>
      </c>
      <c r="H598">
        <v>1</v>
      </c>
      <c r="J598" s="1">
        <v>44210.983078703706</v>
      </c>
      <c r="K598" s="3">
        <v>44210</v>
      </c>
      <c r="L598" s="4">
        <f t="shared" si="36"/>
        <v>1</v>
      </c>
      <c r="M598">
        <f t="shared" si="37"/>
        <v>1</v>
      </c>
      <c r="N598">
        <f t="shared" si="38"/>
        <v>0</v>
      </c>
      <c r="O598">
        <f t="shared" si="39"/>
        <v>1</v>
      </c>
    </row>
    <row r="599" spans="1:15" x14ac:dyDescent="0.25">
      <c r="A599" t="s">
        <v>1862</v>
      </c>
      <c r="B599" t="s">
        <v>40</v>
      </c>
      <c r="C599">
        <v>121</v>
      </c>
      <c r="D599">
        <v>0.93</v>
      </c>
      <c r="E599" t="s">
        <v>1863</v>
      </c>
      <c r="F599" t="s">
        <v>13</v>
      </c>
      <c r="G599" t="s">
        <v>1864</v>
      </c>
      <c r="H599">
        <v>15</v>
      </c>
      <c r="J599" s="1">
        <v>44210.983090277776</v>
      </c>
      <c r="K599" s="3">
        <v>44210</v>
      </c>
      <c r="L599" s="4">
        <f t="shared" si="36"/>
        <v>130.10752688172042</v>
      </c>
      <c r="M599">
        <f t="shared" si="37"/>
        <v>130</v>
      </c>
      <c r="N599">
        <f t="shared" si="38"/>
        <v>9</v>
      </c>
      <c r="O599">
        <f t="shared" si="39"/>
        <v>0.92561983471074383</v>
      </c>
    </row>
    <row r="600" spans="1:15" x14ac:dyDescent="0.25">
      <c r="A600" t="s">
        <v>1865</v>
      </c>
      <c r="B600" t="s">
        <v>40</v>
      </c>
      <c r="C600">
        <v>55</v>
      </c>
      <c r="D600">
        <v>0.98</v>
      </c>
      <c r="E600" t="s">
        <v>1866</v>
      </c>
      <c r="F600" t="s">
        <v>13</v>
      </c>
      <c r="G600" t="s">
        <v>1867</v>
      </c>
      <c r="H600">
        <v>15</v>
      </c>
      <c r="J600" s="1">
        <v>44210.983206018522</v>
      </c>
      <c r="K600" s="3">
        <v>44210</v>
      </c>
      <c r="L600" s="4">
        <f t="shared" si="36"/>
        <v>56.122448979591837</v>
      </c>
      <c r="M600">
        <f t="shared" si="37"/>
        <v>56</v>
      </c>
      <c r="N600">
        <f t="shared" si="38"/>
        <v>1</v>
      </c>
      <c r="O600">
        <f t="shared" si="39"/>
        <v>0.98181818181818181</v>
      </c>
    </row>
    <row r="601" spans="1:15" x14ac:dyDescent="0.25">
      <c r="A601" t="s">
        <v>1868</v>
      </c>
      <c r="B601" t="s">
        <v>32</v>
      </c>
      <c r="C601">
        <v>1</v>
      </c>
      <c r="D601">
        <v>1</v>
      </c>
      <c r="E601" t="s">
        <v>1869</v>
      </c>
      <c r="F601" t="s">
        <v>13</v>
      </c>
      <c r="G601" t="s">
        <v>1870</v>
      </c>
      <c r="H601">
        <v>0</v>
      </c>
      <c r="J601" s="1">
        <v>44210.983472222222</v>
      </c>
      <c r="K601" s="3">
        <v>44210</v>
      </c>
      <c r="L601" s="4">
        <f t="shared" si="36"/>
        <v>1</v>
      </c>
      <c r="M601">
        <f t="shared" si="37"/>
        <v>1</v>
      </c>
      <c r="N601">
        <f t="shared" si="38"/>
        <v>0</v>
      </c>
      <c r="O601">
        <f t="shared" si="39"/>
        <v>1</v>
      </c>
    </row>
    <row r="602" spans="1:15" x14ac:dyDescent="0.25">
      <c r="A602" t="s">
        <v>1871</v>
      </c>
      <c r="B602" t="s">
        <v>36</v>
      </c>
      <c r="C602">
        <v>1</v>
      </c>
      <c r="D602">
        <v>1</v>
      </c>
      <c r="E602" t="s">
        <v>1872</v>
      </c>
      <c r="F602" t="s">
        <v>13</v>
      </c>
      <c r="G602" t="s">
        <v>1873</v>
      </c>
      <c r="H602">
        <v>1</v>
      </c>
      <c r="J602" s="1">
        <v>44210.984537037039</v>
      </c>
      <c r="K602" s="3">
        <v>44210</v>
      </c>
      <c r="L602" s="4">
        <f t="shared" si="36"/>
        <v>1</v>
      </c>
      <c r="M602">
        <f t="shared" si="37"/>
        <v>1</v>
      </c>
      <c r="N602">
        <f t="shared" si="38"/>
        <v>0</v>
      </c>
      <c r="O602">
        <f t="shared" si="39"/>
        <v>1</v>
      </c>
    </row>
    <row r="603" spans="1:15" x14ac:dyDescent="0.25">
      <c r="A603" t="s">
        <v>1874</v>
      </c>
      <c r="B603" t="s">
        <v>11</v>
      </c>
      <c r="C603">
        <v>18</v>
      </c>
      <c r="D603">
        <v>1</v>
      </c>
      <c r="E603" t="s">
        <v>1875</v>
      </c>
      <c r="F603" t="s">
        <v>13</v>
      </c>
      <c r="G603" t="s">
        <v>1876</v>
      </c>
      <c r="H603">
        <v>3</v>
      </c>
      <c r="J603" s="1">
        <v>44210.985335648147</v>
      </c>
      <c r="K603" s="3">
        <v>44210</v>
      </c>
      <c r="L603" s="4">
        <f t="shared" si="36"/>
        <v>18</v>
      </c>
      <c r="M603">
        <f t="shared" si="37"/>
        <v>18</v>
      </c>
      <c r="N603">
        <f t="shared" si="38"/>
        <v>0</v>
      </c>
      <c r="O603">
        <f t="shared" si="39"/>
        <v>1</v>
      </c>
    </row>
    <row r="604" spans="1:15" x14ac:dyDescent="0.25">
      <c r="A604" t="s">
        <v>1877</v>
      </c>
      <c r="B604" t="s">
        <v>16</v>
      </c>
      <c r="C604">
        <v>1</v>
      </c>
      <c r="D604">
        <v>0.67</v>
      </c>
      <c r="E604" t="s">
        <v>1878</v>
      </c>
      <c r="F604" t="s">
        <v>13</v>
      </c>
      <c r="G604" t="s">
        <v>1879</v>
      </c>
      <c r="H604">
        <v>2</v>
      </c>
      <c r="J604" s="1">
        <v>44210.986319444448</v>
      </c>
      <c r="K604" s="3">
        <v>44210</v>
      </c>
      <c r="L604" s="4">
        <f t="shared" si="36"/>
        <v>1.4925373134328357</v>
      </c>
      <c r="M604">
        <f t="shared" si="37"/>
        <v>1</v>
      </c>
      <c r="N604">
        <f t="shared" si="38"/>
        <v>0</v>
      </c>
      <c r="O604">
        <f t="shared" si="39"/>
        <v>1</v>
      </c>
    </row>
    <row r="605" spans="1:15" x14ac:dyDescent="0.25">
      <c r="A605" t="s">
        <v>1880</v>
      </c>
      <c r="B605" t="s">
        <v>50</v>
      </c>
      <c r="C605">
        <v>1</v>
      </c>
      <c r="D605">
        <v>1</v>
      </c>
      <c r="E605" t="s">
        <v>1881</v>
      </c>
      <c r="F605" t="s">
        <v>13</v>
      </c>
      <c r="G605" t="s">
        <v>1882</v>
      </c>
      <c r="H605">
        <v>0</v>
      </c>
      <c r="J605" s="1">
        <v>44210.986562500002</v>
      </c>
      <c r="K605" s="3">
        <v>44210</v>
      </c>
      <c r="L605" s="4">
        <f t="shared" si="36"/>
        <v>1</v>
      </c>
      <c r="M605">
        <f t="shared" si="37"/>
        <v>1</v>
      </c>
      <c r="N605">
        <f t="shared" si="38"/>
        <v>0</v>
      </c>
      <c r="O605">
        <f t="shared" si="39"/>
        <v>1</v>
      </c>
    </row>
    <row r="606" spans="1:15" x14ac:dyDescent="0.25">
      <c r="A606" t="s">
        <v>1883</v>
      </c>
      <c r="B606" t="s">
        <v>11</v>
      </c>
      <c r="C606">
        <v>288</v>
      </c>
      <c r="D606">
        <v>0.98</v>
      </c>
      <c r="E606" t="s">
        <v>1884</v>
      </c>
      <c r="F606" t="s">
        <v>13</v>
      </c>
      <c r="G606" t="s">
        <v>1885</v>
      </c>
      <c r="H606">
        <v>32</v>
      </c>
      <c r="J606" s="1">
        <v>44210.988506944443</v>
      </c>
      <c r="K606" s="3">
        <v>44210</v>
      </c>
      <c r="L606" s="4">
        <f t="shared" si="36"/>
        <v>293.87755102040819</v>
      </c>
      <c r="M606">
        <f t="shared" si="37"/>
        <v>293</v>
      </c>
      <c r="N606">
        <f t="shared" si="38"/>
        <v>5</v>
      </c>
      <c r="O606">
        <f t="shared" si="39"/>
        <v>0.98263888888888884</v>
      </c>
    </row>
    <row r="607" spans="1:15" ht="135" x14ac:dyDescent="0.25">
      <c r="A607" t="s">
        <v>1886</v>
      </c>
      <c r="B607" t="s">
        <v>16</v>
      </c>
      <c r="C607">
        <v>31</v>
      </c>
      <c r="D607">
        <v>0.93</v>
      </c>
      <c r="E607" t="s">
        <v>1887</v>
      </c>
      <c r="F607" t="s">
        <v>13</v>
      </c>
      <c r="G607" t="s">
        <v>1888</v>
      </c>
      <c r="H607">
        <v>16</v>
      </c>
      <c r="I607" s="2" t="s">
        <v>1889</v>
      </c>
      <c r="J607" s="1">
        <v>44210.989988425928</v>
      </c>
      <c r="K607" s="3">
        <v>44210</v>
      </c>
      <c r="L607" s="4">
        <f t="shared" si="36"/>
        <v>33.333333333333329</v>
      </c>
      <c r="M607">
        <f t="shared" si="37"/>
        <v>33</v>
      </c>
      <c r="N607">
        <f t="shared" si="38"/>
        <v>2</v>
      </c>
      <c r="O607">
        <f t="shared" si="39"/>
        <v>0.93548387096774199</v>
      </c>
    </row>
    <row r="608" spans="1:15" x14ac:dyDescent="0.25">
      <c r="A608" t="s">
        <v>1890</v>
      </c>
      <c r="B608" t="s">
        <v>16</v>
      </c>
      <c r="C608">
        <v>1</v>
      </c>
      <c r="D608">
        <v>1</v>
      </c>
      <c r="E608" t="s">
        <v>1891</v>
      </c>
      <c r="F608" t="s">
        <v>13</v>
      </c>
      <c r="G608" t="s">
        <v>1892</v>
      </c>
      <c r="H608">
        <v>0</v>
      </c>
      <c r="J608" s="1">
        <v>44210.990034722221</v>
      </c>
      <c r="K608" s="3">
        <v>44210</v>
      </c>
      <c r="L608" s="4">
        <f t="shared" si="36"/>
        <v>1</v>
      </c>
      <c r="M608">
        <f t="shared" si="37"/>
        <v>1</v>
      </c>
      <c r="N608">
        <f t="shared" si="38"/>
        <v>0</v>
      </c>
      <c r="O608">
        <f t="shared" si="39"/>
        <v>1</v>
      </c>
    </row>
    <row r="609" spans="1:15" x14ac:dyDescent="0.25">
      <c r="A609" t="s">
        <v>1893</v>
      </c>
      <c r="B609" t="s">
        <v>16</v>
      </c>
      <c r="C609">
        <v>14</v>
      </c>
      <c r="D609">
        <v>0.95</v>
      </c>
      <c r="E609" t="s">
        <v>1894</v>
      </c>
      <c r="F609" t="s">
        <v>13</v>
      </c>
      <c r="G609" t="s">
        <v>1895</v>
      </c>
      <c r="H609">
        <v>12</v>
      </c>
      <c r="J609" s="1">
        <v>44210.990081018521</v>
      </c>
      <c r="K609" s="3">
        <v>44210</v>
      </c>
      <c r="L609" s="4">
        <f t="shared" si="36"/>
        <v>14.736842105263159</v>
      </c>
      <c r="M609">
        <f t="shared" si="37"/>
        <v>14</v>
      </c>
      <c r="N609">
        <f t="shared" si="38"/>
        <v>0</v>
      </c>
      <c r="O609">
        <f t="shared" si="39"/>
        <v>1</v>
      </c>
    </row>
    <row r="610" spans="1:15" x14ac:dyDescent="0.25">
      <c r="A610" t="s">
        <v>1896</v>
      </c>
      <c r="B610" t="s">
        <v>40</v>
      </c>
      <c r="C610">
        <v>1</v>
      </c>
      <c r="D610">
        <v>0.6</v>
      </c>
      <c r="E610" t="s">
        <v>1897</v>
      </c>
      <c r="F610" t="s">
        <v>13</v>
      </c>
      <c r="G610" t="s">
        <v>1898</v>
      </c>
      <c r="H610">
        <v>0</v>
      </c>
      <c r="J610" s="1">
        <v>44210.991296296299</v>
      </c>
      <c r="K610" s="3">
        <v>44210</v>
      </c>
      <c r="L610" s="4">
        <f t="shared" si="36"/>
        <v>1.6666666666666667</v>
      </c>
      <c r="M610">
        <f t="shared" si="37"/>
        <v>1</v>
      </c>
      <c r="N610">
        <f t="shared" si="38"/>
        <v>0</v>
      </c>
      <c r="O610">
        <f t="shared" si="39"/>
        <v>1</v>
      </c>
    </row>
    <row r="611" spans="1:15" x14ac:dyDescent="0.25">
      <c r="A611" t="s">
        <v>1899</v>
      </c>
      <c r="B611" t="s">
        <v>36</v>
      </c>
      <c r="C611">
        <v>1</v>
      </c>
      <c r="D611">
        <v>1</v>
      </c>
      <c r="E611" t="s">
        <v>1900</v>
      </c>
      <c r="F611" t="s">
        <v>13</v>
      </c>
      <c r="G611" t="s">
        <v>1901</v>
      </c>
      <c r="H611">
        <v>1</v>
      </c>
      <c r="J611" s="1">
        <v>44210.991377314815</v>
      </c>
      <c r="K611" s="3">
        <v>44210</v>
      </c>
      <c r="L611" s="4">
        <f t="shared" si="36"/>
        <v>1</v>
      </c>
      <c r="M611">
        <f t="shared" si="37"/>
        <v>1</v>
      </c>
      <c r="N611">
        <f t="shared" si="38"/>
        <v>0</v>
      </c>
      <c r="O611">
        <f t="shared" si="39"/>
        <v>1</v>
      </c>
    </row>
    <row r="612" spans="1:15" x14ac:dyDescent="0.25">
      <c r="A612" t="s">
        <v>1902</v>
      </c>
      <c r="B612" t="s">
        <v>11</v>
      </c>
      <c r="C612">
        <v>1</v>
      </c>
      <c r="D612">
        <v>1</v>
      </c>
      <c r="E612" t="s">
        <v>1903</v>
      </c>
      <c r="F612" t="s">
        <v>13</v>
      </c>
      <c r="G612" t="s">
        <v>1904</v>
      </c>
      <c r="H612">
        <v>0</v>
      </c>
      <c r="J612" s="1">
        <v>44210.99145833333</v>
      </c>
      <c r="K612" s="3">
        <v>44210</v>
      </c>
      <c r="L612" s="4">
        <f t="shared" si="36"/>
        <v>1</v>
      </c>
      <c r="M612">
        <f t="shared" si="37"/>
        <v>1</v>
      </c>
      <c r="N612">
        <f t="shared" si="38"/>
        <v>0</v>
      </c>
      <c r="O612">
        <f t="shared" si="39"/>
        <v>1</v>
      </c>
    </row>
    <row r="613" spans="1:15" x14ac:dyDescent="0.25">
      <c r="A613" t="s">
        <v>1905</v>
      </c>
      <c r="B613" t="s">
        <v>40</v>
      </c>
      <c r="C613">
        <v>1</v>
      </c>
      <c r="D613">
        <v>1</v>
      </c>
      <c r="E613" t="s">
        <v>1906</v>
      </c>
      <c r="F613" t="s">
        <v>13</v>
      </c>
      <c r="G613" t="s">
        <v>1907</v>
      </c>
      <c r="H613">
        <v>0</v>
      </c>
      <c r="J613" s="1">
        <v>44210.991736111115</v>
      </c>
      <c r="K613" s="3">
        <v>44210</v>
      </c>
      <c r="L613" s="4">
        <f t="shared" si="36"/>
        <v>1</v>
      </c>
      <c r="M613">
        <f t="shared" si="37"/>
        <v>1</v>
      </c>
      <c r="N613">
        <f t="shared" si="38"/>
        <v>0</v>
      </c>
      <c r="O613">
        <f t="shared" si="39"/>
        <v>1</v>
      </c>
    </row>
    <row r="614" spans="1:15" x14ac:dyDescent="0.25">
      <c r="A614" t="s">
        <v>1908</v>
      </c>
      <c r="B614" t="s">
        <v>11</v>
      </c>
      <c r="C614">
        <v>1</v>
      </c>
      <c r="D614">
        <v>1</v>
      </c>
      <c r="E614" t="s">
        <v>1909</v>
      </c>
      <c r="F614" t="s">
        <v>13</v>
      </c>
      <c r="G614" t="s">
        <v>1910</v>
      </c>
      <c r="H614">
        <v>0</v>
      </c>
      <c r="J614" s="1">
        <v>44210.991840277777</v>
      </c>
      <c r="K614" s="3">
        <v>44210</v>
      </c>
      <c r="L614" s="4">
        <f t="shared" si="36"/>
        <v>1</v>
      </c>
      <c r="M614">
        <f t="shared" si="37"/>
        <v>1</v>
      </c>
      <c r="N614">
        <f t="shared" si="38"/>
        <v>0</v>
      </c>
      <c r="O614">
        <f t="shared" si="39"/>
        <v>1</v>
      </c>
    </row>
    <row r="615" spans="1:15" x14ac:dyDescent="0.25">
      <c r="A615" t="s">
        <v>1911</v>
      </c>
      <c r="B615" t="s">
        <v>16</v>
      </c>
      <c r="C615">
        <v>1</v>
      </c>
      <c r="D615">
        <v>1</v>
      </c>
      <c r="E615" t="s">
        <v>1912</v>
      </c>
      <c r="F615" t="s">
        <v>13</v>
      </c>
      <c r="G615" t="s">
        <v>1913</v>
      </c>
      <c r="H615">
        <v>0</v>
      </c>
      <c r="J615" s="1">
        <v>44210.992280092592</v>
      </c>
      <c r="K615" s="3">
        <v>44210</v>
      </c>
      <c r="L615" s="4">
        <f t="shared" si="36"/>
        <v>1</v>
      </c>
      <c r="M615">
        <f t="shared" si="37"/>
        <v>1</v>
      </c>
      <c r="N615">
        <f t="shared" si="38"/>
        <v>0</v>
      </c>
      <c r="O615">
        <f t="shared" si="39"/>
        <v>1</v>
      </c>
    </row>
    <row r="616" spans="1:15" x14ac:dyDescent="0.25">
      <c r="A616" t="s">
        <v>1914</v>
      </c>
      <c r="B616" t="s">
        <v>80</v>
      </c>
      <c r="C616">
        <v>30</v>
      </c>
      <c r="D616">
        <v>0.88</v>
      </c>
      <c r="E616" t="s">
        <v>1915</v>
      </c>
      <c r="F616" t="s">
        <v>13</v>
      </c>
      <c r="G616" t="s">
        <v>1916</v>
      </c>
      <c r="H616">
        <v>12</v>
      </c>
      <c r="J616" s="1">
        <v>44211.662534722222</v>
      </c>
      <c r="K616" s="3">
        <v>44211</v>
      </c>
      <c r="L616" s="4">
        <f t="shared" si="36"/>
        <v>34.090909090909093</v>
      </c>
      <c r="M616">
        <f t="shared" si="37"/>
        <v>34</v>
      </c>
      <c r="N616">
        <f t="shared" si="38"/>
        <v>4</v>
      </c>
      <c r="O616">
        <f t="shared" si="39"/>
        <v>0.8666666666666667</v>
      </c>
    </row>
    <row r="617" spans="1:15" x14ac:dyDescent="0.25">
      <c r="A617" t="s">
        <v>1917</v>
      </c>
      <c r="B617" t="s">
        <v>28</v>
      </c>
      <c r="C617">
        <v>56</v>
      </c>
      <c r="D617">
        <v>0.96</v>
      </c>
      <c r="E617" t="s">
        <v>1918</v>
      </c>
      <c r="F617" t="s">
        <v>13</v>
      </c>
      <c r="G617" t="s">
        <v>1919</v>
      </c>
      <c r="H617">
        <v>20</v>
      </c>
      <c r="J617" s="1">
        <v>44211.667708333334</v>
      </c>
      <c r="K617" s="3">
        <v>44211</v>
      </c>
      <c r="L617" s="4">
        <f t="shared" si="36"/>
        <v>58.333333333333336</v>
      </c>
      <c r="M617">
        <f t="shared" si="37"/>
        <v>58</v>
      </c>
      <c r="N617">
        <f t="shared" si="38"/>
        <v>2</v>
      </c>
      <c r="O617">
        <f t="shared" si="39"/>
        <v>0.9642857142857143</v>
      </c>
    </row>
    <row r="618" spans="1:15" x14ac:dyDescent="0.25">
      <c r="A618" t="s">
        <v>1920</v>
      </c>
      <c r="B618" t="s">
        <v>40</v>
      </c>
      <c r="C618">
        <v>1</v>
      </c>
      <c r="D618">
        <v>1</v>
      </c>
      <c r="E618" t="s">
        <v>1921</v>
      </c>
      <c r="F618" t="s">
        <v>13</v>
      </c>
      <c r="G618" t="s">
        <v>1922</v>
      </c>
      <c r="H618">
        <v>0</v>
      </c>
      <c r="J618" s="1">
        <v>44211.670324074075</v>
      </c>
      <c r="K618" s="3">
        <v>44211</v>
      </c>
      <c r="L618" s="4">
        <f t="shared" si="36"/>
        <v>1</v>
      </c>
      <c r="M618">
        <f t="shared" si="37"/>
        <v>1</v>
      </c>
      <c r="N618">
        <f t="shared" si="38"/>
        <v>0</v>
      </c>
      <c r="O618">
        <f t="shared" si="39"/>
        <v>1</v>
      </c>
    </row>
    <row r="619" spans="1:15" x14ac:dyDescent="0.25">
      <c r="A619" t="s">
        <v>1923</v>
      </c>
      <c r="B619" t="s">
        <v>11</v>
      </c>
      <c r="C619">
        <v>1</v>
      </c>
      <c r="D619">
        <v>1</v>
      </c>
      <c r="E619" t="s">
        <v>1924</v>
      </c>
      <c r="F619" t="s">
        <v>13</v>
      </c>
      <c r="G619" t="s">
        <v>1925</v>
      </c>
      <c r="H619">
        <v>0</v>
      </c>
      <c r="J619" s="1">
        <v>44211.671365740738</v>
      </c>
      <c r="K619" s="3">
        <v>44211</v>
      </c>
      <c r="L619" s="4">
        <f t="shared" si="36"/>
        <v>1</v>
      </c>
      <c r="M619">
        <f t="shared" si="37"/>
        <v>1</v>
      </c>
      <c r="N619">
        <f t="shared" si="38"/>
        <v>0</v>
      </c>
      <c r="O619">
        <f t="shared" si="39"/>
        <v>1</v>
      </c>
    </row>
    <row r="620" spans="1:15" ht="409.5" x14ac:dyDescent="0.25">
      <c r="A620" t="s">
        <v>1926</v>
      </c>
      <c r="C620">
        <v>96</v>
      </c>
      <c r="D620">
        <v>0.96</v>
      </c>
      <c r="E620" t="s">
        <v>1927</v>
      </c>
      <c r="F620" t="s">
        <v>13</v>
      </c>
      <c r="G620" t="s">
        <v>1928</v>
      </c>
      <c r="H620">
        <v>26</v>
      </c>
      <c r="I620" s="2" t="s">
        <v>1929</v>
      </c>
      <c r="J620" s="1">
        <v>44211.674421296295</v>
      </c>
      <c r="K620" s="3">
        <v>44211</v>
      </c>
      <c r="L620" s="4">
        <f t="shared" si="36"/>
        <v>100</v>
      </c>
      <c r="M620">
        <f t="shared" si="37"/>
        <v>100</v>
      </c>
      <c r="N620">
        <f t="shared" si="38"/>
        <v>4</v>
      </c>
      <c r="O620">
        <f t="shared" si="39"/>
        <v>0.95833333333333337</v>
      </c>
    </row>
    <row r="621" spans="1:15" x14ac:dyDescent="0.25">
      <c r="A621" t="s">
        <v>1930</v>
      </c>
      <c r="B621" t="s">
        <v>40</v>
      </c>
      <c r="C621">
        <v>1</v>
      </c>
      <c r="D621">
        <v>1</v>
      </c>
      <c r="E621" t="s">
        <v>1931</v>
      </c>
      <c r="F621" t="s">
        <v>13</v>
      </c>
      <c r="G621" t="s">
        <v>1932</v>
      </c>
      <c r="H621">
        <v>0</v>
      </c>
      <c r="J621" s="1">
        <v>44211.676655092589</v>
      </c>
      <c r="K621" s="3">
        <v>44211</v>
      </c>
      <c r="L621" s="4">
        <f t="shared" si="36"/>
        <v>1</v>
      </c>
      <c r="M621">
        <f t="shared" si="37"/>
        <v>1</v>
      </c>
      <c r="N621">
        <f t="shared" si="38"/>
        <v>0</v>
      </c>
      <c r="O621">
        <f t="shared" si="39"/>
        <v>1</v>
      </c>
    </row>
    <row r="622" spans="1:15" ht="150" x14ac:dyDescent="0.25">
      <c r="A622" t="s">
        <v>1933</v>
      </c>
      <c r="B622" t="s">
        <v>16</v>
      </c>
      <c r="C622">
        <v>31</v>
      </c>
      <c r="D622">
        <v>0.96</v>
      </c>
      <c r="E622" t="s">
        <v>1934</v>
      </c>
      <c r="F622" t="s">
        <v>13</v>
      </c>
      <c r="G622" t="s">
        <v>1935</v>
      </c>
      <c r="H622">
        <v>48</v>
      </c>
      <c r="I622" s="2" t="s">
        <v>1936</v>
      </c>
      <c r="J622" s="1">
        <v>44211.677025462966</v>
      </c>
      <c r="K622" s="3">
        <v>44211</v>
      </c>
      <c r="L622" s="4">
        <f t="shared" si="36"/>
        <v>32.291666666666671</v>
      </c>
      <c r="M622">
        <f t="shared" si="37"/>
        <v>32</v>
      </c>
      <c r="N622">
        <f t="shared" si="38"/>
        <v>1</v>
      </c>
      <c r="O622">
        <f t="shared" si="39"/>
        <v>0.967741935483871</v>
      </c>
    </row>
    <row r="623" spans="1:15" x14ac:dyDescent="0.25">
      <c r="A623" t="s">
        <v>1937</v>
      </c>
      <c r="B623" t="s">
        <v>16</v>
      </c>
      <c r="C623">
        <v>1</v>
      </c>
      <c r="D623">
        <v>1</v>
      </c>
      <c r="E623" t="s">
        <v>1938</v>
      </c>
      <c r="F623" t="s">
        <v>13</v>
      </c>
      <c r="G623" t="s">
        <v>1939</v>
      </c>
      <c r="H623">
        <v>0</v>
      </c>
      <c r="J623" s="1">
        <v>44211.678773148145</v>
      </c>
      <c r="K623" s="3">
        <v>44211</v>
      </c>
      <c r="L623" s="4">
        <f t="shared" si="36"/>
        <v>1</v>
      </c>
      <c r="M623">
        <f t="shared" si="37"/>
        <v>1</v>
      </c>
      <c r="N623">
        <f t="shared" si="38"/>
        <v>0</v>
      </c>
      <c r="O623">
        <f t="shared" si="39"/>
        <v>1</v>
      </c>
    </row>
    <row r="624" spans="1:15" x14ac:dyDescent="0.25">
      <c r="A624" t="s">
        <v>1940</v>
      </c>
      <c r="B624" t="s">
        <v>11</v>
      </c>
      <c r="C624">
        <v>3</v>
      </c>
      <c r="D624">
        <v>1</v>
      </c>
      <c r="E624" t="s">
        <v>1941</v>
      </c>
      <c r="F624" t="s">
        <v>13</v>
      </c>
      <c r="G624" t="s">
        <v>1942</v>
      </c>
      <c r="H624">
        <v>0</v>
      </c>
      <c r="J624" s="1">
        <v>44211.679131944446</v>
      </c>
      <c r="K624" s="3">
        <v>44211</v>
      </c>
      <c r="L624" s="4">
        <f t="shared" si="36"/>
        <v>3</v>
      </c>
      <c r="M624">
        <f t="shared" si="37"/>
        <v>3</v>
      </c>
      <c r="N624">
        <f t="shared" si="38"/>
        <v>0</v>
      </c>
      <c r="O624">
        <f t="shared" si="39"/>
        <v>1</v>
      </c>
    </row>
    <row r="625" spans="1:15" x14ac:dyDescent="0.25">
      <c r="A625" t="s">
        <v>1943</v>
      </c>
      <c r="B625" t="s">
        <v>11</v>
      </c>
      <c r="C625">
        <v>1</v>
      </c>
      <c r="D625">
        <v>1</v>
      </c>
      <c r="E625" t="s">
        <v>1944</v>
      </c>
      <c r="F625" t="s">
        <v>13</v>
      </c>
      <c r="G625" t="s">
        <v>1945</v>
      </c>
      <c r="H625">
        <v>0</v>
      </c>
      <c r="J625" s="1">
        <v>44211.679143518515</v>
      </c>
      <c r="K625" s="3">
        <v>44211</v>
      </c>
      <c r="L625" s="4">
        <f t="shared" si="36"/>
        <v>1</v>
      </c>
      <c r="M625">
        <f t="shared" si="37"/>
        <v>1</v>
      </c>
      <c r="N625">
        <f t="shared" si="38"/>
        <v>0</v>
      </c>
      <c r="O625">
        <f t="shared" si="39"/>
        <v>1</v>
      </c>
    </row>
    <row r="626" spans="1:15" x14ac:dyDescent="0.25">
      <c r="A626" t="s">
        <v>1946</v>
      </c>
      <c r="B626" t="s">
        <v>50</v>
      </c>
      <c r="C626">
        <v>1</v>
      </c>
      <c r="D626">
        <v>1</v>
      </c>
      <c r="E626" t="s">
        <v>1947</v>
      </c>
      <c r="F626" t="s">
        <v>13</v>
      </c>
      <c r="G626" t="s">
        <v>1948</v>
      </c>
      <c r="H626">
        <v>0</v>
      </c>
      <c r="J626" s="1">
        <v>44211.682083333333</v>
      </c>
      <c r="K626" s="3">
        <v>44211</v>
      </c>
      <c r="L626" s="4">
        <f t="shared" si="36"/>
        <v>1</v>
      </c>
      <c r="M626">
        <f t="shared" si="37"/>
        <v>1</v>
      </c>
      <c r="N626">
        <f t="shared" si="38"/>
        <v>0</v>
      </c>
      <c r="O626">
        <f t="shared" si="39"/>
        <v>1</v>
      </c>
    </row>
    <row r="627" spans="1:15" x14ac:dyDescent="0.25">
      <c r="A627" t="s">
        <v>1949</v>
      </c>
      <c r="B627" t="s">
        <v>80</v>
      </c>
      <c r="C627">
        <v>28</v>
      </c>
      <c r="D627">
        <v>0.85</v>
      </c>
      <c r="E627" t="s">
        <v>1950</v>
      </c>
      <c r="F627" t="s">
        <v>13</v>
      </c>
      <c r="G627" t="s">
        <v>1951</v>
      </c>
      <c r="H627">
        <v>9</v>
      </c>
      <c r="J627" s="1">
        <v>44211.68408564815</v>
      </c>
      <c r="K627" s="3">
        <v>44211</v>
      </c>
      <c r="L627" s="4">
        <f t="shared" si="36"/>
        <v>32.941176470588239</v>
      </c>
      <c r="M627">
        <f t="shared" si="37"/>
        <v>32</v>
      </c>
      <c r="N627">
        <f t="shared" si="38"/>
        <v>4</v>
      </c>
      <c r="O627">
        <f t="shared" si="39"/>
        <v>0.85714285714285721</v>
      </c>
    </row>
    <row r="628" spans="1:15" x14ac:dyDescent="0.25">
      <c r="A628" t="s">
        <v>1952</v>
      </c>
      <c r="B628" t="s">
        <v>11</v>
      </c>
      <c r="C628">
        <v>1</v>
      </c>
      <c r="D628">
        <v>1</v>
      </c>
      <c r="E628" t="s">
        <v>1953</v>
      </c>
      <c r="F628" t="s">
        <v>13</v>
      </c>
      <c r="G628" t="s">
        <v>1954</v>
      </c>
      <c r="H628">
        <v>0</v>
      </c>
      <c r="J628" s="1">
        <v>44211.687199074076</v>
      </c>
      <c r="K628" s="3">
        <v>44211</v>
      </c>
      <c r="L628" s="4">
        <f t="shared" si="36"/>
        <v>1</v>
      </c>
      <c r="M628">
        <f t="shared" si="37"/>
        <v>1</v>
      </c>
      <c r="N628">
        <f t="shared" si="38"/>
        <v>0</v>
      </c>
      <c r="O628">
        <f t="shared" si="39"/>
        <v>1</v>
      </c>
    </row>
    <row r="629" spans="1:15" x14ac:dyDescent="0.25">
      <c r="A629" t="s">
        <v>1955</v>
      </c>
      <c r="B629" t="s">
        <v>16</v>
      </c>
      <c r="C629">
        <v>1</v>
      </c>
      <c r="D629">
        <v>1</v>
      </c>
      <c r="E629" t="s">
        <v>1956</v>
      </c>
      <c r="F629" t="s">
        <v>13</v>
      </c>
      <c r="G629" t="s">
        <v>1957</v>
      </c>
      <c r="H629">
        <v>0</v>
      </c>
      <c r="J629" s="1">
        <v>44211.697974537034</v>
      </c>
      <c r="K629" s="3">
        <v>44211</v>
      </c>
      <c r="L629" s="4">
        <f t="shared" si="36"/>
        <v>1</v>
      </c>
      <c r="M629">
        <f t="shared" si="37"/>
        <v>1</v>
      </c>
      <c r="N629">
        <f t="shared" si="38"/>
        <v>0</v>
      </c>
      <c r="O629">
        <f t="shared" si="39"/>
        <v>1</v>
      </c>
    </row>
    <row r="630" spans="1:15" x14ac:dyDescent="0.25">
      <c r="A630" t="s">
        <v>1958</v>
      </c>
      <c r="B630" t="s">
        <v>80</v>
      </c>
      <c r="C630">
        <v>57</v>
      </c>
      <c r="D630">
        <v>0.95</v>
      </c>
      <c r="E630" t="s">
        <v>1959</v>
      </c>
      <c r="F630" t="s">
        <v>13</v>
      </c>
      <c r="G630" t="s">
        <v>1960</v>
      </c>
      <c r="H630">
        <v>2</v>
      </c>
      <c r="J630" s="1">
        <v>44211.703634259262</v>
      </c>
      <c r="K630" s="3">
        <v>44211</v>
      </c>
      <c r="L630" s="4">
        <f t="shared" si="36"/>
        <v>60</v>
      </c>
      <c r="M630">
        <f t="shared" si="37"/>
        <v>60</v>
      </c>
      <c r="N630">
        <f t="shared" si="38"/>
        <v>3</v>
      </c>
      <c r="O630">
        <f t="shared" si="39"/>
        <v>0.94736842105263164</v>
      </c>
    </row>
    <row r="631" spans="1:15" x14ac:dyDescent="0.25">
      <c r="A631" t="s">
        <v>1961</v>
      </c>
      <c r="B631" t="s">
        <v>11</v>
      </c>
      <c r="C631">
        <v>3</v>
      </c>
      <c r="D631">
        <v>1</v>
      </c>
      <c r="E631" t="s">
        <v>1962</v>
      </c>
      <c r="F631" t="s">
        <v>13</v>
      </c>
      <c r="G631" t="s">
        <v>1963</v>
      </c>
      <c r="H631">
        <v>2</v>
      </c>
      <c r="J631" s="1">
        <v>44211.71366898148</v>
      </c>
      <c r="K631" s="3">
        <v>44211</v>
      </c>
      <c r="L631" s="4">
        <f t="shared" si="36"/>
        <v>3</v>
      </c>
      <c r="M631">
        <f t="shared" si="37"/>
        <v>3</v>
      </c>
      <c r="N631">
        <f t="shared" si="38"/>
        <v>0</v>
      </c>
      <c r="O631">
        <f t="shared" si="39"/>
        <v>1</v>
      </c>
    </row>
    <row r="632" spans="1:15" x14ac:dyDescent="0.25">
      <c r="A632" t="s">
        <v>1964</v>
      </c>
      <c r="B632" t="s">
        <v>11</v>
      </c>
      <c r="C632">
        <v>1</v>
      </c>
      <c r="D632">
        <v>1</v>
      </c>
      <c r="E632" t="s">
        <v>1965</v>
      </c>
      <c r="F632" t="s">
        <v>13</v>
      </c>
      <c r="G632" t="s">
        <v>1966</v>
      </c>
      <c r="H632">
        <v>0</v>
      </c>
      <c r="J632" s="1">
        <v>44211.714224537034</v>
      </c>
      <c r="K632" s="3">
        <v>44211</v>
      </c>
      <c r="L632" s="4">
        <f t="shared" si="36"/>
        <v>1</v>
      </c>
      <c r="M632">
        <f t="shared" si="37"/>
        <v>1</v>
      </c>
      <c r="N632">
        <f t="shared" si="38"/>
        <v>0</v>
      </c>
      <c r="O632">
        <f t="shared" si="39"/>
        <v>1</v>
      </c>
    </row>
    <row r="633" spans="1:15" x14ac:dyDescent="0.25">
      <c r="A633" t="s">
        <v>1967</v>
      </c>
      <c r="B633" t="s">
        <v>11</v>
      </c>
      <c r="C633">
        <v>259</v>
      </c>
      <c r="D633">
        <v>0.98</v>
      </c>
      <c r="E633" t="s">
        <v>1968</v>
      </c>
      <c r="F633" t="s">
        <v>13</v>
      </c>
      <c r="G633" t="s">
        <v>1969</v>
      </c>
      <c r="H633">
        <v>6</v>
      </c>
      <c r="J633" s="1">
        <v>44211.714756944442</v>
      </c>
      <c r="K633" s="3">
        <v>44211</v>
      </c>
      <c r="L633" s="4">
        <f t="shared" si="36"/>
        <v>264.28571428571428</v>
      </c>
      <c r="M633">
        <f t="shared" si="37"/>
        <v>264</v>
      </c>
      <c r="N633">
        <f t="shared" si="38"/>
        <v>5</v>
      </c>
      <c r="O633">
        <f t="shared" si="39"/>
        <v>0.98069498069498073</v>
      </c>
    </row>
    <row r="634" spans="1:15" x14ac:dyDescent="0.25">
      <c r="A634" t="s">
        <v>1970</v>
      </c>
      <c r="B634" t="s">
        <v>11</v>
      </c>
      <c r="C634">
        <v>454</v>
      </c>
      <c r="D634">
        <v>0.98</v>
      </c>
      <c r="E634" t="s">
        <v>1971</v>
      </c>
      <c r="F634" t="s">
        <v>13</v>
      </c>
      <c r="G634" t="s">
        <v>1972</v>
      </c>
      <c r="H634">
        <v>18</v>
      </c>
      <c r="J634" s="1">
        <v>44211.722974537035</v>
      </c>
      <c r="K634" s="3">
        <v>44211</v>
      </c>
      <c r="L634" s="4">
        <f t="shared" si="36"/>
        <v>463.26530612244898</v>
      </c>
      <c r="M634">
        <f t="shared" si="37"/>
        <v>463</v>
      </c>
      <c r="N634">
        <f t="shared" si="38"/>
        <v>9</v>
      </c>
      <c r="O634">
        <f t="shared" si="39"/>
        <v>0.98017621145374445</v>
      </c>
    </row>
    <row r="635" spans="1:15" x14ac:dyDescent="0.25">
      <c r="A635" t="s">
        <v>1973</v>
      </c>
      <c r="B635" t="s">
        <v>11</v>
      </c>
      <c r="C635">
        <v>1032</v>
      </c>
      <c r="D635">
        <v>0.98</v>
      </c>
      <c r="E635" t="s">
        <v>1974</v>
      </c>
      <c r="F635" t="s">
        <v>13</v>
      </c>
      <c r="G635" t="s">
        <v>1975</v>
      </c>
      <c r="H635">
        <v>82</v>
      </c>
      <c r="J635" s="1">
        <v>44211.723587962966</v>
      </c>
      <c r="K635" s="3">
        <v>44211</v>
      </c>
      <c r="L635" s="4">
        <f t="shared" si="36"/>
        <v>1053.0612244897959</v>
      </c>
      <c r="M635">
        <f t="shared" si="37"/>
        <v>1053</v>
      </c>
      <c r="N635">
        <f t="shared" si="38"/>
        <v>21</v>
      </c>
      <c r="O635">
        <f t="shared" si="39"/>
        <v>0.97965116279069764</v>
      </c>
    </row>
    <row r="636" spans="1:15" x14ac:dyDescent="0.25">
      <c r="A636" t="s">
        <v>1976</v>
      </c>
      <c r="B636" t="s">
        <v>50</v>
      </c>
      <c r="C636">
        <v>1</v>
      </c>
      <c r="D636">
        <v>1</v>
      </c>
      <c r="E636" t="s">
        <v>1977</v>
      </c>
      <c r="F636" t="s">
        <v>13</v>
      </c>
      <c r="G636" t="s">
        <v>1978</v>
      </c>
      <c r="H636">
        <v>0</v>
      </c>
      <c r="J636" s="1">
        <v>44211.730173611111</v>
      </c>
      <c r="K636" s="3">
        <v>44211</v>
      </c>
      <c r="L636" s="4">
        <f t="shared" si="36"/>
        <v>1</v>
      </c>
      <c r="M636">
        <f t="shared" si="37"/>
        <v>1</v>
      </c>
      <c r="N636">
        <f t="shared" si="38"/>
        <v>0</v>
      </c>
      <c r="O636">
        <f t="shared" si="39"/>
        <v>1</v>
      </c>
    </row>
    <row r="637" spans="1:15" x14ac:dyDescent="0.25">
      <c r="A637" t="s">
        <v>1979</v>
      </c>
      <c r="B637" t="s">
        <v>40</v>
      </c>
      <c r="C637">
        <v>81</v>
      </c>
      <c r="D637">
        <v>0.97</v>
      </c>
      <c r="E637" t="s">
        <v>1980</v>
      </c>
      <c r="F637" t="s">
        <v>13</v>
      </c>
      <c r="G637" t="s">
        <v>1981</v>
      </c>
      <c r="H637">
        <v>30</v>
      </c>
      <c r="J637" s="1">
        <v>44211.734953703701</v>
      </c>
      <c r="K637" s="3">
        <v>44211</v>
      </c>
      <c r="L637" s="4">
        <f t="shared" si="36"/>
        <v>83.505154639175259</v>
      </c>
      <c r="M637">
        <f t="shared" si="37"/>
        <v>83</v>
      </c>
      <c r="N637">
        <f t="shared" si="38"/>
        <v>2</v>
      </c>
      <c r="O637">
        <f t="shared" si="39"/>
        <v>0.97530864197530864</v>
      </c>
    </row>
    <row r="638" spans="1:15" x14ac:dyDescent="0.25">
      <c r="A638" t="s">
        <v>1982</v>
      </c>
      <c r="B638" t="s">
        <v>16</v>
      </c>
      <c r="C638">
        <v>40</v>
      </c>
      <c r="D638">
        <v>0.77</v>
      </c>
      <c r="E638" t="s">
        <v>1983</v>
      </c>
      <c r="F638" t="s">
        <v>13</v>
      </c>
      <c r="G638" t="s">
        <v>1984</v>
      </c>
      <c r="H638">
        <v>40</v>
      </c>
      <c r="J638" s="1">
        <v>44211.735254629632</v>
      </c>
      <c r="K638" s="3">
        <v>44211</v>
      </c>
      <c r="L638" s="4">
        <f t="shared" si="36"/>
        <v>51.948051948051948</v>
      </c>
      <c r="M638">
        <f t="shared" si="37"/>
        <v>51</v>
      </c>
      <c r="N638">
        <f t="shared" si="38"/>
        <v>11</v>
      </c>
      <c r="O638">
        <f t="shared" si="39"/>
        <v>0.72499999999999998</v>
      </c>
    </row>
    <row r="639" spans="1:15" x14ac:dyDescent="0.25">
      <c r="A639" t="s">
        <v>1985</v>
      </c>
      <c r="B639" t="s">
        <v>11</v>
      </c>
      <c r="C639">
        <v>107</v>
      </c>
      <c r="D639">
        <v>0.96</v>
      </c>
      <c r="E639" t="s">
        <v>1986</v>
      </c>
      <c r="F639" t="s">
        <v>13</v>
      </c>
      <c r="G639" t="s">
        <v>1987</v>
      </c>
      <c r="H639">
        <v>0</v>
      </c>
      <c r="J639" s="1">
        <v>44211.735474537039</v>
      </c>
      <c r="K639" s="3">
        <v>44211</v>
      </c>
      <c r="L639" s="4">
        <f t="shared" si="36"/>
        <v>111.45833333333334</v>
      </c>
      <c r="M639">
        <f t="shared" si="37"/>
        <v>111</v>
      </c>
      <c r="N639">
        <f t="shared" si="38"/>
        <v>4</v>
      </c>
      <c r="O639">
        <f t="shared" si="39"/>
        <v>0.96261682242990654</v>
      </c>
    </row>
    <row r="640" spans="1:15" x14ac:dyDescent="0.25">
      <c r="A640" t="s">
        <v>1988</v>
      </c>
      <c r="B640" t="s">
        <v>11</v>
      </c>
      <c r="C640">
        <v>1</v>
      </c>
      <c r="D640">
        <v>1</v>
      </c>
      <c r="E640" t="s">
        <v>1989</v>
      </c>
      <c r="F640" t="s">
        <v>13</v>
      </c>
      <c r="G640" t="s">
        <v>1990</v>
      </c>
      <c r="H640">
        <v>0</v>
      </c>
      <c r="J640" s="1">
        <v>44211.735706018517</v>
      </c>
      <c r="K640" s="3">
        <v>44211</v>
      </c>
      <c r="L640" s="4">
        <f t="shared" si="36"/>
        <v>1</v>
      </c>
      <c r="M640">
        <f t="shared" si="37"/>
        <v>1</v>
      </c>
      <c r="N640">
        <f t="shared" si="38"/>
        <v>0</v>
      </c>
      <c r="O640">
        <f t="shared" si="39"/>
        <v>1</v>
      </c>
    </row>
    <row r="641" spans="1:15" x14ac:dyDescent="0.25">
      <c r="A641" t="s">
        <v>1991</v>
      </c>
      <c r="B641" t="s">
        <v>36</v>
      </c>
      <c r="C641">
        <v>1</v>
      </c>
      <c r="D641">
        <v>1</v>
      </c>
      <c r="E641" t="s">
        <v>1992</v>
      </c>
      <c r="F641" t="s">
        <v>13</v>
      </c>
      <c r="G641" t="s">
        <v>1993</v>
      </c>
      <c r="H641">
        <v>1</v>
      </c>
      <c r="J641" s="1">
        <v>44211.73773148148</v>
      </c>
      <c r="K641" s="3">
        <v>44211</v>
      </c>
      <c r="L641" s="4">
        <f t="shared" si="36"/>
        <v>1</v>
      </c>
      <c r="M641">
        <f t="shared" si="37"/>
        <v>1</v>
      </c>
      <c r="N641">
        <f t="shared" si="38"/>
        <v>0</v>
      </c>
      <c r="O641">
        <f t="shared" si="39"/>
        <v>1</v>
      </c>
    </row>
    <row r="642" spans="1:15" x14ac:dyDescent="0.25">
      <c r="A642" t="s">
        <v>1994</v>
      </c>
      <c r="B642" t="s">
        <v>11</v>
      </c>
      <c r="C642">
        <v>1</v>
      </c>
      <c r="D642">
        <v>1</v>
      </c>
      <c r="E642" t="s">
        <v>1995</v>
      </c>
      <c r="F642" t="s">
        <v>13</v>
      </c>
      <c r="G642" t="s">
        <v>1996</v>
      </c>
      <c r="H642">
        <v>0</v>
      </c>
      <c r="J642" s="1">
        <v>44211.743796296294</v>
      </c>
      <c r="K642" s="3">
        <v>44211</v>
      </c>
      <c r="L642" s="4">
        <f t="shared" si="36"/>
        <v>1</v>
      </c>
      <c r="M642">
        <f t="shared" si="37"/>
        <v>1</v>
      </c>
      <c r="N642">
        <f t="shared" si="38"/>
        <v>0</v>
      </c>
      <c r="O642">
        <f t="shared" si="39"/>
        <v>1</v>
      </c>
    </row>
    <row r="643" spans="1:15" x14ac:dyDescent="0.25">
      <c r="A643" t="s">
        <v>1997</v>
      </c>
      <c r="B643" t="s">
        <v>11</v>
      </c>
      <c r="C643">
        <v>1</v>
      </c>
      <c r="D643">
        <v>1</v>
      </c>
      <c r="E643" t="s">
        <v>1998</v>
      </c>
      <c r="F643" t="s">
        <v>13</v>
      </c>
      <c r="G643" t="s">
        <v>1999</v>
      </c>
      <c r="H643">
        <v>0</v>
      </c>
      <c r="J643" s="1">
        <v>44211.745000000003</v>
      </c>
      <c r="K643" s="3">
        <v>44211</v>
      </c>
      <c r="L643" s="4">
        <f t="shared" ref="L643:L706" si="40">C643/D643</f>
        <v>1</v>
      </c>
      <c r="M643">
        <f t="shared" ref="M643:M706" si="41">_xlfn.FLOOR.MATH(C643/D643,1)</f>
        <v>1</v>
      </c>
      <c r="N643">
        <f t="shared" ref="N643:N706" si="42">M643-C643</f>
        <v>0</v>
      </c>
      <c r="O643">
        <f t="shared" ref="O643:O706" si="43">(1-(N643/C643))</f>
        <v>1</v>
      </c>
    </row>
    <row r="644" spans="1:15" x14ac:dyDescent="0.25">
      <c r="A644" t="s">
        <v>2000</v>
      </c>
      <c r="B644" t="s">
        <v>11</v>
      </c>
      <c r="C644">
        <v>1</v>
      </c>
      <c r="D644">
        <v>1</v>
      </c>
      <c r="E644" t="s">
        <v>2001</v>
      </c>
      <c r="F644" t="s">
        <v>13</v>
      </c>
      <c r="G644" t="s">
        <v>2002</v>
      </c>
      <c r="H644">
        <v>0</v>
      </c>
      <c r="J644" s="1">
        <v>44211.746134259258</v>
      </c>
      <c r="K644" s="3">
        <v>44211</v>
      </c>
      <c r="L644" s="4">
        <f t="shared" si="40"/>
        <v>1</v>
      </c>
      <c r="M644">
        <f t="shared" si="41"/>
        <v>1</v>
      </c>
      <c r="N644">
        <f t="shared" si="42"/>
        <v>0</v>
      </c>
      <c r="O644">
        <f t="shared" si="43"/>
        <v>1</v>
      </c>
    </row>
    <row r="645" spans="1:15" x14ac:dyDescent="0.25">
      <c r="A645" t="s">
        <v>2003</v>
      </c>
      <c r="B645" t="s">
        <v>11</v>
      </c>
      <c r="C645">
        <v>1</v>
      </c>
      <c r="D645">
        <v>1</v>
      </c>
      <c r="E645" t="s">
        <v>2004</v>
      </c>
      <c r="F645" t="s">
        <v>13</v>
      </c>
      <c r="G645" t="s">
        <v>2005</v>
      </c>
      <c r="H645">
        <v>0</v>
      </c>
      <c r="J645" s="1">
        <v>44211.747418981482</v>
      </c>
      <c r="K645" s="3">
        <v>44211</v>
      </c>
      <c r="L645" s="4">
        <f t="shared" si="40"/>
        <v>1</v>
      </c>
      <c r="M645">
        <f t="shared" si="41"/>
        <v>1</v>
      </c>
      <c r="N645">
        <f t="shared" si="42"/>
        <v>0</v>
      </c>
      <c r="O645">
        <f t="shared" si="43"/>
        <v>1</v>
      </c>
    </row>
    <row r="646" spans="1:15" x14ac:dyDescent="0.25">
      <c r="A646" t="s">
        <v>2006</v>
      </c>
      <c r="B646" t="s">
        <v>11</v>
      </c>
      <c r="C646">
        <v>107</v>
      </c>
      <c r="D646">
        <v>0.95</v>
      </c>
      <c r="E646" t="s">
        <v>2007</v>
      </c>
      <c r="F646" t="s">
        <v>13</v>
      </c>
      <c r="G646" t="s">
        <v>2008</v>
      </c>
      <c r="H646">
        <v>20</v>
      </c>
      <c r="J646" s="1">
        <v>44211.74759259259</v>
      </c>
      <c r="K646" s="3">
        <v>44211</v>
      </c>
      <c r="L646" s="4">
        <f t="shared" si="40"/>
        <v>112.63157894736842</v>
      </c>
      <c r="M646">
        <f t="shared" si="41"/>
        <v>112</v>
      </c>
      <c r="N646">
        <f t="shared" si="42"/>
        <v>5</v>
      </c>
      <c r="O646">
        <f t="shared" si="43"/>
        <v>0.95327102803738317</v>
      </c>
    </row>
    <row r="647" spans="1:15" x14ac:dyDescent="0.25">
      <c r="A647" t="s">
        <v>2009</v>
      </c>
      <c r="B647" t="s">
        <v>11</v>
      </c>
      <c r="C647">
        <v>1</v>
      </c>
      <c r="D647">
        <v>1</v>
      </c>
      <c r="E647" t="s">
        <v>2010</v>
      </c>
      <c r="F647" t="s">
        <v>13</v>
      </c>
      <c r="G647" t="s">
        <v>2011</v>
      </c>
      <c r="H647">
        <v>0</v>
      </c>
      <c r="J647" s="1">
        <v>44211.753518518519</v>
      </c>
      <c r="K647" s="3">
        <v>44211</v>
      </c>
      <c r="L647" s="4">
        <f t="shared" si="40"/>
        <v>1</v>
      </c>
      <c r="M647">
        <f t="shared" si="41"/>
        <v>1</v>
      </c>
      <c r="N647">
        <f t="shared" si="42"/>
        <v>0</v>
      </c>
      <c r="O647">
        <f t="shared" si="43"/>
        <v>1</v>
      </c>
    </row>
    <row r="648" spans="1:15" ht="225" x14ac:dyDescent="0.25">
      <c r="A648" t="s">
        <v>2012</v>
      </c>
      <c r="B648" t="s">
        <v>16</v>
      </c>
      <c r="C648">
        <v>349</v>
      </c>
      <c r="D648">
        <v>0.97</v>
      </c>
      <c r="E648" t="s">
        <v>2013</v>
      </c>
      <c r="F648" t="s">
        <v>13</v>
      </c>
      <c r="G648" t="s">
        <v>2014</v>
      </c>
      <c r="H648">
        <v>85</v>
      </c>
      <c r="I648" s="2" t="s">
        <v>2015</v>
      </c>
      <c r="J648" s="1">
        <v>44212.420208333337</v>
      </c>
      <c r="K648" s="3">
        <v>44212</v>
      </c>
      <c r="L648" s="4">
        <f t="shared" si="40"/>
        <v>359.79381443298968</v>
      </c>
      <c r="M648">
        <f t="shared" si="41"/>
        <v>359</v>
      </c>
      <c r="N648">
        <f t="shared" si="42"/>
        <v>10</v>
      </c>
      <c r="O648">
        <f t="shared" si="43"/>
        <v>0.97134670487106012</v>
      </c>
    </row>
    <row r="649" spans="1:15" x14ac:dyDescent="0.25">
      <c r="A649" t="s">
        <v>2016</v>
      </c>
      <c r="B649" t="s">
        <v>40</v>
      </c>
      <c r="C649">
        <v>139</v>
      </c>
      <c r="D649">
        <v>0.93</v>
      </c>
      <c r="E649" t="s">
        <v>2017</v>
      </c>
      <c r="F649" t="s">
        <v>13</v>
      </c>
      <c r="G649" t="s">
        <v>2018</v>
      </c>
      <c r="H649">
        <v>42</v>
      </c>
      <c r="J649" s="1">
        <v>44212.422418981485</v>
      </c>
      <c r="K649" s="3">
        <v>44212</v>
      </c>
      <c r="L649" s="4">
        <f t="shared" si="40"/>
        <v>149.46236559139786</v>
      </c>
      <c r="M649">
        <f t="shared" si="41"/>
        <v>149</v>
      </c>
      <c r="N649">
        <f t="shared" si="42"/>
        <v>10</v>
      </c>
      <c r="O649">
        <f t="shared" si="43"/>
        <v>0.92805755395683454</v>
      </c>
    </row>
    <row r="650" spans="1:15" ht="409.5" x14ac:dyDescent="0.25">
      <c r="A650" t="s">
        <v>2019</v>
      </c>
      <c r="B650" t="s">
        <v>50</v>
      </c>
      <c r="C650">
        <v>939</v>
      </c>
      <c r="D650">
        <v>0.98</v>
      </c>
      <c r="E650" t="s">
        <v>2020</v>
      </c>
      <c r="F650" t="s">
        <v>13</v>
      </c>
      <c r="G650" t="s">
        <v>2021</v>
      </c>
      <c r="H650">
        <v>243</v>
      </c>
      <c r="I650" s="2" t="s">
        <v>2022</v>
      </c>
      <c r="J650" s="1">
        <v>44212.422615740739</v>
      </c>
      <c r="K650" s="3">
        <v>44212</v>
      </c>
      <c r="L650" s="4">
        <f t="shared" si="40"/>
        <v>958.16326530612241</v>
      </c>
      <c r="M650">
        <f t="shared" si="41"/>
        <v>958</v>
      </c>
      <c r="N650">
        <f t="shared" si="42"/>
        <v>19</v>
      </c>
      <c r="O650">
        <f t="shared" si="43"/>
        <v>0.97976570820021303</v>
      </c>
    </row>
    <row r="651" spans="1:15" x14ac:dyDescent="0.25">
      <c r="A651" t="s">
        <v>2023</v>
      </c>
      <c r="B651" t="s">
        <v>40</v>
      </c>
      <c r="C651">
        <v>1</v>
      </c>
      <c r="D651">
        <v>1</v>
      </c>
      <c r="E651" t="s">
        <v>2024</v>
      </c>
      <c r="F651" t="s">
        <v>13</v>
      </c>
      <c r="G651" t="s">
        <v>2025</v>
      </c>
      <c r="H651">
        <v>0</v>
      </c>
      <c r="J651" s="1">
        <v>44212.423356481479</v>
      </c>
      <c r="K651" s="3">
        <v>44212</v>
      </c>
      <c r="L651" s="4">
        <f t="shared" si="40"/>
        <v>1</v>
      </c>
      <c r="M651">
        <f t="shared" si="41"/>
        <v>1</v>
      </c>
      <c r="N651">
        <f t="shared" si="42"/>
        <v>0</v>
      </c>
      <c r="O651">
        <f t="shared" si="43"/>
        <v>1</v>
      </c>
    </row>
    <row r="652" spans="1:15" x14ac:dyDescent="0.25">
      <c r="A652" t="s">
        <v>2026</v>
      </c>
      <c r="B652" t="s">
        <v>11</v>
      </c>
      <c r="C652">
        <v>57</v>
      </c>
      <c r="D652">
        <v>0.96</v>
      </c>
      <c r="E652" t="s">
        <v>2027</v>
      </c>
      <c r="F652" t="s">
        <v>13</v>
      </c>
      <c r="G652" t="s">
        <v>2028</v>
      </c>
      <c r="H652">
        <v>25</v>
      </c>
      <c r="J652" s="1">
        <v>44212.423541666663</v>
      </c>
      <c r="K652" s="3">
        <v>44212</v>
      </c>
      <c r="L652" s="4">
        <f t="shared" si="40"/>
        <v>59.375</v>
      </c>
      <c r="M652">
        <f t="shared" si="41"/>
        <v>59</v>
      </c>
      <c r="N652">
        <f t="shared" si="42"/>
        <v>2</v>
      </c>
      <c r="O652">
        <f t="shared" si="43"/>
        <v>0.96491228070175439</v>
      </c>
    </row>
    <row r="653" spans="1:15" x14ac:dyDescent="0.25">
      <c r="A653" t="s">
        <v>2029</v>
      </c>
      <c r="B653" t="s">
        <v>11</v>
      </c>
      <c r="C653">
        <v>24</v>
      </c>
      <c r="D653">
        <v>0.86</v>
      </c>
      <c r="E653" t="s">
        <v>2030</v>
      </c>
      <c r="F653" t="s">
        <v>13</v>
      </c>
      <c r="G653" t="s">
        <v>2031</v>
      </c>
      <c r="H653">
        <v>4</v>
      </c>
      <c r="J653" s="1">
        <v>44212.424849537034</v>
      </c>
      <c r="K653" s="3">
        <v>44212</v>
      </c>
      <c r="L653" s="4">
        <f t="shared" si="40"/>
        <v>27.906976744186046</v>
      </c>
      <c r="M653">
        <f t="shared" si="41"/>
        <v>27</v>
      </c>
      <c r="N653">
        <f t="shared" si="42"/>
        <v>3</v>
      </c>
      <c r="O653">
        <f t="shared" si="43"/>
        <v>0.875</v>
      </c>
    </row>
    <row r="654" spans="1:15" x14ac:dyDescent="0.25">
      <c r="A654" t="s">
        <v>2032</v>
      </c>
      <c r="B654" t="s">
        <v>16</v>
      </c>
      <c r="C654">
        <v>1</v>
      </c>
      <c r="D654">
        <v>1</v>
      </c>
      <c r="E654" t="s">
        <v>2033</v>
      </c>
      <c r="F654" t="s">
        <v>13</v>
      </c>
      <c r="G654" t="s">
        <v>2034</v>
      </c>
      <c r="H654">
        <v>0</v>
      </c>
      <c r="J654" s="1">
        <v>44212.425196759257</v>
      </c>
      <c r="K654" s="3">
        <v>44212</v>
      </c>
      <c r="L654" s="4">
        <f t="shared" si="40"/>
        <v>1</v>
      </c>
      <c r="M654">
        <f t="shared" si="41"/>
        <v>1</v>
      </c>
      <c r="N654">
        <f t="shared" si="42"/>
        <v>0</v>
      </c>
      <c r="O654">
        <f t="shared" si="43"/>
        <v>1</v>
      </c>
    </row>
    <row r="655" spans="1:15" x14ac:dyDescent="0.25">
      <c r="A655" t="s">
        <v>2035</v>
      </c>
      <c r="B655" t="s">
        <v>16</v>
      </c>
      <c r="C655">
        <v>32</v>
      </c>
      <c r="D655">
        <v>0.92</v>
      </c>
      <c r="E655" t="s">
        <v>2036</v>
      </c>
      <c r="F655" t="s">
        <v>13</v>
      </c>
      <c r="G655" t="s">
        <v>2037</v>
      </c>
      <c r="H655">
        <v>18</v>
      </c>
      <c r="J655" s="1">
        <v>44212.426076388889</v>
      </c>
      <c r="K655" s="3">
        <v>44212</v>
      </c>
      <c r="L655" s="4">
        <f t="shared" si="40"/>
        <v>34.782608695652172</v>
      </c>
      <c r="M655">
        <f t="shared" si="41"/>
        <v>34</v>
      </c>
      <c r="N655">
        <f t="shared" si="42"/>
        <v>2</v>
      </c>
      <c r="O655">
        <f t="shared" si="43"/>
        <v>0.9375</v>
      </c>
    </row>
    <row r="656" spans="1:15" x14ac:dyDescent="0.25">
      <c r="A656" t="s">
        <v>2038</v>
      </c>
      <c r="B656" t="s">
        <v>32</v>
      </c>
      <c r="C656">
        <v>28</v>
      </c>
      <c r="D656">
        <v>0.82</v>
      </c>
      <c r="E656" t="s">
        <v>2039</v>
      </c>
      <c r="F656" t="s">
        <v>13</v>
      </c>
      <c r="G656" t="s">
        <v>2040</v>
      </c>
      <c r="H656">
        <v>44</v>
      </c>
      <c r="J656" s="1">
        <v>44212.427337962959</v>
      </c>
      <c r="K656" s="3">
        <v>44212</v>
      </c>
      <c r="L656" s="4">
        <f t="shared" si="40"/>
        <v>34.146341463414636</v>
      </c>
      <c r="M656">
        <f t="shared" si="41"/>
        <v>34</v>
      </c>
      <c r="N656">
        <f t="shared" si="42"/>
        <v>6</v>
      </c>
      <c r="O656">
        <f t="shared" si="43"/>
        <v>0.7857142857142857</v>
      </c>
    </row>
    <row r="657" spans="1:15" x14ac:dyDescent="0.25">
      <c r="A657" t="s">
        <v>2041</v>
      </c>
      <c r="B657" t="s">
        <v>11</v>
      </c>
      <c r="C657">
        <v>1</v>
      </c>
      <c r="D657">
        <v>1</v>
      </c>
      <c r="E657" t="s">
        <v>2042</v>
      </c>
      <c r="F657" t="s">
        <v>13</v>
      </c>
      <c r="G657" t="s">
        <v>2043</v>
      </c>
      <c r="H657">
        <v>0</v>
      </c>
      <c r="J657" s="1">
        <v>44212.429027777776</v>
      </c>
      <c r="K657" s="3">
        <v>44212</v>
      </c>
      <c r="L657" s="4">
        <f t="shared" si="40"/>
        <v>1</v>
      </c>
      <c r="M657">
        <f t="shared" si="41"/>
        <v>1</v>
      </c>
      <c r="N657">
        <f t="shared" si="42"/>
        <v>0</v>
      </c>
      <c r="O657">
        <f t="shared" si="43"/>
        <v>1</v>
      </c>
    </row>
    <row r="658" spans="1:15" x14ac:dyDescent="0.25">
      <c r="A658" t="s">
        <v>2044</v>
      </c>
      <c r="B658" t="s">
        <v>40</v>
      </c>
      <c r="C658">
        <v>11</v>
      </c>
      <c r="D658">
        <v>0.63</v>
      </c>
      <c r="E658" t="s">
        <v>2045</v>
      </c>
      <c r="F658" t="s">
        <v>13</v>
      </c>
      <c r="G658" t="s">
        <v>2046</v>
      </c>
      <c r="H658">
        <v>26</v>
      </c>
      <c r="J658" s="1">
        <v>44212.429791666669</v>
      </c>
      <c r="K658" s="3">
        <v>44212</v>
      </c>
      <c r="L658" s="4">
        <f t="shared" si="40"/>
        <v>17.460317460317459</v>
      </c>
      <c r="M658">
        <f t="shared" si="41"/>
        <v>17</v>
      </c>
      <c r="N658">
        <f t="shared" si="42"/>
        <v>6</v>
      </c>
      <c r="O658">
        <f t="shared" si="43"/>
        <v>0.45454545454545459</v>
      </c>
    </row>
    <row r="659" spans="1:15" ht="225" x14ac:dyDescent="0.25">
      <c r="A659" t="s">
        <v>2047</v>
      </c>
      <c r="B659" t="s">
        <v>16</v>
      </c>
      <c r="C659">
        <v>0</v>
      </c>
      <c r="D659">
        <v>0.14000000000000001</v>
      </c>
      <c r="E659" t="s">
        <v>2048</v>
      </c>
      <c r="F659" t="s">
        <v>13</v>
      </c>
      <c r="G659" t="s">
        <v>2049</v>
      </c>
      <c r="H659">
        <v>6</v>
      </c>
      <c r="I659" s="2" t="s">
        <v>2050</v>
      </c>
      <c r="J659" s="1">
        <v>44212.430636574078</v>
      </c>
      <c r="K659" s="3">
        <v>44212</v>
      </c>
      <c r="L659" s="4">
        <f t="shared" si="40"/>
        <v>0</v>
      </c>
      <c r="M659">
        <f t="shared" si="41"/>
        <v>0</v>
      </c>
      <c r="N659">
        <f t="shared" si="42"/>
        <v>0</v>
      </c>
      <c r="O659" t="e">
        <f t="shared" si="43"/>
        <v>#DIV/0!</v>
      </c>
    </row>
    <row r="660" spans="1:15" x14ac:dyDescent="0.25">
      <c r="A660" t="s">
        <v>2051</v>
      </c>
      <c r="B660" t="s">
        <v>16</v>
      </c>
      <c r="C660">
        <v>0</v>
      </c>
      <c r="D660">
        <v>0.27</v>
      </c>
      <c r="E660" t="s">
        <v>2052</v>
      </c>
      <c r="F660" t="s">
        <v>13</v>
      </c>
      <c r="G660" t="s">
        <v>2053</v>
      </c>
      <c r="H660">
        <v>4</v>
      </c>
      <c r="J660" s="1">
        <v>44212.432557870372</v>
      </c>
      <c r="K660" s="3">
        <v>44212</v>
      </c>
      <c r="L660" s="4">
        <f t="shared" si="40"/>
        <v>0</v>
      </c>
      <c r="M660">
        <f t="shared" si="41"/>
        <v>0</v>
      </c>
      <c r="N660">
        <f t="shared" si="42"/>
        <v>0</v>
      </c>
      <c r="O660" t="e">
        <f t="shared" si="43"/>
        <v>#DIV/0!</v>
      </c>
    </row>
    <row r="661" spans="1:15" x14ac:dyDescent="0.25">
      <c r="A661" t="s">
        <v>2054</v>
      </c>
      <c r="B661" t="s">
        <v>40</v>
      </c>
      <c r="C661">
        <v>1</v>
      </c>
      <c r="D661">
        <v>1</v>
      </c>
      <c r="E661" t="s">
        <v>2055</v>
      </c>
      <c r="F661" t="s">
        <v>13</v>
      </c>
      <c r="G661" t="s">
        <v>2056</v>
      </c>
      <c r="H661">
        <v>0</v>
      </c>
      <c r="J661" s="1">
        <v>44212.434560185182</v>
      </c>
      <c r="K661" s="3">
        <v>44212</v>
      </c>
      <c r="L661" s="4">
        <f t="shared" si="40"/>
        <v>1</v>
      </c>
      <c r="M661">
        <f t="shared" si="41"/>
        <v>1</v>
      </c>
      <c r="N661">
        <f t="shared" si="42"/>
        <v>0</v>
      </c>
      <c r="O661">
        <f t="shared" si="43"/>
        <v>1</v>
      </c>
    </row>
    <row r="662" spans="1:15" ht="409.5" x14ac:dyDescent="0.25">
      <c r="A662" t="s">
        <v>2057</v>
      </c>
      <c r="B662" t="s">
        <v>16</v>
      </c>
      <c r="C662">
        <v>643</v>
      </c>
      <c r="D662">
        <v>0.97</v>
      </c>
      <c r="E662" t="s">
        <v>2058</v>
      </c>
      <c r="F662" t="s">
        <v>13</v>
      </c>
      <c r="G662" t="s">
        <v>2059</v>
      </c>
      <c r="H662">
        <v>204</v>
      </c>
      <c r="I662" s="2" t="s">
        <v>2060</v>
      </c>
      <c r="J662" s="1">
        <v>44212.434618055559</v>
      </c>
      <c r="K662" s="3">
        <v>44212</v>
      </c>
      <c r="L662" s="4">
        <f t="shared" si="40"/>
        <v>662.8865979381444</v>
      </c>
      <c r="M662">
        <f t="shared" si="41"/>
        <v>662</v>
      </c>
      <c r="N662">
        <f t="shared" si="42"/>
        <v>19</v>
      </c>
      <c r="O662">
        <f t="shared" si="43"/>
        <v>0.97045101088646968</v>
      </c>
    </row>
    <row r="663" spans="1:15" x14ac:dyDescent="0.25">
      <c r="A663" t="s">
        <v>2061</v>
      </c>
      <c r="B663" t="s">
        <v>11</v>
      </c>
      <c r="C663">
        <v>1</v>
      </c>
      <c r="D663">
        <v>1</v>
      </c>
      <c r="E663" t="s">
        <v>2062</v>
      </c>
      <c r="F663" t="s">
        <v>13</v>
      </c>
      <c r="G663" t="s">
        <v>2063</v>
      </c>
      <c r="H663">
        <v>0</v>
      </c>
      <c r="J663" s="1">
        <v>44212.434629629628</v>
      </c>
      <c r="K663" s="3">
        <v>44212</v>
      </c>
      <c r="L663" s="4">
        <f t="shared" si="40"/>
        <v>1</v>
      </c>
      <c r="M663">
        <f t="shared" si="41"/>
        <v>1</v>
      </c>
      <c r="N663">
        <f t="shared" si="42"/>
        <v>0</v>
      </c>
      <c r="O663">
        <f t="shared" si="43"/>
        <v>1</v>
      </c>
    </row>
    <row r="664" spans="1:15" x14ac:dyDescent="0.25">
      <c r="A664" t="s">
        <v>2064</v>
      </c>
      <c r="B664" t="s">
        <v>11</v>
      </c>
      <c r="C664">
        <v>1</v>
      </c>
      <c r="D664">
        <v>1</v>
      </c>
      <c r="E664" t="s">
        <v>2065</v>
      </c>
      <c r="F664" t="s">
        <v>13</v>
      </c>
      <c r="G664" t="s">
        <v>2066</v>
      </c>
      <c r="H664">
        <v>0</v>
      </c>
      <c r="J664" s="1">
        <v>44212.435335648152</v>
      </c>
      <c r="K664" s="3">
        <v>44212</v>
      </c>
      <c r="L664" s="4">
        <f t="shared" si="40"/>
        <v>1</v>
      </c>
      <c r="M664">
        <f t="shared" si="41"/>
        <v>1</v>
      </c>
      <c r="N664">
        <f t="shared" si="42"/>
        <v>0</v>
      </c>
      <c r="O664">
        <f t="shared" si="43"/>
        <v>1</v>
      </c>
    </row>
    <row r="665" spans="1:15" x14ac:dyDescent="0.25">
      <c r="A665" t="s">
        <v>2067</v>
      </c>
      <c r="B665" t="s">
        <v>11</v>
      </c>
      <c r="C665">
        <v>1</v>
      </c>
      <c r="D665">
        <v>1</v>
      </c>
      <c r="E665" t="s">
        <v>2068</v>
      </c>
      <c r="F665" t="s">
        <v>13</v>
      </c>
      <c r="G665" t="s">
        <v>2069</v>
      </c>
      <c r="H665">
        <v>0</v>
      </c>
      <c r="J665" s="1">
        <v>44212.435486111113</v>
      </c>
      <c r="K665" s="3">
        <v>44212</v>
      </c>
      <c r="L665" s="4">
        <f t="shared" si="40"/>
        <v>1</v>
      </c>
      <c r="M665">
        <f t="shared" si="41"/>
        <v>1</v>
      </c>
      <c r="N665">
        <f t="shared" si="42"/>
        <v>0</v>
      </c>
      <c r="O665">
        <f t="shared" si="43"/>
        <v>1</v>
      </c>
    </row>
    <row r="666" spans="1:15" x14ac:dyDescent="0.25">
      <c r="A666" t="s">
        <v>2070</v>
      </c>
      <c r="B666" t="s">
        <v>11</v>
      </c>
      <c r="C666">
        <v>1</v>
      </c>
      <c r="D666">
        <v>1</v>
      </c>
      <c r="E666" t="s">
        <v>2071</v>
      </c>
      <c r="F666" t="s">
        <v>13</v>
      </c>
      <c r="G666" t="s">
        <v>2072</v>
      </c>
      <c r="H666">
        <v>0</v>
      </c>
      <c r="J666" s="1">
        <v>44212.438020833331</v>
      </c>
      <c r="K666" s="3">
        <v>44212</v>
      </c>
      <c r="L666" s="4">
        <f t="shared" si="40"/>
        <v>1</v>
      </c>
      <c r="M666">
        <f t="shared" si="41"/>
        <v>1</v>
      </c>
      <c r="N666">
        <f t="shared" si="42"/>
        <v>0</v>
      </c>
      <c r="O666">
        <f t="shared" si="43"/>
        <v>1</v>
      </c>
    </row>
    <row r="667" spans="1:15" x14ac:dyDescent="0.25">
      <c r="A667" t="s">
        <v>2073</v>
      </c>
      <c r="B667" t="s">
        <v>36</v>
      </c>
      <c r="C667">
        <v>1</v>
      </c>
      <c r="D667">
        <v>1</v>
      </c>
      <c r="E667" t="s">
        <v>2074</v>
      </c>
      <c r="F667" t="s">
        <v>13</v>
      </c>
      <c r="G667" t="s">
        <v>2075</v>
      </c>
      <c r="H667">
        <v>1</v>
      </c>
      <c r="J667" s="1">
        <v>44212.441238425927</v>
      </c>
      <c r="K667" s="3">
        <v>44212</v>
      </c>
      <c r="L667" s="4">
        <f t="shared" si="40"/>
        <v>1</v>
      </c>
      <c r="M667">
        <f t="shared" si="41"/>
        <v>1</v>
      </c>
      <c r="N667">
        <f t="shared" si="42"/>
        <v>0</v>
      </c>
      <c r="O667">
        <f t="shared" si="43"/>
        <v>1</v>
      </c>
    </row>
    <row r="668" spans="1:15" x14ac:dyDescent="0.25">
      <c r="A668" t="s">
        <v>2076</v>
      </c>
      <c r="B668" t="s">
        <v>40</v>
      </c>
      <c r="C668">
        <v>1</v>
      </c>
      <c r="D668">
        <v>1</v>
      </c>
      <c r="E668" t="s">
        <v>2077</v>
      </c>
      <c r="F668" t="s">
        <v>13</v>
      </c>
      <c r="G668" t="s">
        <v>2078</v>
      </c>
      <c r="H668">
        <v>0</v>
      </c>
      <c r="J668" s="1">
        <v>44212.444537037038</v>
      </c>
      <c r="K668" s="3">
        <v>44212</v>
      </c>
      <c r="L668" s="4">
        <f t="shared" si="40"/>
        <v>1</v>
      </c>
      <c r="M668">
        <f t="shared" si="41"/>
        <v>1</v>
      </c>
      <c r="N668">
        <f t="shared" si="42"/>
        <v>0</v>
      </c>
      <c r="O668">
        <f t="shared" si="43"/>
        <v>1</v>
      </c>
    </row>
    <row r="669" spans="1:15" x14ac:dyDescent="0.25">
      <c r="A669" t="s">
        <v>2079</v>
      </c>
      <c r="B669" t="s">
        <v>36</v>
      </c>
      <c r="C669">
        <v>54</v>
      </c>
      <c r="D669">
        <v>0.87</v>
      </c>
      <c r="E669" t="s">
        <v>2080</v>
      </c>
      <c r="F669" t="s">
        <v>13</v>
      </c>
      <c r="G669" t="s">
        <v>2081</v>
      </c>
      <c r="H669">
        <v>28</v>
      </c>
      <c r="J669" s="1">
        <v>44212.445023148146</v>
      </c>
      <c r="K669" s="3">
        <v>44212</v>
      </c>
      <c r="L669" s="4">
        <f t="shared" si="40"/>
        <v>62.068965517241381</v>
      </c>
      <c r="M669">
        <f t="shared" si="41"/>
        <v>62</v>
      </c>
      <c r="N669">
        <f t="shared" si="42"/>
        <v>8</v>
      </c>
      <c r="O669">
        <f t="shared" si="43"/>
        <v>0.85185185185185186</v>
      </c>
    </row>
    <row r="670" spans="1:15" ht="360" x14ac:dyDescent="0.25">
      <c r="A670" t="s">
        <v>2082</v>
      </c>
      <c r="B670" t="s">
        <v>80</v>
      </c>
      <c r="C670">
        <v>50</v>
      </c>
      <c r="D670">
        <v>0.89</v>
      </c>
      <c r="E670" t="s">
        <v>2083</v>
      </c>
      <c r="F670" t="s">
        <v>13</v>
      </c>
      <c r="G670" t="s">
        <v>2084</v>
      </c>
      <c r="H670">
        <v>65</v>
      </c>
      <c r="I670" s="2" t="s">
        <v>2085</v>
      </c>
      <c r="J670" s="1">
        <v>44212.446956018517</v>
      </c>
      <c r="K670" s="3">
        <v>44212</v>
      </c>
      <c r="L670" s="4">
        <f t="shared" si="40"/>
        <v>56.179775280898873</v>
      </c>
      <c r="M670">
        <f t="shared" si="41"/>
        <v>56</v>
      </c>
      <c r="N670">
        <f t="shared" si="42"/>
        <v>6</v>
      </c>
      <c r="O670">
        <f t="shared" si="43"/>
        <v>0.88</v>
      </c>
    </row>
    <row r="671" spans="1:15" x14ac:dyDescent="0.25">
      <c r="A671" t="s">
        <v>2086</v>
      </c>
      <c r="B671" t="s">
        <v>40</v>
      </c>
      <c r="C671">
        <v>5</v>
      </c>
      <c r="D671">
        <v>0.62</v>
      </c>
      <c r="E671" t="s">
        <v>2087</v>
      </c>
      <c r="F671" t="s">
        <v>13</v>
      </c>
      <c r="G671" t="s">
        <v>2088</v>
      </c>
      <c r="H671">
        <v>4</v>
      </c>
      <c r="J671" s="1">
        <v>44212.45</v>
      </c>
      <c r="K671" s="3">
        <v>44212</v>
      </c>
      <c r="L671" s="4">
        <f t="shared" si="40"/>
        <v>8.064516129032258</v>
      </c>
      <c r="M671">
        <f t="shared" si="41"/>
        <v>8</v>
      </c>
      <c r="N671">
        <f t="shared" si="42"/>
        <v>3</v>
      </c>
      <c r="O671">
        <f t="shared" si="43"/>
        <v>0.4</v>
      </c>
    </row>
    <row r="672" spans="1:15" x14ac:dyDescent="0.25">
      <c r="A672" t="s">
        <v>2089</v>
      </c>
      <c r="B672" t="s">
        <v>11</v>
      </c>
      <c r="C672">
        <v>1</v>
      </c>
      <c r="D672">
        <v>1</v>
      </c>
      <c r="E672" t="s">
        <v>2090</v>
      </c>
      <c r="F672" t="s">
        <v>13</v>
      </c>
      <c r="G672" t="s">
        <v>2091</v>
      </c>
      <c r="H672">
        <v>0</v>
      </c>
      <c r="J672" s="1">
        <v>44212.452222222222</v>
      </c>
      <c r="K672" s="3">
        <v>44212</v>
      </c>
      <c r="L672" s="4">
        <f t="shared" si="40"/>
        <v>1</v>
      </c>
      <c r="M672">
        <f t="shared" si="41"/>
        <v>1</v>
      </c>
      <c r="N672">
        <f t="shared" si="42"/>
        <v>0</v>
      </c>
      <c r="O672">
        <f t="shared" si="43"/>
        <v>1</v>
      </c>
    </row>
    <row r="673" spans="1:15" x14ac:dyDescent="0.25">
      <c r="A673" t="s">
        <v>2092</v>
      </c>
      <c r="B673" t="s">
        <v>11</v>
      </c>
      <c r="C673">
        <v>13</v>
      </c>
      <c r="D673">
        <v>0.81</v>
      </c>
      <c r="E673" t="s">
        <v>2093</v>
      </c>
      <c r="F673" t="s">
        <v>13</v>
      </c>
      <c r="G673" t="s">
        <v>2094</v>
      </c>
      <c r="H673">
        <v>1</v>
      </c>
      <c r="J673" s="1">
        <v>44212.452673611115</v>
      </c>
      <c r="K673" s="3">
        <v>44212</v>
      </c>
      <c r="L673" s="4">
        <f t="shared" si="40"/>
        <v>16.049382716049383</v>
      </c>
      <c r="M673">
        <f t="shared" si="41"/>
        <v>16</v>
      </c>
      <c r="N673">
        <f t="shared" si="42"/>
        <v>3</v>
      </c>
      <c r="O673">
        <f t="shared" si="43"/>
        <v>0.76923076923076916</v>
      </c>
    </row>
    <row r="674" spans="1:15" x14ac:dyDescent="0.25">
      <c r="A674" t="s">
        <v>2095</v>
      </c>
      <c r="B674" t="s">
        <v>16</v>
      </c>
      <c r="C674">
        <v>1</v>
      </c>
      <c r="D674">
        <v>1</v>
      </c>
      <c r="E674" t="s">
        <v>2096</v>
      </c>
      <c r="F674" t="s">
        <v>13</v>
      </c>
      <c r="G674" t="s">
        <v>2097</v>
      </c>
      <c r="H674">
        <v>0</v>
      </c>
      <c r="J674" s="1">
        <v>44212.454421296294</v>
      </c>
      <c r="K674" s="3">
        <v>44212</v>
      </c>
      <c r="L674" s="4">
        <f t="shared" si="40"/>
        <v>1</v>
      </c>
      <c r="M674">
        <f t="shared" si="41"/>
        <v>1</v>
      </c>
      <c r="N674">
        <f t="shared" si="42"/>
        <v>0</v>
      </c>
      <c r="O674">
        <f t="shared" si="43"/>
        <v>1</v>
      </c>
    </row>
    <row r="675" spans="1:15" x14ac:dyDescent="0.25">
      <c r="A675" t="s">
        <v>2098</v>
      </c>
      <c r="B675" t="s">
        <v>28</v>
      </c>
      <c r="C675">
        <v>1</v>
      </c>
      <c r="D675">
        <v>0.67</v>
      </c>
      <c r="E675" t="s">
        <v>2099</v>
      </c>
      <c r="F675" t="s">
        <v>13</v>
      </c>
      <c r="G675" t="s">
        <v>2100</v>
      </c>
      <c r="H675">
        <v>7</v>
      </c>
      <c r="J675" s="1">
        <v>44212.4612037037</v>
      </c>
      <c r="K675" s="3">
        <v>44212</v>
      </c>
      <c r="L675" s="4">
        <f t="shared" si="40"/>
        <v>1.4925373134328357</v>
      </c>
      <c r="M675">
        <f t="shared" si="41"/>
        <v>1</v>
      </c>
      <c r="N675">
        <f t="shared" si="42"/>
        <v>0</v>
      </c>
      <c r="O675">
        <f t="shared" si="43"/>
        <v>1</v>
      </c>
    </row>
    <row r="676" spans="1:15" x14ac:dyDescent="0.25">
      <c r="A676" t="s">
        <v>2101</v>
      </c>
      <c r="B676" t="s">
        <v>16</v>
      </c>
      <c r="C676">
        <v>1</v>
      </c>
      <c r="D676">
        <v>1</v>
      </c>
      <c r="E676" t="s">
        <v>2102</v>
      </c>
      <c r="F676" t="s">
        <v>13</v>
      </c>
      <c r="G676" t="s">
        <v>2103</v>
      </c>
      <c r="H676">
        <v>0</v>
      </c>
      <c r="J676" s="1">
        <v>44212.461516203701</v>
      </c>
      <c r="K676" s="3">
        <v>44212</v>
      </c>
      <c r="L676" s="4">
        <f t="shared" si="40"/>
        <v>1</v>
      </c>
      <c r="M676">
        <f t="shared" si="41"/>
        <v>1</v>
      </c>
      <c r="N676">
        <f t="shared" si="42"/>
        <v>0</v>
      </c>
      <c r="O676">
        <f t="shared" si="43"/>
        <v>1</v>
      </c>
    </row>
    <row r="677" spans="1:15" x14ac:dyDescent="0.25">
      <c r="A677" t="s">
        <v>2104</v>
      </c>
      <c r="B677" t="s">
        <v>80</v>
      </c>
      <c r="C677">
        <v>1</v>
      </c>
      <c r="D677">
        <v>1</v>
      </c>
      <c r="E677" t="s">
        <v>2105</v>
      </c>
      <c r="F677" t="s">
        <v>13</v>
      </c>
      <c r="G677" t="s">
        <v>2106</v>
      </c>
      <c r="H677">
        <v>0</v>
      </c>
      <c r="J677" s="1">
        <v>44212.464560185188</v>
      </c>
      <c r="K677" s="3">
        <v>44212</v>
      </c>
      <c r="L677" s="4">
        <f t="shared" si="40"/>
        <v>1</v>
      </c>
      <c r="M677">
        <f t="shared" si="41"/>
        <v>1</v>
      </c>
      <c r="N677">
        <f t="shared" si="42"/>
        <v>0</v>
      </c>
      <c r="O677">
        <f t="shared" si="43"/>
        <v>1</v>
      </c>
    </row>
    <row r="678" spans="1:15" x14ac:dyDescent="0.25">
      <c r="A678" t="s">
        <v>2107</v>
      </c>
      <c r="B678" t="s">
        <v>36</v>
      </c>
      <c r="C678">
        <v>10</v>
      </c>
      <c r="D678">
        <v>0.66</v>
      </c>
      <c r="E678" t="s">
        <v>2108</v>
      </c>
      <c r="F678" t="s">
        <v>13</v>
      </c>
      <c r="G678" t="s">
        <v>2109</v>
      </c>
      <c r="H678">
        <v>27</v>
      </c>
      <c r="J678" s="1">
        <v>44212.468310185184</v>
      </c>
      <c r="K678" s="3">
        <v>44212</v>
      </c>
      <c r="L678" s="4">
        <f t="shared" si="40"/>
        <v>15.15151515151515</v>
      </c>
      <c r="M678">
        <f t="shared" si="41"/>
        <v>15</v>
      </c>
      <c r="N678">
        <f t="shared" si="42"/>
        <v>5</v>
      </c>
      <c r="O678">
        <f t="shared" si="43"/>
        <v>0.5</v>
      </c>
    </row>
    <row r="679" spans="1:15" x14ac:dyDescent="0.25">
      <c r="A679" t="s">
        <v>2110</v>
      </c>
      <c r="B679" t="s">
        <v>40</v>
      </c>
      <c r="C679">
        <v>127</v>
      </c>
      <c r="D679">
        <v>0.94</v>
      </c>
      <c r="E679" t="s">
        <v>2111</v>
      </c>
      <c r="F679" t="s">
        <v>13</v>
      </c>
      <c r="G679" t="s">
        <v>2112</v>
      </c>
      <c r="H679">
        <v>43</v>
      </c>
      <c r="J679" s="1">
        <v>44212.471620370372</v>
      </c>
      <c r="K679" s="3">
        <v>44212</v>
      </c>
      <c r="L679" s="4">
        <f t="shared" si="40"/>
        <v>135.10638297872342</v>
      </c>
      <c r="M679">
        <f t="shared" si="41"/>
        <v>135</v>
      </c>
      <c r="N679">
        <f t="shared" si="42"/>
        <v>8</v>
      </c>
      <c r="O679">
        <f t="shared" si="43"/>
        <v>0.93700787401574803</v>
      </c>
    </row>
    <row r="680" spans="1:15" x14ac:dyDescent="0.25">
      <c r="A680" t="s">
        <v>2113</v>
      </c>
      <c r="B680" t="s">
        <v>11</v>
      </c>
      <c r="C680">
        <v>99</v>
      </c>
      <c r="D680">
        <v>0.93</v>
      </c>
      <c r="E680" t="s">
        <v>2114</v>
      </c>
      <c r="F680" t="s">
        <v>13</v>
      </c>
      <c r="G680" t="s">
        <v>2115</v>
      </c>
      <c r="H680">
        <v>11</v>
      </c>
      <c r="J680" s="1">
        <v>44212.479490740741</v>
      </c>
      <c r="K680" s="3">
        <v>44212</v>
      </c>
      <c r="L680" s="4">
        <f t="shared" si="40"/>
        <v>106.45161290322581</v>
      </c>
      <c r="M680">
        <f t="shared" si="41"/>
        <v>106</v>
      </c>
      <c r="N680">
        <f t="shared" si="42"/>
        <v>7</v>
      </c>
      <c r="O680">
        <f t="shared" si="43"/>
        <v>0.92929292929292928</v>
      </c>
    </row>
    <row r="681" spans="1:15" x14ac:dyDescent="0.25">
      <c r="A681" t="s">
        <v>2116</v>
      </c>
      <c r="B681" t="s">
        <v>80</v>
      </c>
      <c r="C681">
        <v>114</v>
      </c>
      <c r="D681">
        <v>0.95</v>
      </c>
      <c r="E681" t="s">
        <v>2117</v>
      </c>
      <c r="F681" t="s">
        <v>13</v>
      </c>
      <c r="G681" t="s">
        <v>2118</v>
      </c>
      <c r="H681">
        <v>13</v>
      </c>
      <c r="J681" s="1">
        <v>44212.47960648148</v>
      </c>
      <c r="K681" s="3">
        <v>44212</v>
      </c>
      <c r="L681" s="4">
        <f t="shared" si="40"/>
        <v>120</v>
      </c>
      <c r="M681">
        <f t="shared" si="41"/>
        <v>120</v>
      </c>
      <c r="N681">
        <f t="shared" si="42"/>
        <v>6</v>
      </c>
      <c r="O681">
        <f t="shared" si="43"/>
        <v>0.94736842105263164</v>
      </c>
    </row>
    <row r="682" spans="1:15" x14ac:dyDescent="0.25">
      <c r="A682" t="s">
        <v>2119</v>
      </c>
      <c r="B682" t="s">
        <v>11</v>
      </c>
      <c r="C682">
        <v>1</v>
      </c>
      <c r="D682">
        <v>1</v>
      </c>
      <c r="E682" t="s">
        <v>2120</v>
      </c>
      <c r="F682" t="s">
        <v>13</v>
      </c>
      <c r="G682" t="s">
        <v>2121</v>
      </c>
      <c r="H682">
        <v>1</v>
      </c>
      <c r="J682" s="1">
        <v>44213.146585648145</v>
      </c>
      <c r="K682" s="3">
        <v>44213</v>
      </c>
      <c r="L682" s="4">
        <f t="shared" si="40"/>
        <v>1</v>
      </c>
      <c r="M682">
        <f t="shared" si="41"/>
        <v>1</v>
      </c>
      <c r="N682">
        <f t="shared" si="42"/>
        <v>0</v>
      </c>
      <c r="O682">
        <f t="shared" si="43"/>
        <v>1</v>
      </c>
    </row>
    <row r="683" spans="1:15" x14ac:dyDescent="0.25">
      <c r="A683" t="s">
        <v>2122</v>
      </c>
      <c r="B683" t="s">
        <v>50</v>
      </c>
      <c r="C683">
        <v>1</v>
      </c>
      <c r="D683">
        <v>1</v>
      </c>
      <c r="E683" t="s">
        <v>2123</v>
      </c>
      <c r="F683" t="s">
        <v>13</v>
      </c>
      <c r="G683" t="s">
        <v>2124</v>
      </c>
      <c r="H683">
        <v>0</v>
      </c>
      <c r="J683" s="1">
        <v>44213.147939814815</v>
      </c>
      <c r="K683" s="3">
        <v>44213</v>
      </c>
      <c r="L683" s="4">
        <f t="shared" si="40"/>
        <v>1</v>
      </c>
      <c r="M683">
        <f t="shared" si="41"/>
        <v>1</v>
      </c>
      <c r="N683">
        <f t="shared" si="42"/>
        <v>0</v>
      </c>
      <c r="O683">
        <f t="shared" si="43"/>
        <v>1</v>
      </c>
    </row>
    <row r="684" spans="1:15" x14ac:dyDescent="0.25">
      <c r="A684" t="s">
        <v>2125</v>
      </c>
      <c r="B684" t="s">
        <v>40</v>
      </c>
      <c r="C684">
        <v>683</v>
      </c>
      <c r="D684">
        <v>0.93</v>
      </c>
      <c r="E684" t="s">
        <v>2126</v>
      </c>
      <c r="F684" t="s">
        <v>13</v>
      </c>
      <c r="G684" t="s">
        <v>2127</v>
      </c>
      <c r="H684">
        <v>329</v>
      </c>
      <c r="J684" s="1">
        <v>44213.15320601852</v>
      </c>
      <c r="K684" s="3">
        <v>44213</v>
      </c>
      <c r="L684" s="4">
        <f t="shared" si="40"/>
        <v>734.4086021505376</v>
      </c>
      <c r="M684">
        <f t="shared" si="41"/>
        <v>734</v>
      </c>
      <c r="N684">
        <f t="shared" si="42"/>
        <v>51</v>
      </c>
      <c r="O684">
        <f t="shared" si="43"/>
        <v>0.92532942898975112</v>
      </c>
    </row>
    <row r="685" spans="1:15" x14ac:dyDescent="0.25">
      <c r="A685" t="s">
        <v>2128</v>
      </c>
      <c r="B685" t="s">
        <v>16</v>
      </c>
      <c r="C685">
        <v>1</v>
      </c>
      <c r="D685">
        <v>1</v>
      </c>
      <c r="E685" t="s">
        <v>2129</v>
      </c>
      <c r="F685" t="s">
        <v>13</v>
      </c>
      <c r="G685" t="s">
        <v>2130</v>
      </c>
      <c r="H685">
        <v>0</v>
      </c>
      <c r="J685" s="1">
        <v>44213.15388888889</v>
      </c>
      <c r="K685" s="3">
        <v>44213</v>
      </c>
      <c r="L685" s="4">
        <f t="shared" si="40"/>
        <v>1</v>
      </c>
      <c r="M685">
        <f t="shared" si="41"/>
        <v>1</v>
      </c>
      <c r="N685">
        <f t="shared" si="42"/>
        <v>0</v>
      </c>
      <c r="O685">
        <f t="shared" si="43"/>
        <v>1</v>
      </c>
    </row>
    <row r="686" spans="1:15" x14ac:dyDescent="0.25">
      <c r="A686" t="s">
        <v>2131</v>
      </c>
      <c r="C686">
        <v>15</v>
      </c>
      <c r="D686">
        <v>0.86</v>
      </c>
      <c r="E686" t="s">
        <v>2132</v>
      </c>
      <c r="F686" t="s">
        <v>13</v>
      </c>
      <c r="G686" t="s">
        <v>2133</v>
      </c>
      <c r="H686">
        <v>13</v>
      </c>
      <c r="J686" s="1">
        <v>44213.155671296299</v>
      </c>
      <c r="K686" s="3">
        <v>44213</v>
      </c>
      <c r="L686" s="4">
        <f t="shared" si="40"/>
        <v>17.441860465116278</v>
      </c>
      <c r="M686">
        <f t="shared" si="41"/>
        <v>17</v>
      </c>
      <c r="N686">
        <f t="shared" si="42"/>
        <v>2</v>
      </c>
      <c r="O686">
        <f t="shared" si="43"/>
        <v>0.8666666666666667</v>
      </c>
    </row>
    <row r="687" spans="1:15" ht="409.5" x14ac:dyDescent="0.25">
      <c r="A687" t="s">
        <v>2134</v>
      </c>
      <c r="B687" t="s">
        <v>50</v>
      </c>
      <c r="C687">
        <v>1393</v>
      </c>
      <c r="D687">
        <v>0.97</v>
      </c>
      <c r="E687" t="s">
        <v>2135</v>
      </c>
      <c r="F687" t="s">
        <v>13</v>
      </c>
      <c r="G687" t="s">
        <v>2136</v>
      </c>
      <c r="H687">
        <v>375</v>
      </c>
      <c r="I687" s="2" t="s">
        <v>2137</v>
      </c>
      <c r="J687" s="1">
        <v>44213.157326388886</v>
      </c>
      <c r="K687" s="3">
        <v>44213</v>
      </c>
      <c r="L687" s="4">
        <f t="shared" si="40"/>
        <v>1436.0824742268042</v>
      </c>
      <c r="M687">
        <f t="shared" si="41"/>
        <v>1436</v>
      </c>
      <c r="N687">
        <f t="shared" si="42"/>
        <v>43</v>
      </c>
      <c r="O687">
        <f t="shared" si="43"/>
        <v>0.96913137114142134</v>
      </c>
    </row>
    <row r="688" spans="1:15" x14ac:dyDescent="0.25">
      <c r="A688" t="s">
        <v>2138</v>
      </c>
      <c r="B688" t="s">
        <v>11</v>
      </c>
      <c r="C688">
        <v>1</v>
      </c>
      <c r="D688">
        <v>1</v>
      </c>
      <c r="E688" t="s">
        <v>2139</v>
      </c>
      <c r="F688" t="s">
        <v>13</v>
      </c>
      <c r="G688" t="s">
        <v>2140</v>
      </c>
      <c r="H688">
        <v>1</v>
      </c>
      <c r="J688" s="1">
        <v>44213.158090277779</v>
      </c>
      <c r="K688" s="3">
        <v>44213</v>
      </c>
      <c r="L688" s="4">
        <f t="shared" si="40"/>
        <v>1</v>
      </c>
      <c r="M688">
        <f t="shared" si="41"/>
        <v>1</v>
      </c>
      <c r="N688">
        <f t="shared" si="42"/>
        <v>0</v>
      </c>
      <c r="O688">
        <f t="shared" si="43"/>
        <v>1</v>
      </c>
    </row>
    <row r="689" spans="1:15" x14ac:dyDescent="0.25">
      <c r="A689" t="s">
        <v>2141</v>
      </c>
      <c r="B689" t="s">
        <v>11</v>
      </c>
      <c r="C689">
        <v>1</v>
      </c>
      <c r="D689">
        <v>1</v>
      </c>
      <c r="E689" t="s">
        <v>2142</v>
      </c>
      <c r="F689" t="s">
        <v>13</v>
      </c>
      <c r="G689" t="s">
        <v>2143</v>
      </c>
      <c r="H689">
        <v>0</v>
      </c>
      <c r="J689" s="1">
        <v>44213.158321759256</v>
      </c>
      <c r="K689" s="3">
        <v>44213</v>
      </c>
      <c r="L689" s="4">
        <f t="shared" si="40"/>
        <v>1</v>
      </c>
      <c r="M689">
        <f t="shared" si="41"/>
        <v>1</v>
      </c>
      <c r="N689">
        <f t="shared" si="42"/>
        <v>0</v>
      </c>
      <c r="O689">
        <f t="shared" si="43"/>
        <v>1</v>
      </c>
    </row>
    <row r="690" spans="1:15" x14ac:dyDescent="0.25">
      <c r="A690" t="s">
        <v>2144</v>
      </c>
      <c r="B690" t="s">
        <v>40</v>
      </c>
      <c r="C690">
        <v>36</v>
      </c>
      <c r="D690">
        <v>0.83</v>
      </c>
      <c r="E690" t="s">
        <v>2145</v>
      </c>
      <c r="F690" t="s">
        <v>13</v>
      </c>
      <c r="G690" t="s">
        <v>2146</v>
      </c>
      <c r="H690">
        <v>9</v>
      </c>
      <c r="J690" s="1">
        <v>44213.158321759256</v>
      </c>
      <c r="K690" s="3">
        <v>44213</v>
      </c>
      <c r="L690" s="4">
        <f t="shared" si="40"/>
        <v>43.373493975903614</v>
      </c>
      <c r="M690">
        <f t="shared" si="41"/>
        <v>43</v>
      </c>
      <c r="N690">
        <f t="shared" si="42"/>
        <v>7</v>
      </c>
      <c r="O690">
        <f t="shared" si="43"/>
        <v>0.80555555555555558</v>
      </c>
    </row>
    <row r="691" spans="1:15" ht="409.5" x14ac:dyDescent="0.25">
      <c r="A691" t="s">
        <v>2147</v>
      </c>
      <c r="B691" t="s">
        <v>50</v>
      </c>
      <c r="C691">
        <v>79</v>
      </c>
      <c r="D691">
        <v>0.94</v>
      </c>
      <c r="E691" t="s">
        <v>2148</v>
      </c>
      <c r="F691" t="s">
        <v>13</v>
      </c>
      <c r="G691" t="s">
        <v>2149</v>
      </c>
      <c r="H691">
        <v>40</v>
      </c>
      <c r="I691" s="2" t="s">
        <v>2150</v>
      </c>
      <c r="J691" s="1">
        <v>44213.158425925925</v>
      </c>
      <c r="K691" s="3">
        <v>44213</v>
      </c>
      <c r="L691" s="4">
        <f t="shared" si="40"/>
        <v>84.042553191489361</v>
      </c>
      <c r="M691">
        <f t="shared" si="41"/>
        <v>84</v>
      </c>
      <c r="N691">
        <f t="shared" si="42"/>
        <v>5</v>
      </c>
      <c r="O691">
        <f t="shared" si="43"/>
        <v>0.93670886075949367</v>
      </c>
    </row>
    <row r="692" spans="1:15" ht="225" x14ac:dyDescent="0.25">
      <c r="A692" t="s">
        <v>2151</v>
      </c>
      <c r="B692" t="s">
        <v>16</v>
      </c>
      <c r="C692">
        <v>78</v>
      </c>
      <c r="D692">
        <v>0.88</v>
      </c>
      <c r="E692" t="s">
        <v>2152</v>
      </c>
      <c r="F692" t="s">
        <v>13</v>
      </c>
      <c r="G692" t="s">
        <v>2153</v>
      </c>
      <c r="H692">
        <v>26</v>
      </c>
      <c r="I692" s="2" t="s">
        <v>2154</v>
      </c>
      <c r="J692" s="1">
        <v>44213.163425925923</v>
      </c>
      <c r="K692" s="3">
        <v>44213</v>
      </c>
      <c r="L692" s="4">
        <f t="shared" si="40"/>
        <v>88.63636363636364</v>
      </c>
      <c r="M692">
        <f t="shared" si="41"/>
        <v>88</v>
      </c>
      <c r="N692">
        <f t="shared" si="42"/>
        <v>10</v>
      </c>
      <c r="O692">
        <f t="shared" si="43"/>
        <v>0.87179487179487181</v>
      </c>
    </row>
    <row r="693" spans="1:15" x14ac:dyDescent="0.25">
      <c r="A693" t="s">
        <v>2155</v>
      </c>
      <c r="B693" t="s">
        <v>11</v>
      </c>
      <c r="C693">
        <v>11</v>
      </c>
      <c r="D693">
        <v>0.86</v>
      </c>
      <c r="E693" t="s">
        <v>2156</v>
      </c>
      <c r="F693" t="s">
        <v>13</v>
      </c>
      <c r="G693" t="s">
        <v>2157</v>
      </c>
      <c r="H693">
        <v>5</v>
      </c>
      <c r="J693" s="1">
        <v>44213.165706018517</v>
      </c>
      <c r="K693" s="3">
        <v>44213</v>
      </c>
      <c r="L693" s="4">
        <f t="shared" si="40"/>
        <v>12.790697674418604</v>
      </c>
      <c r="M693">
        <f t="shared" si="41"/>
        <v>12</v>
      </c>
      <c r="N693">
        <f t="shared" si="42"/>
        <v>1</v>
      </c>
      <c r="O693">
        <f t="shared" si="43"/>
        <v>0.90909090909090906</v>
      </c>
    </row>
    <row r="694" spans="1:15" x14ac:dyDescent="0.25">
      <c r="A694" t="s">
        <v>2158</v>
      </c>
      <c r="B694" t="s">
        <v>11</v>
      </c>
      <c r="C694">
        <v>1</v>
      </c>
      <c r="D694">
        <v>1</v>
      </c>
      <c r="E694" t="s">
        <v>2159</v>
      </c>
      <c r="F694" t="s">
        <v>13</v>
      </c>
      <c r="G694" t="s">
        <v>2160</v>
      </c>
      <c r="H694">
        <v>0</v>
      </c>
      <c r="J694" s="1">
        <v>44213.180520833332</v>
      </c>
      <c r="K694" s="3">
        <v>44213</v>
      </c>
      <c r="L694" s="4">
        <f t="shared" si="40"/>
        <v>1</v>
      </c>
      <c r="M694">
        <f t="shared" si="41"/>
        <v>1</v>
      </c>
      <c r="N694">
        <f t="shared" si="42"/>
        <v>0</v>
      </c>
      <c r="O694">
        <f t="shared" si="43"/>
        <v>1</v>
      </c>
    </row>
    <row r="695" spans="1:15" x14ac:dyDescent="0.25">
      <c r="A695" t="s">
        <v>2161</v>
      </c>
      <c r="B695" t="s">
        <v>16</v>
      </c>
      <c r="C695">
        <v>1</v>
      </c>
      <c r="D695">
        <v>1</v>
      </c>
      <c r="E695" t="s">
        <v>2162</v>
      </c>
      <c r="F695" t="s">
        <v>13</v>
      </c>
      <c r="G695" t="s">
        <v>2163</v>
      </c>
      <c r="H695">
        <v>0</v>
      </c>
      <c r="J695" s="1">
        <v>44213.189687500002</v>
      </c>
      <c r="K695" s="3">
        <v>44213</v>
      </c>
      <c r="L695" s="4">
        <f t="shared" si="40"/>
        <v>1</v>
      </c>
      <c r="M695">
        <f t="shared" si="41"/>
        <v>1</v>
      </c>
      <c r="N695">
        <f t="shared" si="42"/>
        <v>0</v>
      </c>
      <c r="O695">
        <f t="shared" si="43"/>
        <v>1</v>
      </c>
    </row>
    <row r="696" spans="1:15" x14ac:dyDescent="0.25">
      <c r="A696" t="s">
        <v>2164</v>
      </c>
      <c r="B696" t="s">
        <v>80</v>
      </c>
      <c r="C696">
        <v>400</v>
      </c>
      <c r="D696">
        <v>0.95</v>
      </c>
      <c r="E696" t="s">
        <v>2165</v>
      </c>
      <c r="F696" t="s">
        <v>13</v>
      </c>
      <c r="G696" t="s">
        <v>2166</v>
      </c>
      <c r="H696">
        <v>49</v>
      </c>
      <c r="J696" s="1">
        <v>44213.193819444445</v>
      </c>
      <c r="K696" s="3">
        <v>44213</v>
      </c>
      <c r="L696" s="4">
        <f t="shared" si="40"/>
        <v>421.0526315789474</v>
      </c>
      <c r="M696">
        <f t="shared" si="41"/>
        <v>421</v>
      </c>
      <c r="N696">
        <f t="shared" si="42"/>
        <v>21</v>
      </c>
      <c r="O696">
        <f t="shared" si="43"/>
        <v>0.94750000000000001</v>
      </c>
    </row>
    <row r="697" spans="1:15" x14ac:dyDescent="0.25">
      <c r="A697" t="s">
        <v>2167</v>
      </c>
      <c r="B697" t="s">
        <v>11</v>
      </c>
      <c r="C697">
        <v>2758</v>
      </c>
      <c r="D697">
        <v>0.98</v>
      </c>
      <c r="E697" t="s">
        <v>2168</v>
      </c>
      <c r="F697" t="s">
        <v>13</v>
      </c>
      <c r="G697" t="s">
        <v>2169</v>
      </c>
      <c r="H697">
        <v>95</v>
      </c>
      <c r="J697" s="1">
        <v>44213.197048611109</v>
      </c>
      <c r="K697" s="3">
        <v>44213</v>
      </c>
      <c r="L697" s="4">
        <f t="shared" si="40"/>
        <v>2814.2857142857142</v>
      </c>
      <c r="M697">
        <f t="shared" si="41"/>
        <v>2814</v>
      </c>
      <c r="N697">
        <f t="shared" si="42"/>
        <v>56</v>
      </c>
      <c r="O697">
        <f t="shared" si="43"/>
        <v>0.97969543147208127</v>
      </c>
    </row>
    <row r="698" spans="1:15" x14ac:dyDescent="0.25">
      <c r="A698" t="s">
        <v>2170</v>
      </c>
      <c r="B698" t="s">
        <v>11</v>
      </c>
      <c r="C698">
        <v>1</v>
      </c>
      <c r="D698">
        <v>1</v>
      </c>
      <c r="E698" t="s">
        <v>2171</v>
      </c>
      <c r="F698" t="s">
        <v>13</v>
      </c>
      <c r="G698" t="s">
        <v>2172</v>
      </c>
      <c r="H698">
        <v>0</v>
      </c>
      <c r="J698" s="1">
        <v>44213.203009259261</v>
      </c>
      <c r="K698" s="3">
        <v>44213</v>
      </c>
      <c r="L698" s="4">
        <f t="shared" si="40"/>
        <v>1</v>
      </c>
      <c r="M698">
        <f t="shared" si="41"/>
        <v>1</v>
      </c>
      <c r="N698">
        <f t="shared" si="42"/>
        <v>0</v>
      </c>
      <c r="O698">
        <f t="shared" si="43"/>
        <v>1</v>
      </c>
    </row>
    <row r="699" spans="1:15" x14ac:dyDescent="0.25">
      <c r="A699" t="s">
        <v>2173</v>
      </c>
      <c r="B699" t="s">
        <v>16</v>
      </c>
      <c r="C699">
        <v>1</v>
      </c>
      <c r="D699">
        <v>1</v>
      </c>
      <c r="E699" t="s">
        <v>2174</v>
      </c>
      <c r="F699" t="s">
        <v>13</v>
      </c>
      <c r="G699" t="s">
        <v>2175</v>
      </c>
      <c r="H699">
        <v>1</v>
      </c>
      <c r="J699" s="1">
        <v>44213.203483796293</v>
      </c>
      <c r="K699" s="3">
        <v>44213</v>
      </c>
      <c r="L699" s="4">
        <f t="shared" si="40"/>
        <v>1</v>
      </c>
      <c r="M699">
        <f t="shared" si="41"/>
        <v>1</v>
      </c>
      <c r="N699">
        <f t="shared" si="42"/>
        <v>0</v>
      </c>
      <c r="O699">
        <f t="shared" si="43"/>
        <v>1</v>
      </c>
    </row>
    <row r="700" spans="1:15" x14ac:dyDescent="0.25">
      <c r="A700" t="s">
        <v>2176</v>
      </c>
      <c r="B700" t="s">
        <v>11</v>
      </c>
      <c r="C700">
        <v>12</v>
      </c>
      <c r="D700">
        <v>0.87</v>
      </c>
      <c r="E700" t="s">
        <v>2177</v>
      </c>
      <c r="F700" t="s">
        <v>13</v>
      </c>
      <c r="G700" t="s">
        <v>2178</v>
      </c>
      <c r="H700">
        <v>4</v>
      </c>
      <c r="J700" s="1">
        <v>44213.206076388888</v>
      </c>
      <c r="K700" s="3">
        <v>44213</v>
      </c>
      <c r="L700" s="4">
        <f t="shared" si="40"/>
        <v>13.793103448275863</v>
      </c>
      <c r="M700">
        <f t="shared" si="41"/>
        <v>13</v>
      </c>
      <c r="N700">
        <f t="shared" si="42"/>
        <v>1</v>
      </c>
      <c r="O700">
        <f t="shared" si="43"/>
        <v>0.91666666666666663</v>
      </c>
    </row>
    <row r="701" spans="1:15" x14ac:dyDescent="0.25">
      <c r="A701" t="s">
        <v>2179</v>
      </c>
      <c r="B701" t="s">
        <v>16</v>
      </c>
      <c r="C701">
        <v>1</v>
      </c>
      <c r="D701">
        <v>1</v>
      </c>
      <c r="E701" t="s">
        <v>2180</v>
      </c>
      <c r="F701" t="s">
        <v>13</v>
      </c>
      <c r="G701" t="s">
        <v>2181</v>
      </c>
      <c r="H701">
        <v>0</v>
      </c>
      <c r="J701" s="1">
        <v>44213.207129629627</v>
      </c>
      <c r="K701" s="3">
        <v>44213</v>
      </c>
      <c r="L701" s="4">
        <f t="shared" si="40"/>
        <v>1</v>
      </c>
      <c r="M701">
        <f t="shared" si="41"/>
        <v>1</v>
      </c>
      <c r="N701">
        <f t="shared" si="42"/>
        <v>0</v>
      </c>
      <c r="O701">
        <f t="shared" si="43"/>
        <v>1</v>
      </c>
    </row>
    <row r="702" spans="1:15" x14ac:dyDescent="0.25">
      <c r="A702" t="s">
        <v>2182</v>
      </c>
      <c r="B702" t="s">
        <v>16</v>
      </c>
      <c r="C702">
        <v>1</v>
      </c>
      <c r="D702">
        <v>1</v>
      </c>
      <c r="E702" t="s">
        <v>2183</v>
      </c>
      <c r="F702" t="s">
        <v>13</v>
      </c>
      <c r="G702" t="s">
        <v>2184</v>
      </c>
      <c r="H702">
        <v>0</v>
      </c>
      <c r="J702" s="1">
        <v>44213.209988425922</v>
      </c>
      <c r="K702" s="3">
        <v>44213</v>
      </c>
      <c r="L702" s="4">
        <f t="shared" si="40"/>
        <v>1</v>
      </c>
      <c r="M702">
        <f t="shared" si="41"/>
        <v>1</v>
      </c>
      <c r="N702">
        <f t="shared" si="42"/>
        <v>0</v>
      </c>
      <c r="O702">
        <f t="shared" si="43"/>
        <v>1</v>
      </c>
    </row>
    <row r="703" spans="1:15" x14ac:dyDescent="0.25">
      <c r="A703" t="s">
        <v>2185</v>
      </c>
      <c r="B703" t="s">
        <v>16</v>
      </c>
      <c r="C703">
        <v>1</v>
      </c>
      <c r="D703">
        <v>1</v>
      </c>
      <c r="E703" t="s">
        <v>2186</v>
      </c>
      <c r="F703" t="s">
        <v>13</v>
      </c>
      <c r="G703" t="s">
        <v>2187</v>
      </c>
      <c r="H703">
        <v>2</v>
      </c>
      <c r="J703" s="1">
        <v>44213.216909722221</v>
      </c>
      <c r="K703" s="3">
        <v>44213</v>
      </c>
      <c r="L703" s="4">
        <f t="shared" si="40"/>
        <v>1</v>
      </c>
      <c r="M703">
        <f t="shared" si="41"/>
        <v>1</v>
      </c>
      <c r="N703">
        <f t="shared" si="42"/>
        <v>0</v>
      </c>
      <c r="O703">
        <f t="shared" si="43"/>
        <v>1</v>
      </c>
    </row>
    <row r="704" spans="1:15" x14ac:dyDescent="0.25">
      <c r="A704" t="s">
        <v>2188</v>
      </c>
      <c r="B704" t="s">
        <v>11</v>
      </c>
      <c r="C704">
        <v>886</v>
      </c>
      <c r="D704">
        <v>0.94</v>
      </c>
      <c r="E704" t="s">
        <v>2189</v>
      </c>
      <c r="F704" t="s">
        <v>13</v>
      </c>
      <c r="G704" t="s">
        <v>2190</v>
      </c>
      <c r="H704">
        <v>138</v>
      </c>
      <c r="J704" s="1">
        <v>44213.226261574076</v>
      </c>
      <c r="K704" s="3">
        <v>44213</v>
      </c>
      <c r="L704" s="4">
        <f t="shared" si="40"/>
        <v>942.55319148936178</v>
      </c>
      <c r="M704">
        <f t="shared" si="41"/>
        <v>942</v>
      </c>
      <c r="N704">
        <f t="shared" si="42"/>
        <v>56</v>
      </c>
      <c r="O704">
        <f t="shared" si="43"/>
        <v>0.93679458239277658</v>
      </c>
    </row>
    <row r="705" spans="1:15" x14ac:dyDescent="0.25">
      <c r="A705" t="s">
        <v>2191</v>
      </c>
      <c r="B705" t="s">
        <v>16</v>
      </c>
      <c r="C705">
        <v>1</v>
      </c>
      <c r="D705">
        <v>1</v>
      </c>
      <c r="E705" t="s">
        <v>2192</v>
      </c>
      <c r="F705" t="s">
        <v>13</v>
      </c>
      <c r="G705" t="s">
        <v>2193</v>
      </c>
      <c r="H705">
        <v>0</v>
      </c>
      <c r="J705" s="1">
        <v>44213.23170138889</v>
      </c>
      <c r="K705" s="3">
        <v>44213</v>
      </c>
      <c r="L705" s="4">
        <f t="shared" si="40"/>
        <v>1</v>
      </c>
      <c r="M705">
        <f t="shared" si="41"/>
        <v>1</v>
      </c>
      <c r="N705">
        <f t="shared" si="42"/>
        <v>0</v>
      </c>
      <c r="O705">
        <f t="shared" si="43"/>
        <v>1</v>
      </c>
    </row>
    <row r="706" spans="1:15" ht="210" x14ac:dyDescent="0.25">
      <c r="A706" t="s">
        <v>2194</v>
      </c>
      <c r="B706" t="s">
        <v>16</v>
      </c>
      <c r="C706">
        <v>218</v>
      </c>
      <c r="D706">
        <v>0.86</v>
      </c>
      <c r="E706" t="s">
        <v>2195</v>
      </c>
      <c r="F706" t="s">
        <v>13</v>
      </c>
      <c r="G706" t="s">
        <v>2196</v>
      </c>
      <c r="H706">
        <v>137</v>
      </c>
      <c r="I706" s="2" t="s">
        <v>2197</v>
      </c>
      <c r="J706" s="1">
        <v>44213.925520833334</v>
      </c>
      <c r="K706" s="3">
        <v>44213</v>
      </c>
      <c r="L706" s="4">
        <f t="shared" si="40"/>
        <v>253.48837209302326</v>
      </c>
      <c r="M706">
        <f t="shared" si="41"/>
        <v>253</v>
      </c>
      <c r="N706">
        <f t="shared" si="42"/>
        <v>35</v>
      </c>
      <c r="O706">
        <f t="shared" si="43"/>
        <v>0.83944954128440363</v>
      </c>
    </row>
    <row r="707" spans="1:15" x14ac:dyDescent="0.25">
      <c r="A707" t="s">
        <v>2198</v>
      </c>
      <c r="B707" t="s">
        <v>16</v>
      </c>
      <c r="C707">
        <v>1</v>
      </c>
      <c r="D707">
        <v>1</v>
      </c>
      <c r="E707" t="s">
        <v>2199</v>
      </c>
      <c r="F707" t="s">
        <v>13</v>
      </c>
      <c r="G707" t="s">
        <v>2200</v>
      </c>
      <c r="H707">
        <v>0</v>
      </c>
      <c r="J707" s="1">
        <v>44213.925613425927</v>
      </c>
      <c r="K707" s="3">
        <v>44213</v>
      </c>
      <c r="L707" s="4">
        <f t="shared" ref="L707:L770" si="44">C707/D707</f>
        <v>1</v>
      </c>
      <c r="M707">
        <f t="shared" ref="M707:M770" si="45">_xlfn.FLOOR.MATH(C707/D707,1)</f>
        <v>1</v>
      </c>
      <c r="N707">
        <f t="shared" ref="N707:N770" si="46">M707-C707</f>
        <v>0</v>
      </c>
      <c r="O707">
        <f t="shared" ref="O707:O770" si="47">(1-(N707/C707))</f>
        <v>1</v>
      </c>
    </row>
    <row r="708" spans="1:15" x14ac:dyDescent="0.25">
      <c r="A708" t="s">
        <v>2201</v>
      </c>
      <c r="B708" t="s">
        <v>11</v>
      </c>
      <c r="C708">
        <v>1</v>
      </c>
      <c r="D708">
        <v>1</v>
      </c>
      <c r="E708" t="s">
        <v>2202</v>
      </c>
      <c r="F708" t="s">
        <v>13</v>
      </c>
      <c r="G708" t="s">
        <v>2203</v>
      </c>
      <c r="H708">
        <v>0</v>
      </c>
      <c r="J708" s="1">
        <v>44213.930034722223</v>
      </c>
      <c r="K708" s="3">
        <v>44213</v>
      </c>
      <c r="L708" s="4">
        <f t="shared" si="44"/>
        <v>1</v>
      </c>
      <c r="M708">
        <f t="shared" si="45"/>
        <v>1</v>
      </c>
      <c r="N708">
        <f t="shared" si="46"/>
        <v>0</v>
      </c>
      <c r="O708">
        <f t="shared" si="47"/>
        <v>1</v>
      </c>
    </row>
    <row r="709" spans="1:15" x14ac:dyDescent="0.25">
      <c r="A709" t="s">
        <v>2204</v>
      </c>
      <c r="B709" t="s">
        <v>50</v>
      </c>
      <c r="C709">
        <v>1</v>
      </c>
      <c r="D709">
        <v>1</v>
      </c>
      <c r="E709" t="s">
        <v>2205</v>
      </c>
      <c r="F709" t="s">
        <v>13</v>
      </c>
      <c r="G709" t="s">
        <v>2206</v>
      </c>
      <c r="H709">
        <v>1</v>
      </c>
      <c r="J709" s="1">
        <v>44213.931944444441</v>
      </c>
      <c r="K709" s="3">
        <v>44213</v>
      </c>
      <c r="L709" s="4">
        <f t="shared" si="44"/>
        <v>1</v>
      </c>
      <c r="M709">
        <f t="shared" si="45"/>
        <v>1</v>
      </c>
      <c r="N709">
        <f t="shared" si="46"/>
        <v>0</v>
      </c>
      <c r="O709">
        <f t="shared" si="47"/>
        <v>1</v>
      </c>
    </row>
    <row r="710" spans="1:15" x14ac:dyDescent="0.25">
      <c r="A710" t="s">
        <v>2207</v>
      </c>
      <c r="B710" t="s">
        <v>11</v>
      </c>
      <c r="C710">
        <v>174</v>
      </c>
      <c r="D710">
        <v>0.93</v>
      </c>
      <c r="E710" t="s">
        <v>2208</v>
      </c>
      <c r="F710" t="s">
        <v>13</v>
      </c>
      <c r="G710" t="s">
        <v>2209</v>
      </c>
      <c r="H710">
        <v>21</v>
      </c>
      <c r="J710" s="1">
        <v>44213.933807870373</v>
      </c>
      <c r="K710" s="3">
        <v>44213</v>
      </c>
      <c r="L710" s="4">
        <f t="shared" si="44"/>
        <v>187.09677419354838</v>
      </c>
      <c r="M710">
        <f t="shared" si="45"/>
        <v>187</v>
      </c>
      <c r="N710">
        <f t="shared" si="46"/>
        <v>13</v>
      </c>
      <c r="O710">
        <f t="shared" si="47"/>
        <v>0.92528735632183912</v>
      </c>
    </row>
    <row r="711" spans="1:15" x14ac:dyDescent="0.25">
      <c r="A711" t="s">
        <v>2210</v>
      </c>
      <c r="B711" t="s">
        <v>11</v>
      </c>
      <c r="C711">
        <v>3053</v>
      </c>
      <c r="D711">
        <v>0.98</v>
      </c>
      <c r="E711" t="s">
        <v>2211</v>
      </c>
      <c r="F711" t="s">
        <v>13</v>
      </c>
      <c r="G711" t="s">
        <v>2212</v>
      </c>
      <c r="H711">
        <v>248</v>
      </c>
      <c r="J711" s="1">
        <v>44213.937407407408</v>
      </c>
      <c r="K711" s="3">
        <v>44213</v>
      </c>
      <c r="L711" s="4">
        <f t="shared" si="44"/>
        <v>3115.3061224489797</v>
      </c>
      <c r="M711">
        <f t="shared" si="45"/>
        <v>3115</v>
      </c>
      <c r="N711">
        <f t="shared" si="46"/>
        <v>62</v>
      </c>
      <c r="O711">
        <f t="shared" si="47"/>
        <v>0.97969210612512281</v>
      </c>
    </row>
    <row r="712" spans="1:15" x14ac:dyDescent="0.25">
      <c r="A712" t="s">
        <v>2213</v>
      </c>
      <c r="B712" t="s">
        <v>16</v>
      </c>
      <c r="C712">
        <v>1</v>
      </c>
      <c r="D712">
        <v>1</v>
      </c>
      <c r="E712" t="s">
        <v>2214</v>
      </c>
      <c r="F712" t="s">
        <v>13</v>
      </c>
      <c r="G712" t="s">
        <v>2215</v>
      </c>
      <c r="H712">
        <v>0</v>
      </c>
      <c r="J712" s="1">
        <v>44213.939479166664</v>
      </c>
      <c r="K712" s="3">
        <v>44213</v>
      </c>
      <c r="L712" s="4">
        <f t="shared" si="44"/>
        <v>1</v>
      </c>
      <c r="M712">
        <f t="shared" si="45"/>
        <v>1</v>
      </c>
      <c r="N712">
        <f t="shared" si="46"/>
        <v>0</v>
      </c>
      <c r="O712">
        <f t="shared" si="47"/>
        <v>1</v>
      </c>
    </row>
    <row r="713" spans="1:15" x14ac:dyDescent="0.25">
      <c r="A713" t="s">
        <v>2216</v>
      </c>
      <c r="B713" t="s">
        <v>11</v>
      </c>
      <c r="C713">
        <v>1</v>
      </c>
      <c r="D713">
        <v>1</v>
      </c>
      <c r="E713" t="s">
        <v>2217</v>
      </c>
      <c r="F713" t="s">
        <v>13</v>
      </c>
      <c r="G713" t="s">
        <v>2218</v>
      </c>
      <c r="H713">
        <v>0</v>
      </c>
      <c r="J713" s="1">
        <v>44213.942696759259</v>
      </c>
      <c r="K713" s="3">
        <v>44213</v>
      </c>
      <c r="L713" s="4">
        <f t="shared" si="44"/>
        <v>1</v>
      </c>
      <c r="M713">
        <f t="shared" si="45"/>
        <v>1</v>
      </c>
      <c r="N713">
        <f t="shared" si="46"/>
        <v>0</v>
      </c>
      <c r="O713">
        <f t="shared" si="47"/>
        <v>1</v>
      </c>
    </row>
    <row r="714" spans="1:15" x14ac:dyDescent="0.25">
      <c r="A714" t="s">
        <v>2219</v>
      </c>
      <c r="B714" t="s">
        <v>28</v>
      </c>
      <c r="C714">
        <v>24</v>
      </c>
      <c r="D714">
        <v>0.78</v>
      </c>
      <c r="E714" t="s">
        <v>2220</v>
      </c>
      <c r="F714" t="s">
        <v>13</v>
      </c>
      <c r="G714" t="s">
        <v>2221</v>
      </c>
      <c r="H714">
        <v>16</v>
      </c>
      <c r="J714" s="1">
        <v>44213.94326388889</v>
      </c>
      <c r="K714" s="3">
        <v>44213</v>
      </c>
      <c r="L714" s="4">
        <f t="shared" si="44"/>
        <v>30.769230769230766</v>
      </c>
      <c r="M714">
        <f t="shared" si="45"/>
        <v>30</v>
      </c>
      <c r="N714">
        <f t="shared" si="46"/>
        <v>6</v>
      </c>
      <c r="O714">
        <f t="shared" si="47"/>
        <v>0.75</v>
      </c>
    </row>
    <row r="715" spans="1:15" x14ac:dyDescent="0.25">
      <c r="A715" t="s">
        <v>2222</v>
      </c>
      <c r="B715" t="s">
        <v>11</v>
      </c>
      <c r="C715">
        <v>1</v>
      </c>
      <c r="D715">
        <v>1</v>
      </c>
      <c r="E715" t="s">
        <v>2223</v>
      </c>
      <c r="F715" t="s">
        <v>13</v>
      </c>
      <c r="G715" t="s">
        <v>2224</v>
      </c>
      <c r="H715">
        <v>1</v>
      </c>
      <c r="J715" s="1">
        <v>44213.945555555554</v>
      </c>
      <c r="K715" s="3">
        <v>44213</v>
      </c>
      <c r="L715" s="4">
        <f t="shared" si="44"/>
        <v>1</v>
      </c>
      <c r="M715">
        <f t="shared" si="45"/>
        <v>1</v>
      </c>
      <c r="N715">
        <f t="shared" si="46"/>
        <v>0</v>
      </c>
      <c r="O715">
        <f t="shared" si="47"/>
        <v>1</v>
      </c>
    </row>
    <row r="716" spans="1:15" x14ac:dyDescent="0.25">
      <c r="A716" t="s">
        <v>2225</v>
      </c>
      <c r="B716" t="s">
        <v>11</v>
      </c>
      <c r="C716">
        <v>1</v>
      </c>
      <c r="D716">
        <v>1</v>
      </c>
      <c r="E716" t="s">
        <v>2226</v>
      </c>
      <c r="F716" t="s">
        <v>13</v>
      </c>
      <c r="G716" t="s">
        <v>2227</v>
      </c>
      <c r="H716">
        <v>0</v>
      </c>
      <c r="J716" s="1">
        <v>44213.949780092589</v>
      </c>
      <c r="K716" s="3">
        <v>44213</v>
      </c>
      <c r="L716" s="4">
        <f t="shared" si="44"/>
        <v>1</v>
      </c>
      <c r="M716">
        <f t="shared" si="45"/>
        <v>1</v>
      </c>
      <c r="N716">
        <f t="shared" si="46"/>
        <v>0</v>
      </c>
      <c r="O716">
        <f t="shared" si="47"/>
        <v>1</v>
      </c>
    </row>
    <row r="717" spans="1:15" ht="409.5" x14ac:dyDescent="0.25">
      <c r="A717" t="s">
        <v>2228</v>
      </c>
      <c r="B717" t="s">
        <v>50</v>
      </c>
      <c r="C717">
        <v>14951</v>
      </c>
      <c r="D717">
        <v>0.89</v>
      </c>
      <c r="E717" t="s">
        <v>2229</v>
      </c>
      <c r="F717" t="s">
        <v>13</v>
      </c>
      <c r="G717" t="s">
        <v>2230</v>
      </c>
      <c r="H717">
        <v>2758</v>
      </c>
      <c r="I717" s="2" t="s">
        <v>2231</v>
      </c>
      <c r="J717" s="1">
        <v>44213.962581018517</v>
      </c>
      <c r="K717" s="3">
        <v>44213</v>
      </c>
      <c r="L717" s="4">
        <f t="shared" si="44"/>
        <v>16798.876404494382</v>
      </c>
      <c r="M717">
        <f t="shared" si="45"/>
        <v>16798</v>
      </c>
      <c r="N717">
        <f t="shared" si="46"/>
        <v>1847</v>
      </c>
      <c r="O717">
        <f t="shared" si="47"/>
        <v>0.8764631128352619</v>
      </c>
    </row>
    <row r="718" spans="1:15" x14ac:dyDescent="0.25">
      <c r="A718" t="s">
        <v>2232</v>
      </c>
      <c r="B718" t="s">
        <v>50</v>
      </c>
      <c r="C718">
        <v>1</v>
      </c>
      <c r="D718">
        <v>1</v>
      </c>
      <c r="E718" t="s">
        <v>2233</v>
      </c>
      <c r="F718" t="s">
        <v>13</v>
      </c>
      <c r="G718" t="s">
        <v>2234</v>
      </c>
      <c r="H718">
        <v>0</v>
      </c>
      <c r="J718" s="1">
        <v>44213.96738425926</v>
      </c>
      <c r="K718" s="3">
        <v>44213</v>
      </c>
      <c r="L718" s="4">
        <f t="shared" si="44"/>
        <v>1</v>
      </c>
      <c r="M718">
        <f t="shared" si="45"/>
        <v>1</v>
      </c>
      <c r="N718">
        <f t="shared" si="46"/>
        <v>0</v>
      </c>
      <c r="O718">
        <f t="shared" si="47"/>
        <v>1</v>
      </c>
    </row>
    <row r="719" spans="1:15" x14ac:dyDescent="0.25">
      <c r="A719" t="s">
        <v>2235</v>
      </c>
      <c r="B719" t="s">
        <v>11</v>
      </c>
      <c r="C719">
        <v>1</v>
      </c>
      <c r="D719">
        <v>1</v>
      </c>
      <c r="E719" t="s">
        <v>2236</v>
      </c>
      <c r="F719" t="s">
        <v>13</v>
      </c>
      <c r="G719" t="s">
        <v>2237</v>
      </c>
      <c r="H719">
        <v>0</v>
      </c>
      <c r="J719" s="1">
        <v>44213.968182870369</v>
      </c>
      <c r="K719" s="3">
        <v>44213</v>
      </c>
      <c r="L719" s="4">
        <f t="shared" si="44"/>
        <v>1</v>
      </c>
      <c r="M719">
        <f t="shared" si="45"/>
        <v>1</v>
      </c>
      <c r="N719">
        <f t="shared" si="46"/>
        <v>0</v>
      </c>
      <c r="O719">
        <f t="shared" si="47"/>
        <v>1</v>
      </c>
    </row>
    <row r="720" spans="1:15" x14ac:dyDescent="0.25">
      <c r="A720" t="s">
        <v>2238</v>
      </c>
      <c r="B720" t="s">
        <v>36</v>
      </c>
      <c r="C720">
        <v>1</v>
      </c>
      <c r="D720">
        <v>1</v>
      </c>
      <c r="E720" t="s">
        <v>2239</v>
      </c>
      <c r="F720" t="s">
        <v>13</v>
      </c>
      <c r="G720" t="s">
        <v>2240</v>
      </c>
      <c r="H720">
        <v>1</v>
      </c>
      <c r="J720" s="1">
        <v>44213.975821759261</v>
      </c>
      <c r="K720" s="3">
        <v>44213</v>
      </c>
      <c r="L720" s="4">
        <f t="shared" si="44"/>
        <v>1</v>
      </c>
      <c r="M720">
        <f t="shared" si="45"/>
        <v>1</v>
      </c>
      <c r="N720">
        <f t="shared" si="46"/>
        <v>0</v>
      </c>
      <c r="O720">
        <f t="shared" si="47"/>
        <v>1</v>
      </c>
    </row>
    <row r="721" spans="1:15" x14ac:dyDescent="0.25">
      <c r="A721" t="s">
        <v>2241</v>
      </c>
      <c r="B721" t="s">
        <v>80</v>
      </c>
      <c r="C721">
        <v>29</v>
      </c>
      <c r="D721">
        <v>0.77</v>
      </c>
      <c r="E721" t="s">
        <v>2242</v>
      </c>
      <c r="F721" t="s">
        <v>13</v>
      </c>
      <c r="G721" t="s">
        <v>2243</v>
      </c>
      <c r="H721">
        <v>62</v>
      </c>
      <c r="J721" s="1">
        <v>44213.983391203707</v>
      </c>
      <c r="K721" s="3">
        <v>44213</v>
      </c>
      <c r="L721" s="4">
        <f t="shared" si="44"/>
        <v>37.662337662337663</v>
      </c>
      <c r="M721">
        <f t="shared" si="45"/>
        <v>37</v>
      </c>
      <c r="N721">
        <f t="shared" si="46"/>
        <v>8</v>
      </c>
      <c r="O721">
        <f t="shared" si="47"/>
        <v>0.72413793103448276</v>
      </c>
    </row>
    <row r="722" spans="1:15" x14ac:dyDescent="0.25">
      <c r="A722" t="s">
        <v>2244</v>
      </c>
      <c r="B722" t="s">
        <v>11</v>
      </c>
      <c r="C722">
        <v>55</v>
      </c>
      <c r="D722">
        <v>0.91</v>
      </c>
      <c r="E722" t="s">
        <v>2245</v>
      </c>
      <c r="F722" t="s">
        <v>13</v>
      </c>
      <c r="G722" t="s">
        <v>2246</v>
      </c>
      <c r="H722">
        <v>16</v>
      </c>
      <c r="J722" s="1">
        <v>44213.984907407408</v>
      </c>
      <c r="K722" s="3">
        <v>44213</v>
      </c>
      <c r="L722" s="4">
        <f t="shared" si="44"/>
        <v>60.439560439560438</v>
      </c>
      <c r="M722">
        <f t="shared" si="45"/>
        <v>60</v>
      </c>
      <c r="N722">
        <f t="shared" si="46"/>
        <v>5</v>
      </c>
      <c r="O722">
        <f t="shared" si="47"/>
        <v>0.90909090909090906</v>
      </c>
    </row>
    <row r="723" spans="1:15" x14ac:dyDescent="0.25">
      <c r="A723" t="s">
        <v>2247</v>
      </c>
      <c r="B723" t="s">
        <v>80</v>
      </c>
      <c r="C723">
        <v>2</v>
      </c>
      <c r="D723">
        <v>0.67</v>
      </c>
      <c r="E723" t="s">
        <v>2248</v>
      </c>
      <c r="F723" t="s">
        <v>13</v>
      </c>
      <c r="G723" t="s">
        <v>2249</v>
      </c>
      <c r="H723">
        <v>7</v>
      </c>
      <c r="J723" s="1">
        <v>44213.991238425922</v>
      </c>
      <c r="K723" s="3">
        <v>44213</v>
      </c>
      <c r="L723" s="4">
        <f t="shared" si="44"/>
        <v>2.9850746268656714</v>
      </c>
      <c r="M723">
        <f t="shared" si="45"/>
        <v>2</v>
      </c>
      <c r="N723">
        <f t="shared" si="46"/>
        <v>0</v>
      </c>
      <c r="O723">
        <f t="shared" si="47"/>
        <v>1</v>
      </c>
    </row>
    <row r="724" spans="1:15" x14ac:dyDescent="0.25">
      <c r="A724" t="s">
        <v>2250</v>
      </c>
      <c r="B724" t="s">
        <v>16</v>
      </c>
      <c r="C724">
        <v>0</v>
      </c>
      <c r="D724">
        <v>0.27</v>
      </c>
      <c r="E724" t="s">
        <v>2251</v>
      </c>
      <c r="F724" t="s">
        <v>13</v>
      </c>
      <c r="G724" t="s">
        <v>2252</v>
      </c>
      <c r="H724">
        <v>4</v>
      </c>
      <c r="J724" s="1">
        <v>44214.001215277778</v>
      </c>
      <c r="K724" s="3">
        <v>44214</v>
      </c>
      <c r="L724" s="4">
        <f t="shared" si="44"/>
        <v>0</v>
      </c>
      <c r="M724">
        <f t="shared" si="45"/>
        <v>0</v>
      </c>
      <c r="N724">
        <f t="shared" si="46"/>
        <v>0</v>
      </c>
      <c r="O724" t="e">
        <f t="shared" si="47"/>
        <v>#DIV/0!</v>
      </c>
    </row>
    <row r="725" spans="1:15" x14ac:dyDescent="0.25">
      <c r="A725" t="s">
        <v>2253</v>
      </c>
      <c r="B725" t="s">
        <v>11</v>
      </c>
      <c r="C725">
        <v>604</v>
      </c>
      <c r="D725">
        <v>0.96</v>
      </c>
      <c r="E725" t="s">
        <v>2254</v>
      </c>
      <c r="F725" t="s">
        <v>13</v>
      </c>
      <c r="G725" t="s">
        <v>2255</v>
      </c>
      <c r="H725">
        <v>47</v>
      </c>
      <c r="J725" s="1">
        <v>44214.0077662037</v>
      </c>
      <c r="K725" s="3">
        <v>44214</v>
      </c>
      <c r="L725" s="4">
        <f t="shared" si="44"/>
        <v>629.16666666666674</v>
      </c>
      <c r="M725">
        <f t="shared" si="45"/>
        <v>629</v>
      </c>
      <c r="N725">
        <f t="shared" si="46"/>
        <v>25</v>
      </c>
      <c r="O725">
        <f t="shared" si="47"/>
        <v>0.95860927152317876</v>
      </c>
    </row>
    <row r="726" spans="1:15" x14ac:dyDescent="0.25">
      <c r="A726" t="s">
        <v>2256</v>
      </c>
      <c r="B726" t="s">
        <v>11</v>
      </c>
      <c r="C726">
        <v>5</v>
      </c>
      <c r="D726">
        <v>1</v>
      </c>
      <c r="E726" t="s">
        <v>2257</v>
      </c>
      <c r="F726" t="s">
        <v>13</v>
      </c>
      <c r="G726" t="s">
        <v>2258</v>
      </c>
      <c r="H726">
        <v>0</v>
      </c>
      <c r="J726" s="1">
        <v>44214.011319444442</v>
      </c>
      <c r="K726" s="3">
        <v>44214</v>
      </c>
      <c r="L726" s="4">
        <f t="shared" si="44"/>
        <v>5</v>
      </c>
      <c r="M726">
        <f t="shared" si="45"/>
        <v>5</v>
      </c>
      <c r="N726">
        <f t="shared" si="46"/>
        <v>0</v>
      </c>
      <c r="O726">
        <f t="shared" si="47"/>
        <v>1</v>
      </c>
    </row>
    <row r="727" spans="1:15" x14ac:dyDescent="0.25">
      <c r="A727" t="s">
        <v>2259</v>
      </c>
      <c r="B727" t="s">
        <v>40</v>
      </c>
      <c r="C727">
        <v>32</v>
      </c>
      <c r="D727">
        <v>0.77</v>
      </c>
      <c r="E727" t="s">
        <v>2260</v>
      </c>
      <c r="F727" t="s">
        <v>13</v>
      </c>
      <c r="G727" t="s">
        <v>2261</v>
      </c>
      <c r="H727">
        <v>30</v>
      </c>
      <c r="J727" s="1">
        <v>44214.012569444443</v>
      </c>
      <c r="K727" s="3">
        <v>44214</v>
      </c>
      <c r="L727" s="4">
        <f t="shared" si="44"/>
        <v>41.558441558441558</v>
      </c>
      <c r="M727">
        <f t="shared" si="45"/>
        <v>41</v>
      </c>
      <c r="N727">
        <f t="shared" si="46"/>
        <v>9</v>
      </c>
      <c r="O727">
        <f t="shared" si="47"/>
        <v>0.71875</v>
      </c>
    </row>
    <row r="728" spans="1:15" x14ac:dyDescent="0.25">
      <c r="A728" t="s">
        <v>2262</v>
      </c>
      <c r="B728" t="s">
        <v>28</v>
      </c>
      <c r="C728">
        <v>98</v>
      </c>
      <c r="D728">
        <v>0.95</v>
      </c>
      <c r="E728" t="s">
        <v>2263</v>
      </c>
      <c r="F728" t="s">
        <v>13</v>
      </c>
      <c r="G728" t="s">
        <v>2264</v>
      </c>
      <c r="H728">
        <v>54</v>
      </c>
      <c r="J728" s="1">
        <v>44214.013310185182</v>
      </c>
      <c r="K728" s="3">
        <v>44214</v>
      </c>
      <c r="L728" s="4">
        <f t="shared" si="44"/>
        <v>103.15789473684211</v>
      </c>
      <c r="M728">
        <f t="shared" si="45"/>
        <v>103</v>
      </c>
      <c r="N728">
        <f t="shared" si="46"/>
        <v>5</v>
      </c>
      <c r="O728">
        <f t="shared" si="47"/>
        <v>0.94897959183673475</v>
      </c>
    </row>
    <row r="729" spans="1:15" x14ac:dyDescent="0.25">
      <c r="A729" t="s">
        <v>2265</v>
      </c>
      <c r="B729" t="s">
        <v>32</v>
      </c>
      <c r="C729">
        <v>1</v>
      </c>
      <c r="D729">
        <v>1</v>
      </c>
      <c r="E729" t="s">
        <v>2266</v>
      </c>
      <c r="F729" t="s">
        <v>13</v>
      </c>
      <c r="G729" t="s">
        <v>2267</v>
      </c>
      <c r="H729">
        <v>0</v>
      </c>
      <c r="J729" s="1">
        <v>44214.029270833336</v>
      </c>
      <c r="K729" s="3">
        <v>44214</v>
      </c>
      <c r="L729" s="4">
        <f t="shared" si="44"/>
        <v>1</v>
      </c>
      <c r="M729">
        <f t="shared" si="45"/>
        <v>1</v>
      </c>
      <c r="N729">
        <f t="shared" si="46"/>
        <v>0</v>
      </c>
      <c r="O729">
        <f t="shared" si="47"/>
        <v>1</v>
      </c>
    </row>
    <row r="730" spans="1:15" x14ac:dyDescent="0.25">
      <c r="A730" t="s">
        <v>2268</v>
      </c>
      <c r="B730" t="s">
        <v>11</v>
      </c>
      <c r="C730">
        <v>455</v>
      </c>
      <c r="D730">
        <v>0.96</v>
      </c>
      <c r="E730" t="s">
        <v>2269</v>
      </c>
      <c r="F730" t="s">
        <v>13</v>
      </c>
      <c r="G730" t="s">
        <v>2270</v>
      </c>
      <c r="H730">
        <v>50</v>
      </c>
      <c r="J730" s="1">
        <v>44214.038148148145</v>
      </c>
      <c r="K730" s="3">
        <v>44214</v>
      </c>
      <c r="L730" s="4">
        <f t="shared" si="44"/>
        <v>473.95833333333337</v>
      </c>
      <c r="M730">
        <f t="shared" si="45"/>
        <v>473</v>
      </c>
      <c r="N730">
        <f t="shared" si="46"/>
        <v>18</v>
      </c>
      <c r="O730">
        <f t="shared" si="47"/>
        <v>0.96043956043956047</v>
      </c>
    </row>
    <row r="731" spans="1:15" x14ac:dyDescent="0.25">
      <c r="A731" t="s">
        <v>2271</v>
      </c>
      <c r="B731" t="s">
        <v>80</v>
      </c>
      <c r="C731">
        <v>1701</v>
      </c>
      <c r="D731">
        <v>0.98</v>
      </c>
      <c r="E731" t="s">
        <v>2272</v>
      </c>
      <c r="F731" t="s">
        <v>13</v>
      </c>
      <c r="G731" t="s">
        <v>2273</v>
      </c>
      <c r="H731">
        <v>119</v>
      </c>
      <c r="J731" s="1">
        <v>44214.04146990741</v>
      </c>
      <c r="K731" s="3">
        <v>44214</v>
      </c>
      <c r="L731" s="4">
        <f t="shared" si="44"/>
        <v>1735.7142857142858</v>
      </c>
      <c r="M731">
        <f t="shared" si="45"/>
        <v>1735</v>
      </c>
      <c r="N731">
        <f t="shared" si="46"/>
        <v>34</v>
      </c>
      <c r="O731">
        <f t="shared" si="47"/>
        <v>0.98001175778953553</v>
      </c>
    </row>
    <row r="732" spans="1:15" x14ac:dyDescent="0.25">
      <c r="A732" t="s">
        <v>2274</v>
      </c>
      <c r="B732" t="s">
        <v>11</v>
      </c>
      <c r="C732">
        <v>1</v>
      </c>
      <c r="D732">
        <v>1</v>
      </c>
      <c r="E732" t="s">
        <v>2275</v>
      </c>
      <c r="F732" t="s">
        <v>13</v>
      </c>
      <c r="G732" t="s">
        <v>2276</v>
      </c>
      <c r="H732">
        <v>0</v>
      </c>
      <c r="J732" s="1">
        <v>44214.041932870372</v>
      </c>
      <c r="K732" s="3">
        <v>44214</v>
      </c>
      <c r="L732" s="4">
        <f t="shared" si="44"/>
        <v>1</v>
      </c>
      <c r="M732">
        <f t="shared" si="45"/>
        <v>1</v>
      </c>
      <c r="N732">
        <f t="shared" si="46"/>
        <v>0</v>
      </c>
      <c r="O732">
        <f t="shared" si="47"/>
        <v>1</v>
      </c>
    </row>
    <row r="733" spans="1:15" ht="180" x14ac:dyDescent="0.25">
      <c r="A733" t="s">
        <v>2277</v>
      </c>
      <c r="B733" t="s">
        <v>50</v>
      </c>
      <c r="C733">
        <v>84</v>
      </c>
      <c r="D733">
        <v>0.84</v>
      </c>
      <c r="E733" t="s">
        <v>2278</v>
      </c>
      <c r="F733" t="s">
        <v>13</v>
      </c>
      <c r="G733" t="s">
        <v>2279</v>
      </c>
      <c r="H733">
        <v>57</v>
      </c>
      <c r="I733" s="2" t="s">
        <v>2280</v>
      </c>
      <c r="J733" s="1">
        <v>44214.046643518515</v>
      </c>
      <c r="K733" s="3">
        <v>44214</v>
      </c>
      <c r="L733" s="4">
        <f t="shared" si="44"/>
        <v>100</v>
      </c>
      <c r="M733">
        <f t="shared" si="45"/>
        <v>100</v>
      </c>
      <c r="N733">
        <f t="shared" si="46"/>
        <v>16</v>
      </c>
      <c r="O733">
        <f t="shared" si="47"/>
        <v>0.80952380952380953</v>
      </c>
    </row>
    <row r="734" spans="1:15" x14ac:dyDescent="0.25">
      <c r="A734" t="s">
        <v>2281</v>
      </c>
      <c r="B734" t="s">
        <v>50</v>
      </c>
      <c r="C734">
        <v>1</v>
      </c>
      <c r="D734">
        <v>1</v>
      </c>
      <c r="E734" t="s">
        <v>2282</v>
      </c>
      <c r="F734" t="s">
        <v>13</v>
      </c>
      <c r="G734" t="s">
        <v>2283</v>
      </c>
      <c r="H734">
        <v>0</v>
      </c>
      <c r="J734" s="1">
        <v>44214.047905092593</v>
      </c>
      <c r="K734" s="3">
        <v>44214</v>
      </c>
      <c r="L734" s="4">
        <f t="shared" si="44"/>
        <v>1</v>
      </c>
      <c r="M734">
        <f t="shared" si="45"/>
        <v>1</v>
      </c>
      <c r="N734">
        <f t="shared" si="46"/>
        <v>0</v>
      </c>
      <c r="O734">
        <f t="shared" si="47"/>
        <v>1</v>
      </c>
    </row>
    <row r="735" spans="1:15" x14ac:dyDescent="0.25">
      <c r="A735" t="s">
        <v>2284</v>
      </c>
      <c r="B735" t="s">
        <v>11</v>
      </c>
      <c r="C735">
        <v>1</v>
      </c>
      <c r="D735">
        <v>1</v>
      </c>
      <c r="E735" t="s">
        <v>2285</v>
      </c>
      <c r="F735" t="s">
        <v>13</v>
      </c>
      <c r="G735" t="s">
        <v>2286</v>
      </c>
      <c r="H735">
        <v>0</v>
      </c>
      <c r="J735" s="1">
        <v>44214.049479166664</v>
      </c>
      <c r="K735" s="3">
        <v>44214</v>
      </c>
      <c r="L735" s="4">
        <f t="shared" si="44"/>
        <v>1</v>
      </c>
      <c r="M735">
        <f t="shared" si="45"/>
        <v>1</v>
      </c>
      <c r="N735">
        <f t="shared" si="46"/>
        <v>0</v>
      </c>
      <c r="O735">
        <f t="shared" si="47"/>
        <v>1</v>
      </c>
    </row>
    <row r="736" spans="1:15" x14ac:dyDescent="0.25">
      <c r="A736" t="s">
        <v>2287</v>
      </c>
      <c r="B736" t="s">
        <v>11</v>
      </c>
      <c r="C736">
        <v>5474</v>
      </c>
      <c r="D736">
        <v>0.99</v>
      </c>
      <c r="E736" t="s">
        <v>2288</v>
      </c>
      <c r="F736" t="s">
        <v>13</v>
      </c>
      <c r="G736" t="s">
        <v>2289</v>
      </c>
      <c r="H736">
        <v>153</v>
      </c>
      <c r="J736" s="1">
        <v>44214.050370370373</v>
      </c>
      <c r="K736" s="3">
        <v>44214</v>
      </c>
      <c r="L736" s="4">
        <f t="shared" si="44"/>
        <v>5529.2929292929293</v>
      </c>
      <c r="M736">
        <f t="shared" si="45"/>
        <v>5529</v>
      </c>
      <c r="N736">
        <f t="shared" si="46"/>
        <v>55</v>
      </c>
      <c r="O736">
        <f t="shared" si="47"/>
        <v>0.9899525027402265</v>
      </c>
    </row>
    <row r="737" spans="1:15" x14ac:dyDescent="0.25">
      <c r="A737" t="s">
        <v>2290</v>
      </c>
      <c r="B737" t="s">
        <v>11</v>
      </c>
      <c r="C737">
        <v>81</v>
      </c>
      <c r="D737">
        <v>0.96</v>
      </c>
      <c r="E737" t="s">
        <v>2291</v>
      </c>
      <c r="F737" t="s">
        <v>13</v>
      </c>
      <c r="G737" t="s">
        <v>2292</v>
      </c>
      <c r="H737">
        <v>7</v>
      </c>
      <c r="J737" s="1">
        <v>44214.726215277777</v>
      </c>
      <c r="K737" s="3">
        <v>44214</v>
      </c>
      <c r="L737" s="4">
        <f t="shared" si="44"/>
        <v>84.375</v>
      </c>
      <c r="M737">
        <f t="shared" si="45"/>
        <v>84</v>
      </c>
      <c r="N737">
        <f t="shared" si="46"/>
        <v>3</v>
      </c>
      <c r="O737">
        <f t="shared" si="47"/>
        <v>0.96296296296296302</v>
      </c>
    </row>
    <row r="738" spans="1:15" x14ac:dyDescent="0.25">
      <c r="A738" t="s">
        <v>2293</v>
      </c>
      <c r="B738" t="s">
        <v>11</v>
      </c>
      <c r="C738">
        <v>1</v>
      </c>
      <c r="D738">
        <v>1</v>
      </c>
      <c r="E738" t="s">
        <v>2294</v>
      </c>
      <c r="F738" t="s">
        <v>13</v>
      </c>
      <c r="G738" t="s">
        <v>2295</v>
      </c>
      <c r="H738">
        <v>0</v>
      </c>
      <c r="J738" s="1">
        <v>44214.730902777781</v>
      </c>
      <c r="K738" s="3">
        <v>44214</v>
      </c>
      <c r="L738" s="4">
        <f t="shared" si="44"/>
        <v>1</v>
      </c>
      <c r="M738">
        <f t="shared" si="45"/>
        <v>1</v>
      </c>
      <c r="N738">
        <f t="shared" si="46"/>
        <v>0</v>
      </c>
      <c r="O738">
        <f t="shared" si="47"/>
        <v>1</v>
      </c>
    </row>
    <row r="739" spans="1:15" x14ac:dyDescent="0.25">
      <c r="A739" t="s">
        <v>2296</v>
      </c>
      <c r="B739" t="s">
        <v>36</v>
      </c>
      <c r="C739">
        <v>22</v>
      </c>
      <c r="D739">
        <v>0.89</v>
      </c>
      <c r="E739" t="s">
        <v>2297</v>
      </c>
      <c r="F739" t="s">
        <v>13</v>
      </c>
      <c r="G739" t="s">
        <v>2298</v>
      </c>
      <c r="H739">
        <v>6</v>
      </c>
      <c r="J739" s="1">
        <v>44214.736539351848</v>
      </c>
      <c r="K739" s="3">
        <v>44214</v>
      </c>
      <c r="L739" s="4">
        <f t="shared" si="44"/>
        <v>24.719101123595504</v>
      </c>
      <c r="M739">
        <f t="shared" si="45"/>
        <v>24</v>
      </c>
      <c r="N739">
        <f t="shared" si="46"/>
        <v>2</v>
      </c>
      <c r="O739">
        <f t="shared" si="47"/>
        <v>0.90909090909090906</v>
      </c>
    </row>
    <row r="740" spans="1:15" x14ac:dyDescent="0.25">
      <c r="A740" t="s">
        <v>2299</v>
      </c>
      <c r="B740" t="s">
        <v>40</v>
      </c>
      <c r="C740">
        <v>1</v>
      </c>
      <c r="D740">
        <v>1</v>
      </c>
      <c r="E740" t="s">
        <v>2300</v>
      </c>
      <c r="F740" t="s">
        <v>13</v>
      </c>
      <c r="G740" t="s">
        <v>2301</v>
      </c>
      <c r="H740">
        <v>0</v>
      </c>
      <c r="J740" s="1">
        <v>44214.760578703703</v>
      </c>
      <c r="K740" s="3">
        <v>44214</v>
      </c>
      <c r="L740" s="4">
        <f t="shared" si="44"/>
        <v>1</v>
      </c>
      <c r="M740">
        <f t="shared" si="45"/>
        <v>1</v>
      </c>
      <c r="N740">
        <f t="shared" si="46"/>
        <v>0</v>
      </c>
      <c r="O740">
        <f t="shared" si="47"/>
        <v>1</v>
      </c>
    </row>
    <row r="741" spans="1:15" x14ac:dyDescent="0.25">
      <c r="A741" t="s">
        <v>2302</v>
      </c>
      <c r="B741" t="s">
        <v>11</v>
      </c>
      <c r="C741">
        <v>858</v>
      </c>
      <c r="D741">
        <v>0.97</v>
      </c>
      <c r="E741" t="s">
        <v>2303</v>
      </c>
      <c r="F741" t="s">
        <v>13</v>
      </c>
      <c r="G741" t="s">
        <v>2304</v>
      </c>
      <c r="H741">
        <v>52</v>
      </c>
      <c r="J741" s="1">
        <v>44214.761655092596</v>
      </c>
      <c r="K741" s="3">
        <v>44214</v>
      </c>
      <c r="L741" s="4">
        <f t="shared" si="44"/>
        <v>884.53608247422687</v>
      </c>
      <c r="M741">
        <f t="shared" si="45"/>
        <v>884</v>
      </c>
      <c r="N741">
        <f t="shared" si="46"/>
        <v>26</v>
      </c>
      <c r="O741">
        <f t="shared" si="47"/>
        <v>0.96969696969696972</v>
      </c>
    </row>
    <row r="742" spans="1:15" x14ac:dyDescent="0.25">
      <c r="A742" t="s">
        <v>2305</v>
      </c>
      <c r="B742" t="s">
        <v>11</v>
      </c>
      <c r="C742">
        <v>1516</v>
      </c>
      <c r="D742">
        <v>0.94</v>
      </c>
      <c r="E742" t="s">
        <v>2306</v>
      </c>
      <c r="F742" t="s">
        <v>13</v>
      </c>
      <c r="G742" t="s">
        <v>2307</v>
      </c>
      <c r="H742">
        <v>88</v>
      </c>
      <c r="J742" s="1">
        <v>44214.766655092593</v>
      </c>
      <c r="K742" s="3">
        <v>44214</v>
      </c>
      <c r="L742" s="4">
        <f t="shared" si="44"/>
        <v>1612.7659574468087</v>
      </c>
      <c r="M742">
        <f t="shared" si="45"/>
        <v>1612</v>
      </c>
      <c r="N742">
        <f t="shared" si="46"/>
        <v>96</v>
      </c>
      <c r="O742">
        <f t="shared" si="47"/>
        <v>0.9366754617414248</v>
      </c>
    </row>
    <row r="743" spans="1:15" x14ac:dyDescent="0.25">
      <c r="A743" t="s">
        <v>2308</v>
      </c>
      <c r="B743" t="s">
        <v>50</v>
      </c>
      <c r="C743">
        <v>1</v>
      </c>
      <c r="D743">
        <v>1</v>
      </c>
      <c r="E743" t="s">
        <v>2309</v>
      </c>
      <c r="F743" t="s">
        <v>13</v>
      </c>
      <c r="G743" t="s">
        <v>2310</v>
      </c>
      <c r="H743">
        <v>0</v>
      </c>
      <c r="J743" s="1">
        <v>44214.76699074074</v>
      </c>
      <c r="K743" s="3">
        <v>44214</v>
      </c>
      <c r="L743" s="4">
        <f t="shared" si="44"/>
        <v>1</v>
      </c>
      <c r="M743">
        <f t="shared" si="45"/>
        <v>1</v>
      </c>
      <c r="N743">
        <f t="shared" si="46"/>
        <v>0</v>
      </c>
      <c r="O743">
        <f t="shared" si="47"/>
        <v>1</v>
      </c>
    </row>
    <row r="744" spans="1:15" x14ac:dyDescent="0.25">
      <c r="A744" t="s">
        <v>2311</v>
      </c>
      <c r="B744" t="s">
        <v>11</v>
      </c>
      <c r="C744">
        <v>1</v>
      </c>
      <c r="D744">
        <v>1</v>
      </c>
      <c r="E744" t="s">
        <v>2312</v>
      </c>
      <c r="F744" t="s">
        <v>13</v>
      </c>
      <c r="G744" t="s">
        <v>2313</v>
      </c>
      <c r="H744">
        <v>0</v>
      </c>
      <c r="J744" s="1">
        <v>44214.772013888891</v>
      </c>
      <c r="K744" s="3">
        <v>44214</v>
      </c>
      <c r="L744" s="4">
        <f t="shared" si="44"/>
        <v>1</v>
      </c>
      <c r="M744">
        <f t="shared" si="45"/>
        <v>1</v>
      </c>
      <c r="N744">
        <f t="shared" si="46"/>
        <v>0</v>
      </c>
      <c r="O744">
        <f t="shared" si="47"/>
        <v>1</v>
      </c>
    </row>
    <row r="745" spans="1:15" x14ac:dyDescent="0.25">
      <c r="A745" t="s">
        <v>2314</v>
      </c>
      <c r="B745" t="s">
        <v>36</v>
      </c>
      <c r="C745">
        <v>1</v>
      </c>
      <c r="D745">
        <v>1</v>
      </c>
      <c r="E745" t="s">
        <v>2315</v>
      </c>
      <c r="F745" t="s">
        <v>13</v>
      </c>
      <c r="G745" t="s">
        <v>2316</v>
      </c>
      <c r="H745">
        <v>1</v>
      </c>
      <c r="J745" s="1">
        <v>44214.785358796296</v>
      </c>
      <c r="K745" s="3">
        <v>44214</v>
      </c>
      <c r="L745" s="4">
        <f t="shared" si="44"/>
        <v>1</v>
      </c>
      <c r="M745">
        <f t="shared" si="45"/>
        <v>1</v>
      </c>
      <c r="N745">
        <f t="shared" si="46"/>
        <v>0</v>
      </c>
      <c r="O745">
        <f t="shared" si="47"/>
        <v>1</v>
      </c>
    </row>
    <row r="746" spans="1:15" x14ac:dyDescent="0.25">
      <c r="A746" t="s">
        <v>2317</v>
      </c>
      <c r="B746" t="s">
        <v>80</v>
      </c>
      <c r="C746">
        <v>0</v>
      </c>
      <c r="D746">
        <v>0.14000000000000001</v>
      </c>
      <c r="E746" t="s">
        <v>2318</v>
      </c>
      <c r="F746" t="s">
        <v>13</v>
      </c>
      <c r="G746" t="s">
        <v>2319</v>
      </c>
      <c r="H746">
        <v>13</v>
      </c>
      <c r="J746" s="1">
        <v>44214.786261574074</v>
      </c>
      <c r="K746" s="3">
        <v>44214</v>
      </c>
      <c r="L746" s="4">
        <f t="shared" si="44"/>
        <v>0</v>
      </c>
      <c r="M746">
        <f t="shared" si="45"/>
        <v>0</v>
      </c>
      <c r="N746">
        <f t="shared" si="46"/>
        <v>0</v>
      </c>
      <c r="O746" t="e">
        <f t="shared" si="47"/>
        <v>#DIV/0!</v>
      </c>
    </row>
    <row r="747" spans="1:15" ht="409.5" x14ac:dyDescent="0.25">
      <c r="A747" t="s">
        <v>2320</v>
      </c>
      <c r="B747" t="s">
        <v>454</v>
      </c>
      <c r="C747">
        <v>326</v>
      </c>
      <c r="D747">
        <v>0.96</v>
      </c>
      <c r="E747" t="s">
        <v>2321</v>
      </c>
      <c r="F747" t="s">
        <v>13</v>
      </c>
      <c r="G747" t="s">
        <v>2322</v>
      </c>
      <c r="H747">
        <v>12236</v>
      </c>
      <c r="I747" s="2" t="s">
        <v>2323</v>
      </c>
      <c r="J747" s="1">
        <v>44214.791921296295</v>
      </c>
      <c r="K747" s="3">
        <v>44214</v>
      </c>
      <c r="L747" s="4">
        <f t="shared" si="44"/>
        <v>339.58333333333337</v>
      </c>
      <c r="M747">
        <f t="shared" si="45"/>
        <v>339</v>
      </c>
      <c r="N747">
        <f t="shared" si="46"/>
        <v>13</v>
      </c>
      <c r="O747">
        <f t="shared" si="47"/>
        <v>0.96012269938650308</v>
      </c>
    </row>
    <row r="748" spans="1:15" x14ac:dyDescent="0.25">
      <c r="A748" t="s">
        <v>2324</v>
      </c>
      <c r="B748" t="s">
        <v>11</v>
      </c>
      <c r="C748">
        <v>1</v>
      </c>
      <c r="D748">
        <v>1</v>
      </c>
      <c r="E748" t="s">
        <v>2325</v>
      </c>
      <c r="F748" t="s">
        <v>13</v>
      </c>
      <c r="G748" t="s">
        <v>2326</v>
      </c>
      <c r="H748">
        <v>0</v>
      </c>
      <c r="J748" s="1">
        <v>44214.792372685188</v>
      </c>
      <c r="K748" s="3">
        <v>44214</v>
      </c>
      <c r="L748" s="4">
        <f t="shared" si="44"/>
        <v>1</v>
      </c>
      <c r="M748">
        <f t="shared" si="45"/>
        <v>1</v>
      </c>
      <c r="N748">
        <f t="shared" si="46"/>
        <v>0</v>
      </c>
      <c r="O748">
        <f t="shared" si="47"/>
        <v>1</v>
      </c>
    </row>
    <row r="749" spans="1:15" x14ac:dyDescent="0.25">
      <c r="A749" t="s">
        <v>2327</v>
      </c>
      <c r="B749" t="s">
        <v>36</v>
      </c>
      <c r="C749">
        <v>260</v>
      </c>
      <c r="D749">
        <v>0.93</v>
      </c>
      <c r="E749" t="s">
        <v>2328</v>
      </c>
      <c r="F749" t="s">
        <v>13</v>
      </c>
      <c r="G749" t="s">
        <v>2329</v>
      </c>
      <c r="H749">
        <v>48</v>
      </c>
      <c r="J749" s="1">
        <v>44214.794004629628</v>
      </c>
      <c r="K749" s="3">
        <v>44214</v>
      </c>
      <c r="L749" s="4">
        <f t="shared" si="44"/>
        <v>279.56989247311827</v>
      </c>
      <c r="M749">
        <f t="shared" si="45"/>
        <v>279</v>
      </c>
      <c r="N749">
        <f t="shared" si="46"/>
        <v>19</v>
      </c>
      <c r="O749">
        <f t="shared" si="47"/>
        <v>0.92692307692307696</v>
      </c>
    </row>
    <row r="750" spans="1:15" x14ac:dyDescent="0.25">
      <c r="A750" t="s">
        <v>2330</v>
      </c>
      <c r="B750" t="s">
        <v>16</v>
      </c>
      <c r="C750">
        <v>3819</v>
      </c>
      <c r="D750">
        <v>0.99</v>
      </c>
      <c r="E750" t="s">
        <v>2331</v>
      </c>
      <c r="F750" t="s">
        <v>13</v>
      </c>
      <c r="G750" t="s">
        <v>2332</v>
      </c>
      <c r="H750">
        <v>778</v>
      </c>
      <c r="J750" s="1">
        <v>44214.821655092594</v>
      </c>
      <c r="K750" s="3">
        <v>44214</v>
      </c>
      <c r="L750" s="4">
        <f t="shared" si="44"/>
        <v>3857.5757575757575</v>
      </c>
      <c r="M750">
        <f t="shared" si="45"/>
        <v>3857</v>
      </c>
      <c r="N750">
        <f t="shared" si="46"/>
        <v>38</v>
      </c>
      <c r="O750">
        <f t="shared" si="47"/>
        <v>0.99004975124378114</v>
      </c>
    </row>
    <row r="751" spans="1:15" x14ac:dyDescent="0.25">
      <c r="A751" t="s">
        <v>2333</v>
      </c>
      <c r="B751" t="s">
        <v>11</v>
      </c>
      <c r="C751">
        <v>44</v>
      </c>
      <c r="D751">
        <v>0.81</v>
      </c>
      <c r="E751" t="s">
        <v>2334</v>
      </c>
      <c r="F751" t="s">
        <v>13</v>
      </c>
      <c r="G751" t="s">
        <v>2335</v>
      </c>
      <c r="H751">
        <v>63</v>
      </c>
      <c r="J751" s="1">
        <v>44214.822060185186</v>
      </c>
      <c r="K751" s="3">
        <v>44214</v>
      </c>
      <c r="L751" s="4">
        <f t="shared" si="44"/>
        <v>54.320987654320987</v>
      </c>
      <c r="M751">
        <f t="shared" si="45"/>
        <v>54</v>
      </c>
      <c r="N751">
        <f t="shared" si="46"/>
        <v>10</v>
      </c>
      <c r="O751">
        <f t="shared" si="47"/>
        <v>0.77272727272727271</v>
      </c>
    </row>
    <row r="752" spans="1:15" x14ac:dyDescent="0.25">
      <c r="A752" t="s">
        <v>2336</v>
      </c>
      <c r="B752" t="s">
        <v>11</v>
      </c>
      <c r="C752">
        <v>880</v>
      </c>
      <c r="D752">
        <v>0.97</v>
      </c>
      <c r="E752" t="s">
        <v>2337</v>
      </c>
      <c r="F752" t="s">
        <v>13</v>
      </c>
      <c r="G752" t="s">
        <v>2338</v>
      </c>
      <c r="H752">
        <v>47</v>
      </c>
      <c r="J752" s="1">
        <v>44214.823182870372</v>
      </c>
      <c r="K752" s="3">
        <v>44214</v>
      </c>
      <c r="L752" s="4">
        <f t="shared" si="44"/>
        <v>907.2164948453609</v>
      </c>
      <c r="M752">
        <f t="shared" si="45"/>
        <v>907</v>
      </c>
      <c r="N752">
        <f t="shared" si="46"/>
        <v>27</v>
      </c>
      <c r="O752">
        <f t="shared" si="47"/>
        <v>0.96931818181818186</v>
      </c>
    </row>
    <row r="753" spans="1:15" x14ac:dyDescent="0.25">
      <c r="A753" t="s">
        <v>2339</v>
      </c>
      <c r="B753" t="s">
        <v>50</v>
      </c>
      <c r="C753">
        <v>1</v>
      </c>
      <c r="D753">
        <v>1</v>
      </c>
      <c r="E753" t="s">
        <v>2340</v>
      </c>
      <c r="F753" t="s">
        <v>13</v>
      </c>
      <c r="G753" t="s">
        <v>2341</v>
      </c>
      <c r="H753">
        <v>0</v>
      </c>
      <c r="J753" s="1">
        <v>44214.823472222219</v>
      </c>
      <c r="K753" s="3">
        <v>44214</v>
      </c>
      <c r="L753" s="4">
        <f t="shared" si="44"/>
        <v>1</v>
      </c>
      <c r="M753">
        <f t="shared" si="45"/>
        <v>1</v>
      </c>
      <c r="N753">
        <f t="shared" si="46"/>
        <v>0</v>
      </c>
      <c r="O753">
        <f t="shared" si="47"/>
        <v>1</v>
      </c>
    </row>
    <row r="754" spans="1:15" x14ac:dyDescent="0.25">
      <c r="A754" t="s">
        <v>2342</v>
      </c>
      <c r="B754" t="s">
        <v>11</v>
      </c>
      <c r="C754">
        <v>1</v>
      </c>
      <c r="D754">
        <v>1</v>
      </c>
      <c r="E754" t="s">
        <v>2343</v>
      </c>
      <c r="F754" t="s">
        <v>13</v>
      </c>
      <c r="G754" t="s">
        <v>2344</v>
      </c>
      <c r="H754">
        <v>1</v>
      </c>
      <c r="J754" s="1">
        <v>44214.829525462963</v>
      </c>
      <c r="K754" s="3">
        <v>44214</v>
      </c>
      <c r="L754" s="4">
        <f t="shared" si="44"/>
        <v>1</v>
      </c>
      <c r="M754">
        <f t="shared" si="45"/>
        <v>1</v>
      </c>
      <c r="N754">
        <f t="shared" si="46"/>
        <v>0</v>
      </c>
      <c r="O754">
        <f t="shared" si="47"/>
        <v>1</v>
      </c>
    </row>
    <row r="755" spans="1:15" x14ac:dyDescent="0.25">
      <c r="A755" t="s">
        <v>2342</v>
      </c>
      <c r="B755" t="s">
        <v>11</v>
      </c>
      <c r="C755">
        <v>1</v>
      </c>
      <c r="D755">
        <v>1</v>
      </c>
      <c r="E755" t="s">
        <v>2345</v>
      </c>
      <c r="F755" t="s">
        <v>13</v>
      </c>
      <c r="G755" t="s">
        <v>2346</v>
      </c>
      <c r="H755">
        <v>0</v>
      </c>
      <c r="J755" s="1">
        <v>44214.831412037034</v>
      </c>
      <c r="K755" s="3">
        <v>44214</v>
      </c>
      <c r="L755" s="4">
        <f t="shared" si="44"/>
        <v>1</v>
      </c>
      <c r="M755">
        <f t="shared" si="45"/>
        <v>1</v>
      </c>
      <c r="N755">
        <f t="shared" si="46"/>
        <v>0</v>
      </c>
      <c r="O755">
        <f t="shared" si="47"/>
        <v>1</v>
      </c>
    </row>
    <row r="756" spans="1:15" x14ac:dyDescent="0.25">
      <c r="A756" t="s">
        <v>2347</v>
      </c>
      <c r="B756" t="s">
        <v>80</v>
      </c>
      <c r="C756">
        <v>33</v>
      </c>
      <c r="D756">
        <v>0.85</v>
      </c>
      <c r="E756" t="s">
        <v>2348</v>
      </c>
      <c r="F756" t="s">
        <v>13</v>
      </c>
      <c r="G756" t="s">
        <v>2349</v>
      </c>
      <c r="H756">
        <v>83</v>
      </c>
      <c r="I756" t="s">
        <v>2350</v>
      </c>
      <c r="J756" s="1">
        <v>44214.862500000003</v>
      </c>
      <c r="K756" s="3">
        <v>44214</v>
      </c>
      <c r="L756" s="4">
        <f t="shared" si="44"/>
        <v>38.82352941176471</v>
      </c>
      <c r="M756">
        <f t="shared" si="45"/>
        <v>38</v>
      </c>
      <c r="N756">
        <f t="shared" si="46"/>
        <v>5</v>
      </c>
      <c r="O756">
        <f t="shared" si="47"/>
        <v>0.84848484848484851</v>
      </c>
    </row>
    <row r="757" spans="1:15" x14ac:dyDescent="0.25">
      <c r="A757" t="s">
        <v>2351</v>
      </c>
      <c r="B757" t="s">
        <v>32</v>
      </c>
      <c r="C757">
        <v>36469</v>
      </c>
      <c r="D757">
        <v>0.95</v>
      </c>
      <c r="E757" t="s">
        <v>2352</v>
      </c>
      <c r="F757" t="s">
        <v>13</v>
      </c>
      <c r="G757" t="s">
        <v>2353</v>
      </c>
      <c r="H757">
        <v>900</v>
      </c>
      <c r="J757" s="1">
        <v>44214.868888888886</v>
      </c>
      <c r="K757" s="3">
        <v>44214</v>
      </c>
      <c r="L757" s="4">
        <f t="shared" si="44"/>
        <v>38388.42105263158</v>
      </c>
      <c r="M757">
        <f t="shared" si="45"/>
        <v>38388</v>
      </c>
      <c r="N757">
        <f t="shared" si="46"/>
        <v>1919</v>
      </c>
      <c r="O757">
        <f t="shared" si="47"/>
        <v>0.94737996654693024</v>
      </c>
    </row>
    <row r="758" spans="1:15" x14ac:dyDescent="0.25">
      <c r="A758" t="s">
        <v>2354</v>
      </c>
      <c r="B758" t="s">
        <v>16</v>
      </c>
      <c r="C758">
        <v>18</v>
      </c>
      <c r="D758">
        <v>0.78</v>
      </c>
      <c r="E758" t="s">
        <v>2355</v>
      </c>
      <c r="F758" t="s">
        <v>13</v>
      </c>
      <c r="G758" t="s">
        <v>2356</v>
      </c>
      <c r="H758">
        <v>11</v>
      </c>
      <c r="J758" s="1">
        <v>44214.869421296295</v>
      </c>
      <c r="K758" s="3">
        <v>44214</v>
      </c>
      <c r="L758" s="4">
        <f t="shared" si="44"/>
        <v>23.076923076923077</v>
      </c>
      <c r="M758">
        <f t="shared" si="45"/>
        <v>23</v>
      </c>
      <c r="N758">
        <f t="shared" si="46"/>
        <v>5</v>
      </c>
      <c r="O758">
        <f t="shared" si="47"/>
        <v>0.72222222222222221</v>
      </c>
    </row>
    <row r="759" spans="1:15" x14ac:dyDescent="0.25">
      <c r="A759" t="s">
        <v>2357</v>
      </c>
      <c r="B759" t="s">
        <v>16</v>
      </c>
      <c r="C759">
        <v>0</v>
      </c>
      <c r="D759">
        <v>0.22</v>
      </c>
      <c r="E759" t="s">
        <v>2358</v>
      </c>
      <c r="F759" t="s">
        <v>13</v>
      </c>
      <c r="G759" t="s">
        <v>2359</v>
      </c>
      <c r="H759">
        <v>2</v>
      </c>
      <c r="J759" s="1">
        <v>44214.873356481483</v>
      </c>
      <c r="K759" s="3">
        <v>44214</v>
      </c>
      <c r="L759" s="4">
        <f t="shared" si="44"/>
        <v>0</v>
      </c>
      <c r="M759">
        <f t="shared" si="45"/>
        <v>0</v>
      </c>
      <c r="N759">
        <f t="shared" si="46"/>
        <v>0</v>
      </c>
      <c r="O759" t="e">
        <f t="shared" si="47"/>
        <v>#DIV/0!</v>
      </c>
    </row>
    <row r="760" spans="1:15" x14ac:dyDescent="0.25">
      <c r="A760" t="s">
        <v>2360</v>
      </c>
      <c r="B760" t="s">
        <v>28</v>
      </c>
      <c r="C760">
        <v>351</v>
      </c>
      <c r="D760">
        <v>0.98</v>
      </c>
      <c r="E760" t="s">
        <v>2361</v>
      </c>
      <c r="F760" t="s">
        <v>13</v>
      </c>
      <c r="G760" t="s">
        <v>2362</v>
      </c>
      <c r="H760">
        <v>107</v>
      </c>
      <c r="J760" s="1">
        <v>44214.873518518521</v>
      </c>
      <c r="K760" s="3">
        <v>44214</v>
      </c>
      <c r="L760" s="4">
        <f t="shared" si="44"/>
        <v>358.16326530612247</v>
      </c>
      <c r="M760">
        <f t="shared" si="45"/>
        <v>358</v>
      </c>
      <c r="N760">
        <f t="shared" si="46"/>
        <v>7</v>
      </c>
      <c r="O760">
        <f t="shared" si="47"/>
        <v>0.98005698005698005</v>
      </c>
    </row>
    <row r="761" spans="1:15" x14ac:dyDescent="0.25">
      <c r="A761" t="s">
        <v>2363</v>
      </c>
      <c r="B761" t="s">
        <v>11</v>
      </c>
      <c r="C761">
        <v>1</v>
      </c>
      <c r="D761">
        <v>1</v>
      </c>
      <c r="E761" t="s">
        <v>2364</v>
      </c>
      <c r="F761" t="s">
        <v>13</v>
      </c>
      <c r="G761" t="s">
        <v>2365</v>
      </c>
      <c r="H761">
        <v>0</v>
      </c>
      <c r="J761" s="1">
        <v>44214.879895833335</v>
      </c>
      <c r="K761" s="3">
        <v>44214</v>
      </c>
      <c r="L761" s="4">
        <f t="shared" si="44"/>
        <v>1</v>
      </c>
      <c r="M761">
        <f t="shared" si="45"/>
        <v>1</v>
      </c>
      <c r="N761">
        <f t="shared" si="46"/>
        <v>0</v>
      </c>
      <c r="O761">
        <f t="shared" si="47"/>
        <v>1</v>
      </c>
    </row>
    <row r="762" spans="1:15" x14ac:dyDescent="0.25">
      <c r="A762" t="s">
        <v>1095</v>
      </c>
      <c r="B762" t="s">
        <v>11</v>
      </c>
      <c r="C762">
        <v>1</v>
      </c>
      <c r="D762">
        <v>1</v>
      </c>
      <c r="E762" t="s">
        <v>2366</v>
      </c>
      <c r="F762" t="s">
        <v>13</v>
      </c>
      <c r="G762" t="s">
        <v>2367</v>
      </c>
      <c r="H762">
        <v>0</v>
      </c>
      <c r="J762" s="1">
        <v>44214.880104166667</v>
      </c>
      <c r="K762" s="3">
        <v>44214</v>
      </c>
      <c r="L762" s="4">
        <f t="shared" si="44"/>
        <v>1</v>
      </c>
      <c r="M762">
        <f t="shared" si="45"/>
        <v>1</v>
      </c>
      <c r="N762">
        <f t="shared" si="46"/>
        <v>0</v>
      </c>
      <c r="O762">
        <f t="shared" si="47"/>
        <v>1</v>
      </c>
    </row>
    <row r="763" spans="1:15" x14ac:dyDescent="0.25">
      <c r="A763" t="s">
        <v>2368</v>
      </c>
      <c r="B763" t="s">
        <v>11</v>
      </c>
      <c r="C763">
        <v>4779</v>
      </c>
      <c r="D763">
        <v>0.98</v>
      </c>
      <c r="E763" t="s">
        <v>2369</v>
      </c>
      <c r="F763" t="s">
        <v>13</v>
      </c>
      <c r="G763" t="s">
        <v>2370</v>
      </c>
      <c r="H763">
        <v>748</v>
      </c>
      <c r="J763" s="1">
        <v>44214.882708333331</v>
      </c>
      <c r="K763" s="3">
        <v>44214</v>
      </c>
      <c r="L763" s="4">
        <f t="shared" si="44"/>
        <v>4876.5306122448983</v>
      </c>
      <c r="M763">
        <f t="shared" si="45"/>
        <v>4876</v>
      </c>
      <c r="N763">
        <f t="shared" si="46"/>
        <v>97</v>
      </c>
      <c r="O763">
        <f t="shared" si="47"/>
        <v>0.97970286670851647</v>
      </c>
    </row>
    <row r="764" spans="1:15" x14ac:dyDescent="0.25">
      <c r="A764" t="s">
        <v>2371</v>
      </c>
      <c r="B764" t="s">
        <v>80</v>
      </c>
      <c r="C764">
        <v>120</v>
      </c>
      <c r="D764">
        <v>0.95</v>
      </c>
      <c r="E764" t="s">
        <v>2372</v>
      </c>
      <c r="F764" t="s">
        <v>13</v>
      </c>
      <c r="G764" t="s">
        <v>2373</v>
      </c>
      <c r="H764">
        <v>35</v>
      </c>
      <c r="J764" s="1">
        <v>44214.885266203702</v>
      </c>
      <c r="K764" s="3">
        <v>44214</v>
      </c>
      <c r="L764" s="4">
        <f t="shared" si="44"/>
        <v>126.31578947368422</v>
      </c>
      <c r="M764">
        <f t="shared" si="45"/>
        <v>126</v>
      </c>
      <c r="N764">
        <f t="shared" si="46"/>
        <v>6</v>
      </c>
      <c r="O764">
        <f t="shared" si="47"/>
        <v>0.95</v>
      </c>
    </row>
    <row r="765" spans="1:15" x14ac:dyDescent="0.25">
      <c r="A765" t="s">
        <v>2374</v>
      </c>
      <c r="B765" t="s">
        <v>11</v>
      </c>
      <c r="C765">
        <v>52</v>
      </c>
      <c r="D765">
        <v>0.88</v>
      </c>
      <c r="E765" t="s">
        <v>2375</v>
      </c>
      <c r="F765" t="s">
        <v>13</v>
      </c>
      <c r="G765" t="s">
        <v>2376</v>
      </c>
      <c r="H765">
        <v>5</v>
      </c>
      <c r="J765" s="1">
        <v>44214.889733796299</v>
      </c>
      <c r="K765" s="3">
        <v>44214</v>
      </c>
      <c r="L765" s="4">
        <f t="shared" si="44"/>
        <v>59.090909090909093</v>
      </c>
      <c r="M765">
        <f t="shared" si="45"/>
        <v>59</v>
      </c>
      <c r="N765">
        <f t="shared" si="46"/>
        <v>7</v>
      </c>
      <c r="O765">
        <f t="shared" si="47"/>
        <v>0.86538461538461542</v>
      </c>
    </row>
    <row r="766" spans="1:15" x14ac:dyDescent="0.25">
      <c r="A766" t="s">
        <v>2377</v>
      </c>
      <c r="B766" t="s">
        <v>11</v>
      </c>
      <c r="C766">
        <v>532</v>
      </c>
      <c r="D766">
        <v>0.96</v>
      </c>
      <c r="E766" t="s">
        <v>2378</v>
      </c>
      <c r="F766" t="s">
        <v>13</v>
      </c>
      <c r="G766" t="s">
        <v>2379</v>
      </c>
      <c r="H766">
        <v>30</v>
      </c>
      <c r="J766" s="1">
        <v>44214.890370370369</v>
      </c>
      <c r="K766" s="3">
        <v>44214</v>
      </c>
      <c r="L766" s="4">
        <f t="shared" si="44"/>
        <v>554.16666666666674</v>
      </c>
      <c r="M766">
        <f t="shared" si="45"/>
        <v>554</v>
      </c>
      <c r="N766">
        <f t="shared" si="46"/>
        <v>22</v>
      </c>
      <c r="O766">
        <f t="shared" si="47"/>
        <v>0.95864661654135341</v>
      </c>
    </row>
    <row r="767" spans="1:15" x14ac:dyDescent="0.25">
      <c r="A767" t="s">
        <v>2380</v>
      </c>
      <c r="B767" t="s">
        <v>16</v>
      </c>
      <c r="C767">
        <v>2</v>
      </c>
      <c r="D767">
        <v>1</v>
      </c>
      <c r="E767" t="s">
        <v>2381</v>
      </c>
      <c r="F767" t="s">
        <v>13</v>
      </c>
      <c r="G767" t="s">
        <v>2382</v>
      </c>
      <c r="H767">
        <v>0</v>
      </c>
      <c r="J767" s="1">
        <v>44214.893217592595</v>
      </c>
      <c r="K767" s="3">
        <v>44214</v>
      </c>
      <c r="L767" s="4">
        <f t="shared" si="44"/>
        <v>2</v>
      </c>
      <c r="M767">
        <f t="shared" si="45"/>
        <v>2</v>
      </c>
      <c r="N767">
        <f t="shared" si="46"/>
        <v>0</v>
      </c>
      <c r="O767">
        <f t="shared" si="47"/>
        <v>1</v>
      </c>
    </row>
    <row r="768" spans="1:15" x14ac:dyDescent="0.25">
      <c r="A768" t="s">
        <v>2383</v>
      </c>
      <c r="B768" t="s">
        <v>80</v>
      </c>
      <c r="C768">
        <v>1641</v>
      </c>
      <c r="D768">
        <v>0.98</v>
      </c>
      <c r="E768" t="s">
        <v>2384</v>
      </c>
      <c r="F768" t="s">
        <v>13</v>
      </c>
      <c r="G768" t="s">
        <v>2385</v>
      </c>
      <c r="H768">
        <v>67</v>
      </c>
      <c r="J768" s="1">
        <v>44215.563449074078</v>
      </c>
      <c r="K768" s="3">
        <v>44215</v>
      </c>
      <c r="L768" s="4">
        <f t="shared" si="44"/>
        <v>1674.4897959183675</v>
      </c>
      <c r="M768">
        <f t="shared" si="45"/>
        <v>1674</v>
      </c>
      <c r="N768">
        <f t="shared" si="46"/>
        <v>33</v>
      </c>
      <c r="O768">
        <f t="shared" si="47"/>
        <v>0.979890310786106</v>
      </c>
    </row>
    <row r="769" spans="1:15" x14ac:dyDescent="0.25">
      <c r="A769" t="s">
        <v>2386</v>
      </c>
      <c r="B769" t="s">
        <v>16</v>
      </c>
      <c r="C769">
        <v>3</v>
      </c>
      <c r="D769">
        <v>0.67</v>
      </c>
      <c r="E769" t="s">
        <v>2387</v>
      </c>
      <c r="F769" t="s">
        <v>13</v>
      </c>
      <c r="G769" t="s">
        <v>2388</v>
      </c>
      <c r="H769">
        <v>4</v>
      </c>
      <c r="J769" s="1">
        <v>44215.566261574073</v>
      </c>
      <c r="K769" s="3">
        <v>44215</v>
      </c>
      <c r="L769" s="4">
        <f t="shared" si="44"/>
        <v>4.4776119402985071</v>
      </c>
      <c r="M769">
        <f t="shared" si="45"/>
        <v>4</v>
      </c>
      <c r="N769">
        <f t="shared" si="46"/>
        <v>1</v>
      </c>
      <c r="O769">
        <f t="shared" si="47"/>
        <v>0.66666666666666674</v>
      </c>
    </row>
    <row r="770" spans="1:15" x14ac:dyDescent="0.25">
      <c r="A770" t="s">
        <v>2389</v>
      </c>
      <c r="B770" t="s">
        <v>40</v>
      </c>
      <c r="C770">
        <v>1</v>
      </c>
      <c r="D770">
        <v>1</v>
      </c>
      <c r="E770" t="s">
        <v>2390</v>
      </c>
      <c r="F770" t="s">
        <v>13</v>
      </c>
      <c r="G770" t="s">
        <v>2391</v>
      </c>
      <c r="H770">
        <v>1</v>
      </c>
      <c r="J770" s="1">
        <v>44215.570011574076</v>
      </c>
      <c r="K770" s="3">
        <v>44215</v>
      </c>
      <c r="L770" s="4">
        <f t="shared" si="44"/>
        <v>1</v>
      </c>
      <c r="M770">
        <f t="shared" si="45"/>
        <v>1</v>
      </c>
      <c r="N770">
        <f t="shared" si="46"/>
        <v>0</v>
      </c>
      <c r="O770">
        <f t="shared" si="47"/>
        <v>1</v>
      </c>
    </row>
    <row r="771" spans="1:15" x14ac:dyDescent="0.25">
      <c r="A771" t="s">
        <v>2392</v>
      </c>
      <c r="B771" t="s">
        <v>28</v>
      </c>
      <c r="C771">
        <v>6</v>
      </c>
      <c r="D771">
        <v>0.87</v>
      </c>
      <c r="E771" t="s">
        <v>2393</v>
      </c>
      <c r="F771" t="s">
        <v>13</v>
      </c>
      <c r="G771" t="s">
        <v>2394</v>
      </c>
      <c r="H771">
        <v>4</v>
      </c>
      <c r="J771" s="1">
        <v>44215.57172453704</v>
      </c>
      <c r="K771" s="3">
        <v>44215</v>
      </c>
      <c r="L771" s="4">
        <f t="shared" ref="L771:L834" si="48">C771/D771</f>
        <v>6.8965517241379315</v>
      </c>
      <c r="M771">
        <f t="shared" ref="M771:M834" si="49">_xlfn.FLOOR.MATH(C771/D771,1)</f>
        <v>6</v>
      </c>
      <c r="N771">
        <f t="shared" ref="N771:N834" si="50">M771-C771</f>
        <v>0</v>
      </c>
      <c r="O771">
        <f t="shared" ref="O771:O834" si="51">(1-(N771/C771))</f>
        <v>1</v>
      </c>
    </row>
    <row r="772" spans="1:15" x14ac:dyDescent="0.25">
      <c r="A772" t="s">
        <v>2395</v>
      </c>
      <c r="B772" t="s">
        <v>28</v>
      </c>
      <c r="C772">
        <v>1</v>
      </c>
      <c r="D772">
        <v>1</v>
      </c>
      <c r="E772" t="s">
        <v>2396</v>
      </c>
      <c r="F772" t="s">
        <v>13</v>
      </c>
      <c r="G772" t="s">
        <v>2397</v>
      </c>
      <c r="H772">
        <v>0</v>
      </c>
      <c r="J772" s="1">
        <v>44215.572789351849</v>
      </c>
      <c r="K772" s="3">
        <v>44215</v>
      </c>
      <c r="L772" s="4">
        <f t="shared" si="48"/>
        <v>1</v>
      </c>
      <c r="M772">
        <f t="shared" si="49"/>
        <v>1</v>
      </c>
      <c r="N772">
        <f t="shared" si="50"/>
        <v>0</v>
      </c>
      <c r="O772">
        <f t="shared" si="51"/>
        <v>1</v>
      </c>
    </row>
    <row r="773" spans="1:15" x14ac:dyDescent="0.25">
      <c r="A773" t="s">
        <v>2395</v>
      </c>
      <c r="B773" t="s">
        <v>28</v>
      </c>
      <c r="C773">
        <v>0</v>
      </c>
      <c r="D773">
        <v>0.5</v>
      </c>
      <c r="E773" t="s">
        <v>2398</v>
      </c>
      <c r="F773" t="s">
        <v>13</v>
      </c>
      <c r="G773" t="s">
        <v>2399</v>
      </c>
      <c r="H773">
        <v>0</v>
      </c>
      <c r="J773" s="1">
        <v>44215.573113425926</v>
      </c>
      <c r="K773" s="3">
        <v>44215</v>
      </c>
      <c r="L773" s="4">
        <f t="shared" si="48"/>
        <v>0</v>
      </c>
      <c r="M773">
        <f t="shared" si="49"/>
        <v>0</v>
      </c>
      <c r="N773">
        <f t="shared" si="50"/>
        <v>0</v>
      </c>
      <c r="O773" t="e">
        <f t="shared" si="51"/>
        <v>#DIV/0!</v>
      </c>
    </row>
    <row r="774" spans="1:15" x14ac:dyDescent="0.25">
      <c r="A774" t="s">
        <v>2400</v>
      </c>
      <c r="B774" t="s">
        <v>11</v>
      </c>
      <c r="C774">
        <v>1</v>
      </c>
      <c r="D774">
        <v>1</v>
      </c>
      <c r="E774" t="s">
        <v>2401</v>
      </c>
      <c r="F774" t="s">
        <v>13</v>
      </c>
      <c r="G774" t="s">
        <v>2402</v>
      </c>
      <c r="H774">
        <v>0</v>
      </c>
      <c r="J774" s="1">
        <v>44215.573182870372</v>
      </c>
      <c r="K774" s="3">
        <v>44215</v>
      </c>
      <c r="L774" s="4">
        <f t="shared" si="48"/>
        <v>1</v>
      </c>
      <c r="M774">
        <f t="shared" si="49"/>
        <v>1</v>
      </c>
      <c r="N774">
        <f t="shared" si="50"/>
        <v>0</v>
      </c>
      <c r="O774">
        <f t="shared" si="51"/>
        <v>1</v>
      </c>
    </row>
    <row r="775" spans="1:15" x14ac:dyDescent="0.25">
      <c r="A775" t="s">
        <v>2403</v>
      </c>
      <c r="B775" t="s">
        <v>11</v>
      </c>
      <c r="C775">
        <v>34517</v>
      </c>
      <c r="D775">
        <v>0.97</v>
      </c>
      <c r="E775" t="s">
        <v>2404</v>
      </c>
      <c r="F775" t="s">
        <v>13</v>
      </c>
      <c r="G775" t="s">
        <v>2405</v>
      </c>
      <c r="H775">
        <v>841</v>
      </c>
      <c r="J775" s="1">
        <v>44215.574363425927</v>
      </c>
      <c r="K775" s="3">
        <v>44215</v>
      </c>
      <c r="L775" s="4">
        <f t="shared" si="48"/>
        <v>35584.536082474231</v>
      </c>
      <c r="M775">
        <f t="shared" si="49"/>
        <v>35584</v>
      </c>
      <c r="N775">
        <f t="shared" si="50"/>
        <v>1067</v>
      </c>
      <c r="O775">
        <f t="shared" si="51"/>
        <v>0.96908769591795352</v>
      </c>
    </row>
    <row r="776" spans="1:15" x14ac:dyDescent="0.25">
      <c r="A776" t="s">
        <v>2406</v>
      </c>
      <c r="B776" t="s">
        <v>50</v>
      </c>
      <c r="C776">
        <v>1</v>
      </c>
      <c r="D776">
        <v>1</v>
      </c>
      <c r="E776" t="s">
        <v>2407</v>
      </c>
      <c r="F776" t="s">
        <v>13</v>
      </c>
      <c r="G776" t="s">
        <v>2408</v>
      </c>
      <c r="H776">
        <v>0</v>
      </c>
      <c r="J776" s="1">
        <v>44215.576678240737</v>
      </c>
      <c r="K776" s="3">
        <v>44215</v>
      </c>
      <c r="L776" s="4">
        <f t="shared" si="48"/>
        <v>1</v>
      </c>
      <c r="M776">
        <f t="shared" si="49"/>
        <v>1</v>
      </c>
      <c r="N776">
        <f t="shared" si="50"/>
        <v>0</v>
      </c>
      <c r="O776">
        <f t="shared" si="51"/>
        <v>1</v>
      </c>
    </row>
    <row r="777" spans="1:15" x14ac:dyDescent="0.25">
      <c r="A777" t="s">
        <v>2409</v>
      </c>
      <c r="B777" t="s">
        <v>40</v>
      </c>
      <c r="C777">
        <v>46</v>
      </c>
      <c r="D777">
        <v>0.77</v>
      </c>
      <c r="E777" t="s">
        <v>2410</v>
      </c>
      <c r="F777" t="s">
        <v>13</v>
      </c>
      <c r="G777" t="s">
        <v>2411</v>
      </c>
      <c r="H777">
        <v>19</v>
      </c>
      <c r="J777" s="1">
        <v>44215.582326388889</v>
      </c>
      <c r="K777" s="3">
        <v>44215</v>
      </c>
      <c r="L777" s="4">
        <f t="shared" si="48"/>
        <v>59.740259740259738</v>
      </c>
      <c r="M777">
        <f t="shared" si="49"/>
        <v>59</v>
      </c>
      <c r="N777">
        <f t="shared" si="50"/>
        <v>13</v>
      </c>
      <c r="O777">
        <f t="shared" si="51"/>
        <v>0.71739130434782616</v>
      </c>
    </row>
    <row r="778" spans="1:15" x14ac:dyDescent="0.25">
      <c r="A778" t="s">
        <v>2412</v>
      </c>
      <c r="B778" t="s">
        <v>36</v>
      </c>
      <c r="C778">
        <v>2</v>
      </c>
      <c r="D778">
        <v>1</v>
      </c>
      <c r="E778" t="s">
        <v>2413</v>
      </c>
      <c r="F778" t="s">
        <v>13</v>
      </c>
      <c r="G778" t="s">
        <v>2414</v>
      </c>
      <c r="H778">
        <v>2</v>
      </c>
      <c r="J778" s="1">
        <v>44215.583668981482</v>
      </c>
      <c r="K778" s="3">
        <v>44215</v>
      </c>
      <c r="L778" s="4">
        <f t="shared" si="48"/>
        <v>2</v>
      </c>
      <c r="M778">
        <f t="shared" si="49"/>
        <v>2</v>
      </c>
      <c r="N778">
        <f t="shared" si="50"/>
        <v>0</v>
      </c>
      <c r="O778">
        <f t="shared" si="51"/>
        <v>1</v>
      </c>
    </row>
    <row r="779" spans="1:15" x14ac:dyDescent="0.25">
      <c r="A779" t="s">
        <v>2415</v>
      </c>
      <c r="B779" t="s">
        <v>16</v>
      </c>
      <c r="C779">
        <v>1</v>
      </c>
      <c r="D779">
        <v>1</v>
      </c>
      <c r="E779" t="s">
        <v>2416</v>
      </c>
      <c r="F779" t="s">
        <v>13</v>
      </c>
      <c r="G779" t="s">
        <v>2417</v>
      </c>
      <c r="H779">
        <v>0</v>
      </c>
      <c r="J779" s="1">
        <v>44215.583749999998</v>
      </c>
      <c r="K779" s="3">
        <v>44215</v>
      </c>
      <c r="L779" s="4">
        <f t="shared" si="48"/>
        <v>1</v>
      </c>
      <c r="M779">
        <f t="shared" si="49"/>
        <v>1</v>
      </c>
      <c r="N779">
        <f t="shared" si="50"/>
        <v>0</v>
      </c>
      <c r="O779">
        <f t="shared" si="51"/>
        <v>1</v>
      </c>
    </row>
    <row r="780" spans="1:15" x14ac:dyDescent="0.25">
      <c r="A780" t="s">
        <v>2418</v>
      </c>
      <c r="B780" t="s">
        <v>11</v>
      </c>
      <c r="C780">
        <v>1</v>
      </c>
      <c r="D780">
        <v>1</v>
      </c>
      <c r="E780" t="s">
        <v>2419</v>
      </c>
      <c r="F780" t="s">
        <v>13</v>
      </c>
      <c r="G780" t="s">
        <v>2420</v>
      </c>
      <c r="H780">
        <v>0</v>
      </c>
      <c r="J780" s="1">
        <v>44215.586435185185</v>
      </c>
      <c r="K780" s="3">
        <v>44215</v>
      </c>
      <c r="L780" s="4">
        <f t="shared" si="48"/>
        <v>1</v>
      </c>
      <c r="M780">
        <f t="shared" si="49"/>
        <v>1</v>
      </c>
      <c r="N780">
        <f t="shared" si="50"/>
        <v>0</v>
      </c>
      <c r="O780">
        <f t="shared" si="51"/>
        <v>1</v>
      </c>
    </row>
    <row r="781" spans="1:15" x14ac:dyDescent="0.25">
      <c r="A781" t="s">
        <v>2421</v>
      </c>
      <c r="B781" t="s">
        <v>50</v>
      </c>
      <c r="C781">
        <v>1</v>
      </c>
      <c r="D781">
        <v>1</v>
      </c>
      <c r="E781" t="s">
        <v>2422</v>
      </c>
      <c r="F781" t="s">
        <v>13</v>
      </c>
      <c r="G781" t="s">
        <v>2423</v>
      </c>
      <c r="H781">
        <v>0</v>
      </c>
      <c r="J781" s="1">
        <v>44215.587083333332</v>
      </c>
      <c r="K781" s="3">
        <v>44215</v>
      </c>
      <c r="L781" s="4">
        <f t="shared" si="48"/>
        <v>1</v>
      </c>
      <c r="M781">
        <f t="shared" si="49"/>
        <v>1</v>
      </c>
      <c r="N781">
        <f t="shared" si="50"/>
        <v>0</v>
      </c>
      <c r="O781">
        <f t="shared" si="51"/>
        <v>1</v>
      </c>
    </row>
    <row r="782" spans="1:15" x14ac:dyDescent="0.25">
      <c r="A782" t="s">
        <v>2424</v>
      </c>
      <c r="B782" t="s">
        <v>16</v>
      </c>
      <c r="C782">
        <v>1</v>
      </c>
      <c r="D782">
        <v>1</v>
      </c>
      <c r="E782" t="s">
        <v>2425</v>
      </c>
      <c r="F782" t="s">
        <v>13</v>
      </c>
      <c r="G782" t="s">
        <v>2426</v>
      </c>
      <c r="H782">
        <v>0</v>
      </c>
      <c r="J782" s="1">
        <v>44215.588356481479</v>
      </c>
      <c r="K782" s="3">
        <v>44215</v>
      </c>
      <c r="L782" s="4">
        <f t="shared" si="48"/>
        <v>1</v>
      </c>
      <c r="M782">
        <f t="shared" si="49"/>
        <v>1</v>
      </c>
      <c r="N782">
        <f t="shared" si="50"/>
        <v>0</v>
      </c>
      <c r="O782">
        <f t="shared" si="51"/>
        <v>1</v>
      </c>
    </row>
    <row r="783" spans="1:15" x14ac:dyDescent="0.25">
      <c r="A783" t="s">
        <v>2427</v>
      </c>
      <c r="B783" t="s">
        <v>36</v>
      </c>
      <c r="C783">
        <v>1</v>
      </c>
      <c r="D783">
        <v>1</v>
      </c>
      <c r="E783" t="s">
        <v>2428</v>
      </c>
      <c r="F783" t="s">
        <v>13</v>
      </c>
      <c r="G783" t="s">
        <v>2429</v>
      </c>
      <c r="H783">
        <v>0</v>
      </c>
      <c r="J783" s="1">
        <v>44215.588773148149</v>
      </c>
      <c r="K783" s="3">
        <v>44215</v>
      </c>
      <c r="L783" s="4">
        <f t="shared" si="48"/>
        <v>1</v>
      </c>
      <c r="M783">
        <f t="shared" si="49"/>
        <v>1</v>
      </c>
      <c r="N783">
        <f t="shared" si="50"/>
        <v>0</v>
      </c>
      <c r="O783">
        <f t="shared" si="51"/>
        <v>1</v>
      </c>
    </row>
    <row r="784" spans="1:15" x14ac:dyDescent="0.25">
      <c r="A784" t="s">
        <v>2430</v>
      </c>
      <c r="B784" t="s">
        <v>16</v>
      </c>
      <c r="C784">
        <v>3</v>
      </c>
      <c r="D784">
        <v>0.59</v>
      </c>
      <c r="E784" t="s">
        <v>2431</v>
      </c>
      <c r="F784" t="s">
        <v>13</v>
      </c>
      <c r="G784" t="s">
        <v>2432</v>
      </c>
      <c r="H784">
        <v>45</v>
      </c>
      <c r="J784" s="1">
        <v>44215.60527777778</v>
      </c>
      <c r="K784" s="3">
        <v>44215</v>
      </c>
      <c r="L784" s="4">
        <f t="shared" si="48"/>
        <v>5.0847457627118651</v>
      </c>
      <c r="M784">
        <f t="shared" si="49"/>
        <v>5</v>
      </c>
      <c r="N784">
        <f t="shared" si="50"/>
        <v>2</v>
      </c>
      <c r="O784">
        <f t="shared" si="51"/>
        <v>0.33333333333333337</v>
      </c>
    </row>
    <row r="785" spans="1:15" x14ac:dyDescent="0.25">
      <c r="A785" t="s">
        <v>2433</v>
      </c>
      <c r="B785" t="s">
        <v>80</v>
      </c>
      <c r="C785">
        <v>77</v>
      </c>
      <c r="D785">
        <v>0.89</v>
      </c>
      <c r="E785" t="s">
        <v>2434</v>
      </c>
      <c r="F785" t="s">
        <v>13</v>
      </c>
      <c r="G785" t="s">
        <v>2435</v>
      </c>
      <c r="H785">
        <v>18</v>
      </c>
      <c r="J785" s="1">
        <v>44215.611261574071</v>
      </c>
      <c r="K785" s="3">
        <v>44215</v>
      </c>
      <c r="L785" s="4">
        <f t="shared" si="48"/>
        <v>86.516853932584269</v>
      </c>
      <c r="M785">
        <f t="shared" si="49"/>
        <v>86</v>
      </c>
      <c r="N785">
        <f t="shared" si="50"/>
        <v>9</v>
      </c>
      <c r="O785">
        <f t="shared" si="51"/>
        <v>0.88311688311688308</v>
      </c>
    </row>
    <row r="786" spans="1:15" x14ac:dyDescent="0.25">
      <c r="A786" t="s">
        <v>2436</v>
      </c>
      <c r="B786" t="s">
        <v>11</v>
      </c>
      <c r="C786">
        <v>1</v>
      </c>
      <c r="D786">
        <v>1</v>
      </c>
      <c r="E786" t="s">
        <v>2437</v>
      </c>
      <c r="F786" t="s">
        <v>13</v>
      </c>
      <c r="G786" t="s">
        <v>2438</v>
      </c>
      <c r="H786">
        <v>0</v>
      </c>
      <c r="J786" s="1">
        <v>44215.613217592596</v>
      </c>
      <c r="K786" s="3">
        <v>44215</v>
      </c>
      <c r="L786" s="4">
        <f t="shared" si="48"/>
        <v>1</v>
      </c>
      <c r="M786">
        <f t="shared" si="49"/>
        <v>1</v>
      </c>
      <c r="N786">
        <f t="shared" si="50"/>
        <v>0</v>
      </c>
      <c r="O786">
        <f t="shared" si="51"/>
        <v>1</v>
      </c>
    </row>
    <row r="787" spans="1:15" x14ac:dyDescent="0.25">
      <c r="A787" t="s">
        <v>2439</v>
      </c>
      <c r="B787" t="s">
        <v>11</v>
      </c>
      <c r="C787">
        <v>1</v>
      </c>
      <c r="D787">
        <v>1</v>
      </c>
      <c r="E787" t="s">
        <v>2440</v>
      </c>
      <c r="F787" t="s">
        <v>13</v>
      </c>
      <c r="G787" t="s">
        <v>2441</v>
      </c>
      <c r="H787">
        <v>0</v>
      </c>
      <c r="J787" s="1">
        <v>44215.615381944444</v>
      </c>
      <c r="K787" s="3">
        <v>44215</v>
      </c>
      <c r="L787" s="4">
        <f t="shared" si="48"/>
        <v>1</v>
      </c>
      <c r="M787">
        <f t="shared" si="49"/>
        <v>1</v>
      </c>
      <c r="N787">
        <f t="shared" si="50"/>
        <v>0</v>
      </c>
      <c r="O787">
        <f t="shared" si="51"/>
        <v>1</v>
      </c>
    </row>
    <row r="788" spans="1:15" x14ac:dyDescent="0.25">
      <c r="A788" t="s">
        <v>2442</v>
      </c>
      <c r="B788" t="s">
        <v>36</v>
      </c>
      <c r="C788">
        <v>3</v>
      </c>
      <c r="D788">
        <v>0.67</v>
      </c>
      <c r="E788" t="s">
        <v>2443</v>
      </c>
      <c r="F788" t="s">
        <v>13</v>
      </c>
      <c r="G788" t="s">
        <v>2444</v>
      </c>
      <c r="H788">
        <v>19</v>
      </c>
      <c r="J788" s="1">
        <v>44215.621168981481</v>
      </c>
      <c r="K788" s="3">
        <v>44215</v>
      </c>
      <c r="L788" s="4">
        <f t="shared" si="48"/>
        <v>4.4776119402985071</v>
      </c>
      <c r="M788">
        <f t="shared" si="49"/>
        <v>4</v>
      </c>
      <c r="N788">
        <f t="shared" si="50"/>
        <v>1</v>
      </c>
      <c r="O788">
        <f t="shared" si="51"/>
        <v>0.66666666666666674</v>
      </c>
    </row>
    <row r="789" spans="1:15" x14ac:dyDescent="0.25">
      <c r="A789" t="s">
        <v>2445</v>
      </c>
      <c r="B789" t="s">
        <v>11</v>
      </c>
      <c r="C789">
        <v>93</v>
      </c>
      <c r="D789">
        <v>0.86</v>
      </c>
      <c r="E789" t="s">
        <v>2446</v>
      </c>
      <c r="F789" t="s">
        <v>13</v>
      </c>
      <c r="G789" t="s">
        <v>2447</v>
      </c>
      <c r="H789">
        <v>21</v>
      </c>
      <c r="J789" s="1">
        <v>44215.629363425927</v>
      </c>
      <c r="K789" s="3">
        <v>44215</v>
      </c>
      <c r="L789" s="4">
        <f t="shared" si="48"/>
        <v>108.13953488372093</v>
      </c>
      <c r="M789">
        <f t="shared" si="49"/>
        <v>108</v>
      </c>
      <c r="N789">
        <f t="shared" si="50"/>
        <v>15</v>
      </c>
      <c r="O789">
        <f t="shared" si="51"/>
        <v>0.83870967741935487</v>
      </c>
    </row>
    <row r="790" spans="1:15" ht="195" x14ac:dyDescent="0.25">
      <c r="A790" t="s">
        <v>2448</v>
      </c>
      <c r="B790" t="s">
        <v>20</v>
      </c>
      <c r="C790">
        <v>66</v>
      </c>
      <c r="D790">
        <v>0.85</v>
      </c>
      <c r="E790" t="s">
        <v>2449</v>
      </c>
      <c r="F790" t="s">
        <v>13</v>
      </c>
      <c r="G790" t="s">
        <v>2450</v>
      </c>
      <c r="H790">
        <v>14</v>
      </c>
      <c r="I790" s="2" t="s">
        <v>2451</v>
      </c>
      <c r="J790" s="1">
        <v>44215.629988425928</v>
      </c>
      <c r="K790" s="3">
        <v>44215</v>
      </c>
      <c r="L790" s="4">
        <f t="shared" si="48"/>
        <v>77.64705882352942</v>
      </c>
      <c r="M790">
        <f t="shared" si="49"/>
        <v>77</v>
      </c>
      <c r="N790">
        <f t="shared" si="50"/>
        <v>11</v>
      </c>
      <c r="O790">
        <f t="shared" si="51"/>
        <v>0.83333333333333337</v>
      </c>
    </row>
    <row r="791" spans="1:15" x14ac:dyDescent="0.25">
      <c r="A791" t="s">
        <v>2452</v>
      </c>
      <c r="B791" t="s">
        <v>11</v>
      </c>
      <c r="C791">
        <v>1</v>
      </c>
      <c r="D791">
        <v>1</v>
      </c>
      <c r="E791" t="s">
        <v>2453</v>
      </c>
      <c r="F791" t="s">
        <v>13</v>
      </c>
      <c r="G791" t="s">
        <v>2454</v>
      </c>
      <c r="H791">
        <v>0</v>
      </c>
      <c r="J791" s="1">
        <v>44215.630682870367</v>
      </c>
      <c r="K791" s="3">
        <v>44215</v>
      </c>
      <c r="L791" s="4">
        <f t="shared" si="48"/>
        <v>1</v>
      </c>
      <c r="M791">
        <f t="shared" si="49"/>
        <v>1</v>
      </c>
      <c r="N791">
        <f t="shared" si="50"/>
        <v>0</v>
      </c>
      <c r="O791">
        <f t="shared" si="51"/>
        <v>1</v>
      </c>
    </row>
    <row r="792" spans="1:15" x14ac:dyDescent="0.25">
      <c r="A792" t="s">
        <v>2455</v>
      </c>
      <c r="B792" t="s">
        <v>80</v>
      </c>
      <c r="C792">
        <v>1</v>
      </c>
      <c r="D792">
        <v>1</v>
      </c>
      <c r="E792" t="s">
        <v>2456</v>
      </c>
      <c r="F792" t="s">
        <v>13</v>
      </c>
      <c r="G792" t="s">
        <v>2457</v>
      </c>
      <c r="H792">
        <v>0</v>
      </c>
      <c r="J792" s="1">
        <v>44215.645104166666</v>
      </c>
      <c r="K792" s="3">
        <v>44215</v>
      </c>
      <c r="L792" s="4">
        <f t="shared" si="48"/>
        <v>1</v>
      </c>
      <c r="M792">
        <f t="shared" si="49"/>
        <v>1</v>
      </c>
      <c r="N792">
        <f t="shared" si="50"/>
        <v>0</v>
      </c>
      <c r="O792">
        <f t="shared" si="51"/>
        <v>1</v>
      </c>
    </row>
    <row r="793" spans="1:15" x14ac:dyDescent="0.25">
      <c r="A793" t="s">
        <v>2458</v>
      </c>
      <c r="B793" t="s">
        <v>40</v>
      </c>
      <c r="C793">
        <v>1</v>
      </c>
      <c r="D793">
        <v>1</v>
      </c>
      <c r="E793" t="s">
        <v>2459</v>
      </c>
      <c r="F793" t="s">
        <v>13</v>
      </c>
      <c r="G793" t="s">
        <v>2460</v>
      </c>
      <c r="H793">
        <v>0</v>
      </c>
      <c r="J793" s="1">
        <v>44215.648194444446</v>
      </c>
      <c r="K793" s="3">
        <v>44215</v>
      </c>
      <c r="L793" s="4">
        <f t="shared" si="48"/>
        <v>1</v>
      </c>
      <c r="M793">
        <f t="shared" si="49"/>
        <v>1</v>
      </c>
      <c r="N793">
        <f t="shared" si="50"/>
        <v>0</v>
      </c>
      <c r="O793">
        <f t="shared" si="51"/>
        <v>1</v>
      </c>
    </row>
    <row r="794" spans="1:15" x14ac:dyDescent="0.25">
      <c r="A794" t="s">
        <v>2461</v>
      </c>
      <c r="B794" t="s">
        <v>11</v>
      </c>
      <c r="C794">
        <v>1</v>
      </c>
      <c r="D794">
        <v>1</v>
      </c>
      <c r="E794" t="s">
        <v>2462</v>
      </c>
      <c r="F794" t="s">
        <v>13</v>
      </c>
      <c r="G794" t="s">
        <v>2463</v>
      </c>
      <c r="H794">
        <v>0</v>
      </c>
      <c r="J794" s="1">
        <v>44215.653495370374</v>
      </c>
      <c r="K794" s="3">
        <v>44215</v>
      </c>
      <c r="L794" s="4">
        <f t="shared" si="48"/>
        <v>1</v>
      </c>
      <c r="M794">
        <f t="shared" si="49"/>
        <v>1</v>
      </c>
      <c r="N794">
        <f t="shared" si="50"/>
        <v>0</v>
      </c>
      <c r="O794">
        <f t="shared" si="51"/>
        <v>1</v>
      </c>
    </row>
    <row r="795" spans="1:15" x14ac:dyDescent="0.25">
      <c r="A795" t="s">
        <v>2464</v>
      </c>
      <c r="B795" t="s">
        <v>80</v>
      </c>
      <c r="C795">
        <v>328</v>
      </c>
      <c r="D795">
        <v>0.95</v>
      </c>
      <c r="E795" t="s">
        <v>2465</v>
      </c>
      <c r="F795" t="s">
        <v>13</v>
      </c>
      <c r="G795" t="s">
        <v>2466</v>
      </c>
      <c r="H795">
        <v>47</v>
      </c>
      <c r="J795" s="1">
        <v>44215.654363425929</v>
      </c>
      <c r="K795" s="3">
        <v>44215</v>
      </c>
      <c r="L795" s="4">
        <f t="shared" si="48"/>
        <v>345.26315789473688</v>
      </c>
      <c r="M795">
        <f t="shared" si="49"/>
        <v>345</v>
      </c>
      <c r="N795">
        <f t="shared" si="50"/>
        <v>17</v>
      </c>
      <c r="O795">
        <f t="shared" si="51"/>
        <v>0.94817073170731703</v>
      </c>
    </row>
    <row r="796" spans="1:15" x14ac:dyDescent="0.25">
      <c r="A796" t="s">
        <v>2467</v>
      </c>
      <c r="B796" t="s">
        <v>11</v>
      </c>
      <c r="C796">
        <v>563</v>
      </c>
      <c r="D796">
        <v>0.95</v>
      </c>
      <c r="E796" t="s">
        <v>2468</v>
      </c>
      <c r="F796" t="s">
        <v>13</v>
      </c>
      <c r="G796" t="s">
        <v>2469</v>
      </c>
      <c r="H796">
        <v>45</v>
      </c>
      <c r="J796" s="1">
        <v>44215.660636574074</v>
      </c>
      <c r="K796" s="3">
        <v>44215</v>
      </c>
      <c r="L796" s="4">
        <f t="shared" si="48"/>
        <v>592.63157894736844</v>
      </c>
      <c r="M796">
        <f t="shared" si="49"/>
        <v>592</v>
      </c>
      <c r="N796">
        <f t="shared" si="50"/>
        <v>29</v>
      </c>
      <c r="O796">
        <f t="shared" si="51"/>
        <v>0.94849023090586149</v>
      </c>
    </row>
    <row r="797" spans="1:15" x14ac:dyDescent="0.25">
      <c r="A797" t="s">
        <v>2470</v>
      </c>
      <c r="B797" t="s">
        <v>16</v>
      </c>
      <c r="C797">
        <v>2</v>
      </c>
      <c r="D797">
        <v>1</v>
      </c>
      <c r="E797" t="s">
        <v>2471</v>
      </c>
      <c r="F797" t="s">
        <v>13</v>
      </c>
      <c r="G797" t="s">
        <v>2472</v>
      </c>
      <c r="H797">
        <v>5</v>
      </c>
      <c r="J797" s="1">
        <v>44215.665856481479</v>
      </c>
      <c r="K797" s="3">
        <v>44215</v>
      </c>
      <c r="L797" s="4">
        <f t="shared" si="48"/>
        <v>2</v>
      </c>
      <c r="M797">
        <f t="shared" si="49"/>
        <v>2</v>
      </c>
      <c r="N797">
        <f t="shared" si="50"/>
        <v>0</v>
      </c>
      <c r="O797">
        <f t="shared" si="51"/>
        <v>1</v>
      </c>
    </row>
    <row r="798" spans="1:15" x14ac:dyDescent="0.25">
      <c r="A798" t="s">
        <v>2473</v>
      </c>
      <c r="B798" t="s">
        <v>80</v>
      </c>
      <c r="C798">
        <v>1</v>
      </c>
      <c r="D798">
        <v>1</v>
      </c>
      <c r="E798" t="s">
        <v>2474</v>
      </c>
      <c r="F798" t="s">
        <v>13</v>
      </c>
      <c r="G798" t="s">
        <v>2475</v>
      </c>
      <c r="H798">
        <v>1</v>
      </c>
      <c r="J798" s="1">
        <v>44215.672291666669</v>
      </c>
      <c r="K798" s="3">
        <v>44215</v>
      </c>
      <c r="L798" s="4">
        <f t="shared" si="48"/>
        <v>1</v>
      </c>
      <c r="M798">
        <f t="shared" si="49"/>
        <v>1</v>
      </c>
      <c r="N798">
        <f t="shared" si="50"/>
        <v>0</v>
      </c>
      <c r="O798">
        <f t="shared" si="51"/>
        <v>1</v>
      </c>
    </row>
    <row r="799" spans="1:15" x14ac:dyDescent="0.25">
      <c r="A799" t="s">
        <v>2476</v>
      </c>
      <c r="B799" t="s">
        <v>36</v>
      </c>
      <c r="C799">
        <v>1</v>
      </c>
      <c r="D799">
        <v>1</v>
      </c>
      <c r="E799" t="s">
        <v>2477</v>
      </c>
      <c r="F799" t="s">
        <v>13</v>
      </c>
      <c r="G799" t="s">
        <v>2478</v>
      </c>
      <c r="H799">
        <v>1</v>
      </c>
      <c r="J799" s="1">
        <v>44215.673159722224</v>
      </c>
      <c r="K799" s="3">
        <v>44215</v>
      </c>
      <c r="L799" s="4">
        <f t="shared" si="48"/>
        <v>1</v>
      </c>
      <c r="M799">
        <f t="shared" si="49"/>
        <v>1</v>
      </c>
      <c r="N799">
        <f t="shared" si="50"/>
        <v>0</v>
      </c>
      <c r="O799">
        <f t="shared" si="51"/>
        <v>1</v>
      </c>
    </row>
    <row r="800" spans="1:15" x14ac:dyDescent="0.25">
      <c r="A800" t="s">
        <v>2479</v>
      </c>
      <c r="B800" t="s">
        <v>11</v>
      </c>
      <c r="C800">
        <v>1</v>
      </c>
      <c r="D800">
        <v>1</v>
      </c>
      <c r="E800" t="s">
        <v>2480</v>
      </c>
      <c r="F800" t="s">
        <v>13</v>
      </c>
      <c r="G800" t="s">
        <v>2481</v>
      </c>
      <c r="H800">
        <v>0</v>
      </c>
      <c r="J800" s="1">
        <v>44215.687291666669</v>
      </c>
      <c r="K800" s="3">
        <v>44215</v>
      </c>
      <c r="L800" s="4">
        <f t="shared" si="48"/>
        <v>1</v>
      </c>
      <c r="M800">
        <f t="shared" si="49"/>
        <v>1</v>
      </c>
      <c r="N800">
        <f t="shared" si="50"/>
        <v>0</v>
      </c>
      <c r="O800">
        <f t="shared" si="51"/>
        <v>1</v>
      </c>
    </row>
    <row r="801" spans="1:15" x14ac:dyDescent="0.25">
      <c r="A801" t="s">
        <v>2482</v>
      </c>
      <c r="B801" t="s">
        <v>11</v>
      </c>
      <c r="C801">
        <v>2</v>
      </c>
      <c r="D801">
        <v>1</v>
      </c>
      <c r="E801" t="s">
        <v>2483</v>
      </c>
      <c r="F801" t="s">
        <v>13</v>
      </c>
      <c r="G801" t="s">
        <v>2484</v>
      </c>
      <c r="H801">
        <v>0</v>
      </c>
      <c r="J801" s="1">
        <v>44216.354074074072</v>
      </c>
      <c r="K801" s="3">
        <v>44216</v>
      </c>
      <c r="L801" s="4">
        <f t="shared" si="48"/>
        <v>2</v>
      </c>
      <c r="M801">
        <f t="shared" si="49"/>
        <v>2</v>
      </c>
      <c r="N801">
        <f t="shared" si="50"/>
        <v>0</v>
      </c>
      <c r="O801">
        <f t="shared" si="51"/>
        <v>1</v>
      </c>
    </row>
    <row r="802" spans="1:15" x14ac:dyDescent="0.25">
      <c r="A802" t="s">
        <v>2485</v>
      </c>
      <c r="B802" t="s">
        <v>11</v>
      </c>
      <c r="C802">
        <v>1</v>
      </c>
      <c r="D802">
        <v>1</v>
      </c>
      <c r="E802" t="s">
        <v>2486</v>
      </c>
      <c r="F802" t="s">
        <v>13</v>
      </c>
      <c r="G802" t="s">
        <v>2487</v>
      </c>
      <c r="H802">
        <v>0</v>
      </c>
      <c r="J802" s="1">
        <v>44216.354849537034</v>
      </c>
      <c r="K802" s="3">
        <v>44216</v>
      </c>
      <c r="L802" s="4">
        <f t="shared" si="48"/>
        <v>1</v>
      </c>
      <c r="M802">
        <f t="shared" si="49"/>
        <v>1</v>
      </c>
      <c r="N802">
        <f t="shared" si="50"/>
        <v>0</v>
      </c>
      <c r="O802">
        <f t="shared" si="51"/>
        <v>1</v>
      </c>
    </row>
    <row r="803" spans="1:15" x14ac:dyDescent="0.25">
      <c r="A803" t="s">
        <v>2488</v>
      </c>
      <c r="B803" t="s">
        <v>16</v>
      </c>
      <c r="C803">
        <v>1</v>
      </c>
      <c r="D803">
        <v>1</v>
      </c>
      <c r="E803" t="s">
        <v>2489</v>
      </c>
      <c r="F803" t="s">
        <v>13</v>
      </c>
      <c r="G803" t="s">
        <v>2490</v>
      </c>
      <c r="H803">
        <v>0</v>
      </c>
      <c r="J803" s="1">
        <v>44216.355555555558</v>
      </c>
      <c r="K803" s="3">
        <v>44216</v>
      </c>
      <c r="L803" s="4">
        <f t="shared" si="48"/>
        <v>1</v>
      </c>
      <c r="M803">
        <f t="shared" si="49"/>
        <v>1</v>
      </c>
      <c r="N803">
        <f t="shared" si="50"/>
        <v>0</v>
      </c>
      <c r="O803">
        <f t="shared" si="51"/>
        <v>1</v>
      </c>
    </row>
    <row r="804" spans="1:15" x14ac:dyDescent="0.25">
      <c r="A804" t="s">
        <v>2491</v>
      </c>
      <c r="B804" t="s">
        <v>36</v>
      </c>
      <c r="C804">
        <v>1</v>
      </c>
      <c r="D804">
        <v>1</v>
      </c>
      <c r="E804" t="s">
        <v>2492</v>
      </c>
      <c r="F804" t="s">
        <v>13</v>
      </c>
      <c r="G804" t="s">
        <v>2493</v>
      </c>
      <c r="H804">
        <v>1</v>
      </c>
      <c r="J804" s="1">
        <v>44216.356874999998</v>
      </c>
      <c r="K804" s="3">
        <v>44216</v>
      </c>
      <c r="L804" s="4">
        <f t="shared" si="48"/>
        <v>1</v>
      </c>
      <c r="M804">
        <f t="shared" si="49"/>
        <v>1</v>
      </c>
      <c r="N804">
        <f t="shared" si="50"/>
        <v>0</v>
      </c>
      <c r="O804">
        <f t="shared" si="51"/>
        <v>1</v>
      </c>
    </row>
    <row r="805" spans="1:15" x14ac:dyDescent="0.25">
      <c r="A805" t="s">
        <v>2494</v>
      </c>
      <c r="B805" t="s">
        <v>80</v>
      </c>
      <c r="C805">
        <v>26</v>
      </c>
      <c r="D805">
        <v>0.72</v>
      </c>
      <c r="E805" t="s">
        <v>2495</v>
      </c>
      <c r="F805" t="s">
        <v>13</v>
      </c>
      <c r="G805" t="s">
        <v>2496</v>
      </c>
      <c r="H805">
        <v>23</v>
      </c>
      <c r="J805" s="1">
        <v>44216.359305555554</v>
      </c>
      <c r="K805" s="3">
        <v>44216</v>
      </c>
      <c r="L805" s="4">
        <f t="shared" si="48"/>
        <v>36.111111111111114</v>
      </c>
      <c r="M805">
        <f t="shared" si="49"/>
        <v>36</v>
      </c>
      <c r="N805">
        <f t="shared" si="50"/>
        <v>10</v>
      </c>
      <c r="O805">
        <f t="shared" si="51"/>
        <v>0.61538461538461542</v>
      </c>
    </row>
    <row r="806" spans="1:15" x14ac:dyDescent="0.25">
      <c r="A806" t="s">
        <v>2497</v>
      </c>
      <c r="C806">
        <v>1</v>
      </c>
      <c r="D806">
        <v>1</v>
      </c>
      <c r="E806" t="s">
        <v>2498</v>
      </c>
      <c r="F806" t="s">
        <v>13</v>
      </c>
      <c r="G806" t="s">
        <v>2499</v>
      </c>
      <c r="H806">
        <v>0</v>
      </c>
      <c r="J806" s="1">
        <v>44216.367175925923</v>
      </c>
      <c r="K806" s="3">
        <v>44216</v>
      </c>
      <c r="L806" s="4">
        <f t="shared" si="48"/>
        <v>1</v>
      </c>
      <c r="M806">
        <f t="shared" si="49"/>
        <v>1</v>
      </c>
      <c r="N806">
        <f t="shared" si="50"/>
        <v>0</v>
      </c>
      <c r="O806">
        <f t="shared" si="51"/>
        <v>1</v>
      </c>
    </row>
    <row r="807" spans="1:15" x14ac:dyDescent="0.25">
      <c r="A807" t="s">
        <v>2500</v>
      </c>
      <c r="B807" t="s">
        <v>36</v>
      </c>
      <c r="C807">
        <v>11</v>
      </c>
      <c r="D807">
        <v>0.75</v>
      </c>
      <c r="E807" t="s">
        <v>2501</v>
      </c>
      <c r="F807" t="s">
        <v>13</v>
      </c>
      <c r="G807" t="s">
        <v>2502</v>
      </c>
      <c r="H807">
        <v>9</v>
      </c>
      <c r="J807" s="1">
        <v>44216.368032407408</v>
      </c>
      <c r="K807" s="3">
        <v>44216</v>
      </c>
      <c r="L807" s="4">
        <f t="shared" si="48"/>
        <v>14.666666666666666</v>
      </c>
      <c r="M807">
        <f t="shared" si="49"/>
        <v>14</v>
      </c>
      <c r="N807">
        <f t="shared" si="50"/>
        <v>3</v>
      </c>
      <c r="O807">
        <f t="shared" si="51"/>
        <v>0.72727272727272729</v>
      </c>
    </row>
    <row r="808" spans="1:15" x14ac:dyDescent="0.25">
      <c r="A808" t="s">
        <v>2503</v>
      </c>
      <c r="B808" t="s">
        <v>28</v>
      </c>
      <c r="C808">
        <v>261</v>
      </c>
      <c r="D808">
        <v>0.95</v>
      </c>
      <c r="E808" t="s">
        <v>2504</v>
      </c>
      <c r="F808" t="s">
        <v>13</v>
      </c>
      <c r="G808" t="s">
        <v>2505</v>
      </c>
      <c r="H808">
        <v>77</v>
      </c>
      <c r="J808" s="1">
        <v>44216.368252314816</v>
      </c>
      <c r="K808" s="3">
        <v>44216</v>
      </c>
      <c r="L808" s="4">
        <f t="shared" si="48"/>
        <v>274.73684210526318</v>
      </c>
      <c r="M808">
        <f t="shared" si="49"/>
        <v>274</v>
      </c>
      <c r="N808">
        <f t="shared" si="50"/>
        <v>13</v>
      </c>
      <c r="O808">
        <f t="shared" si="51"/>
        <v>0.95019157088122608</v>
      </c>
    </row>
    <row r="809" spans="1:15" x14ac:dyDescent="0.25">
      <c r="A809" t="s">
        <v>2506</v>
      </c>
      <c r="B809" t="s">
        <v>80</v>
      </c>
      <c r="C809">
        <v>1</v>
      </c>
      <c r="D809">
        <v>1</v>
      </c>
      <c r="E809" t="s">
        <v>2507</v>
      </c>
      <c r="F809" t="s">
        <v>13</v>
      </c>
      <c r="G809" t="s">
        <v>2508</v>
      </c>
      <c r="H809">
        <v>0</v>
      </c>
      <c r="J809" s="1">
        <v>44216.368750000001</v>
      </c>
      <c r="K809" s="3">
        <v>44216</v>
      </c>
      <c r="L809" s="4">
        <f t="shared" si="48"/>
        <v>1</v>
      </c>
      <c r="M809">
        <f t="shared" si="49"/>
        <v>1</v>
      </c>
      <c r="N809">
        <f t="shared" si="50"/>
        <v>0</v>
      </c>
      <c r="O809">
        <f t="shared" si="51"/>
        <v>1</v>
      </c>
    </row>
    <row r="810" spans="1:15" x14ac:dyDescent="0.25">
      <c r="A810" t="s">
        <v>2509</v>
      </c>
      <c r="B810" t="s">
        <v>40</v>
      </c>
      <c r="C810">
        <v>2</v>
      </c>
      <c r="D810">
        <v>1</v>
      </c>
      <c r="E810" t="s">
        <v>2510</v>
      </c>
      <c r="F810" t="s">
        <v>13</v>
      </c>
      <c r="G810" t="s">
        <v>2511</v>
      </c>
      <c r="H810">
        <v>0</v>
      </c>
      <c r="J810" s="1">
        <v>44216.369814814818</v>
      </c>
      <c r="K810" s="3">
        <v>44216</v>
      </c>
      <c r="L810" s="4">
        <f t="shared" si="48"/>
        <v>2</v>
      </c>
      <c r="M810">
        <f t="shared" si="49"/>
        <v>2</v>
      </c>
      <c r="N810">
        <f t="shared" si="50"/>
        <v>0</v>
      </c>
      <c r="O810">
        <f t="shared" si="51"/>
        <v>1</v>
      </c>
    </row>
    <row r="811" spans="1:15" x14ac:dyDescent="0.25">
      <c r="A811" t="s">
        <v>2512</v>
      </c>
      <c r="B811" t="s">
        <v>40</v>
      </c>
      <c r="C811">
        <v>1</v>
      </c>
      <c r="D811">
        <v>1</v>
      </c>
      <c r="E811" t="s">
        <v>2513</v>
      </c>
      <c r="F811" t="s">
        <v>13</v>
      </c>
      <c r="G811" t="s">
        <v>2514</v>
      </c>
      <c r="H811">
        <v>0</v>
      </c>
      <c r="J811" s="1">
        <v>44216.374467592592</v>
      </c>
      <c r="K811" s="3">
        <v>44216</v>
      </c>
      <c r="L811" s="4">
        <f t="shared" si="48"/>
        <v>1</v>
      </c>
      <c r="M811">
        <f t="shared" si="49"/>
        <v>1</v>
      </c>
      <c r="N811">
        <f t="shared" si="50"/>
        <v>0</v>
      </c>
      <c r="O811">
        <f t="shared" si="51"/>
        <v>1</v>
      </c>
    </row>
    <row r="812" spans="1:15" x14ac:dyDescent="0.25">
      <c r="A812" t="s">
        <v>2515</v>
      </c>
      <c r="B812" t="s">
        <v>40</v>
      </c>
      <c r="C812">
        <v>41</v>
      </c>
      <c r="D812">
        <v>0.92</v>
      </c>
      <c r="E812" t="s">
        <v>2516</v>
      </c>
      <c r="F812" t="s">
        <v>13</v>
      </c>
      <c r="G812" t="s">
        <v>2517</v>
      </c>
      <c r="H812">
        <v>33</v>
      </c>
      <c r="J812" s="1">
        <v>44216.375347222223</v>
      </c>
      <c r="K812" s="3">
        <v>44216</v>
      </c>
      <c r="L812" s="4">
        <f t="shared" si="48"/>
        <v>44.565217391304344</v>
      </c>
      <c r="M812">
        <f t="shared" si="49"/>
        <v>44</v>
      </c>
      <c r="N812">
        <f t="shared" si="50"/>
        <v>3</v>
      </c>
      <c r="O812">
        <f t="shared" si="51"/>
        <v>0.92682926829268297</v>
      </c>
    </row>
    <row r="813" spans="1:15" x14ac:dyDescent="0.25">
      <c r="A813" t="s">
        <v>2518</v>
      </c>
      <c r="B813" t="s">
        <v>11</v>
      </c>
      <c r="C813">
        <v>79</v>
      </c>
      <c r="D813">
        <v>0.88</v>
      </c>
      <c r="E813" t="s">
        <v>2519</v>
      </c>
      <c r="F813" t="s">
        <v>13</v>
      </c>
      <c r="G813" t="s">
        <v>2520</v>
      </c>
      <c r="H813">
        <v>8</v>
      </c>
      <c r="J813" s="1">
        <v>44216.375601851854</v>
      </c>
      <c r="K813" s="3">
        <v>44216</v>
      </c>
      <c r="L813" s="4">
        <f t="shared" si="48"/>
        <v>89.772727272727266</v>
      </c>
      <c r="M813">
        <f t="shared" si="49"/>
        <v>89</v>
      </c>
      <c r="N813">
        <f t="shared" si="50"/>
        <v>10</v>
      </c>
      <c r="O813">
        <f t="shared" si="51"/>
        <v>0.87341772151898733</v>
      </c>
    </row>
    <row r="814" spans="1:15" x14ac:dyDescent="0.25">
      <c r="A814" t="s">
        <v>2521</v>
      </c>
      <c r="B814" t="s">
        <v>16</v>
      </c>
      <c r="C814">
        <v>1</v>
      </c>
      <c r="D814">
        <v>1</v>
      </c>
      <c r="E814" t="s">
        <v>2522</v>
      </c>
      <c r="F814" t="s">
        <v>13</v>
      </c>
      <c r="G814" t="s">
        <v>2523</v>
      </c>
      <c r="H814">
        <v>0</v>
      </c>
      <c r="J814" s="1">
        <v>44216.376469907409</v>
      </c>
      <c r="K814" s="3">
        <v>44216</v>
      </c>
      <c r="L814" s="4">
        <f t="shared" si="48"/>
        <v>1</v>
      </c>
      <c r="M814">
        <f t="shared" si="49"/>
        <v>1</v>
      </c>
      <c r="N814">
        <f t="shared" si="50"/>
        <v>0</v>
      </c>
      <c r="O814">
        <f t="shared" si="51"/>
        <v>1</v>
      </c>
    </row>
    <row r="815" spans="1:15" x14ac:dyDescent="0.25">
      <c r="A815" t="s">
        <v>2524</v>
      </c>
      <c r="B815" t="s">
        <v>80</v>
      </c>
      <c r="C815">
        <v>769</v>
      </c>
      <c r="D815">
        <v>0.98</v>
      </c>
      <c r="E815" t="s">
        <v>2525</v>
      </c>
      <c r="F815" t="s">
        <v>13</v>
      </c>
      <c r="G815" t="s">
        <v>2526</v>
      </c>
      <c r="H815">
        <v>68</v>
      </c>
      <c r="J815" s="1">
        <v>44216.378182870372</v>
      </c>
      <c r="K815" s="3">
        <v>44216</v>
      </c>
      <c r="L815" s="4">
        <f t="shared" si="48"/>
        <v>784.69387755102048</v>
      </c>
      <c r="M815">
        <f t="shared" si="49"/>
        <v>784</v>
      </c>
      <c r="N815">
        <f t="shared" si="50"/>
        <v>15</v>
      </c>
      <c r="O815">
        <f t="shared" si="51"/>
        <v>0.98049414824447334</v>
      </c>
    </row>
    <row r="816" spans="1:15" x14ac:dyDescent="0.25">
      <c r="A816" t="s">
        <v>2527</v>
      </c>
      <c r="B816" t="s">
        <v>11</v>
      </c>
      <c r="C816">
        <v>1</v>
      </c>
      <c r="D816">
        <v>1</v>
      </c>
      <c r="E816" t="s">
        <v>2528</v>
      </c>
      <c r="F816" t="s">
        <v>13</v>
      </c>
      <c r="G816" t="s">
        <v>2529</v>
      </c>
      <c r="H816">
        <v>0</v>
      </c>
      <c r="J816" s="1">
        <v>44216.380300925928</v>
      </c>
      <c r="K816" s="3">
        <v>44216</v>
      </c>
      <c r="L816" s="4">
        <f t="shared" si="48"/>
        <v>1</v>
      </c>
      <c r="M816">
        <f t="shared" si="49"/>
        <v>1</v>
      </c>
      <c r="N816">
        <f t="shared" si="50"/>
        <v>0</v>
      </c>
      <c r="O816">
        <f t="shared" si="51"/>
        <v>1</v>
      </c>
    </row>
    <row r="817" spans="1:15" x14ac:dyDescent="0.25">
      <c r="A817" t="s">
        <v>2530</v>
      </c>
      <c r="B817" t="s">
        <v>16</v>
      </c>
      <c r="C817">
        <v>2</v>
      </c>
      <c r="D817">
        <v>0.57999999999999996</v>
      </c>
      <c r="E817" t="s">
        <v>2531</v>
      </c>
      <c r="F817" t="s">
        <v>13</v>
      </c>
      <c r="G817" t="s">
        <v>2532</v>
      </c>
      <c r="H817">
        <v>27</v>
      </c>
      <c r="J817" s="1">
        <v>44216.380370370367</v>
      </c>
      <c r="K817" s="3">
        <v>44216</v>
      </c>
      <c r="L817" s="4">
        <f t="shared" si="48"/>
        <v>3.4482758620689657</v>
      </c>
      <c r="M817">
        <f t="shared" si="49"/>
        <v>3</v>
      </c>
      <c r="N817">
        <f t="shared" si="50"/>
        <v>1</v>
      </c>
      <c r="O817">
        <f t="shared" si="51"/>
        <v>0.5</v>
      </c>
    </row>
    <row r="818" spans="1:15" ht="409.5" x14ac:dyDescent="0.25">
      <c r="A818" t="s">
        <v>2533</v>
      </c>
      <c r="B818" t="s">
        <v>50</v>
      </c>
      <c r="C818">
        <v>45</v>
      </c>
      <c r="D818">
        <v>0.77</v>
      </c>
      <c r="E818" t="s">
        <v>2534</v>
      </c>
      <c r="F818" t="s">
        <v>13</v>
      </c>
      <c r="G818" t="s">
        <v>2535</v>
      </c>
      <c r="H818">
        <v>60</v>
      </c>
      <c r="I818" s="2" t="s">
        <v>2536</v>
      </c>
      <c r="J818" s="1">
        <v>44216.382094907407</v>
      </c>
      <c r="K818" s="3">
        <v>44216</v>
      </c>
      <c r="L818" s="4">
        <f t="shared" si="48"/>
        <v>58.441558441558442</v>
      </c>
      <c r="M818">
        <f t="shared" si="49"/>
        <v>58</v>
      </c>
      <c r="N818">
        <f t="shared" si="50"/>
        <v>13</v>
      </c>
      <c r="O818">
        <f t="shared" si="51"/>
        <v>0.71111111111111114</v>
      </c>
    </row>
    <row r="819" spans="1:15" x14ac:dyDescent="0.25">
      <c r="A819" t="s">
        <v>2537</v>
      </c>
      <c r="B819" t="s">
        <v>80</v>
      </c>
      <c r="C819">
        <v>1</v>
      </c>
      <c r="D819">
        <v>1</v>
      </c>
      <c r="E819" t="s">
        <v>2538</v>
      </c>
      <c r="F819" t="s">
        <v>13</v>
      </c>
      <c r="G819" t="s">
        <v>2539</v>
      </c>
      <c r="H819">
        <v>0</v>
      </c>
      <c r="J819" s="1">
        <v>44216.382280092592</v>
      </c>
      <c r="K819" s="3">
        <v>44216</v>
      </c>
      <c r="L819" s="4">
        <f t="shared" si="48"/>
        <v>1</v>
      </c>
      <c r="M819">
        <f t="shared" si="49"/>
        <v>1</v>
      </c>
      <c r="N819">
        <f t="shared" si="50"/>
        <v>0</v>
      </c>
      <c r="O819">
        <f t="shared" si="51"/>
        <v>1</v>
      </c>
    </row>
    <row r="820" spans="1:15" x14ac:dyDescent="0.25">
      <c r="A820" t="s">
        <v>2540</v>
      </c>
      <c r="B820" t="s">
        <v>40</v>
      </c>
      <c r="C820">
        <v>1</v>
      </c>
      <c r="D820">
        <v>1</v>
      </c>
      <c r="E820" t="s">
        <v>2541</v>
      </c>
      <c r="F820" t="s">
        <v>13</v>
      </c>
      <c r="G820" t="s">
        <v>2542</v>
      </c>
      <c r="H820">
        <v>1</v>
      </c>
      <c r="J820" s="1">
        <v>44216.383738425924</v>
      </c>
      <c r="K820" s="3">
        <v>44216</v>
      </c>
      <c r="L820" s="4">
        <f t="shared" si="48"/>
        <v>1</v>
      </c>
      <c r="M820">
        <f t="shared" si="49"/>
        <v>1</v>
      </c>
      <c r="N820">
        <f t="shared" si="50"/>
        <v>0</v>
      </c>
      <c r="O820">
        <f t="shared" si="51"/>
        <v>1</v>
      </c>
    </row>
    <row r="821" spans="1:15" ht="240" x14ac:dyDescent="0.25">
      <c r="A821" t="s">
        <v>2543</v>
      </c>
      <c r="B821" t="s">
        <v>40</v>
      </c>
      <c r="C821">
        <v>140</v>
      </c>
      <c r="D821">
        <v>0.96</v>
      </c>
      <c r="E821" t="s">
        <v>2544</v>
      </c>
      <c r="F821" t="s">
        <v>13</v>
      </c>
      <c r="G821" t="s">
        <v>2545</v>
      </c>
      <c r="H821">
        <v>16</v>
      </c>
      <c r="I821" s="2" t="s">
        <v>2546</v>
      </c>
      <c r="J821" s="1">
        <v>44216.38422453704</v>
      </c>
      <c r="K821" s="3">
        <v>44216</v>
      </c>
      <c r="L821" s="4">
        <f t="shared" si="48"/>
        <v>145.83333333333334</v>
      </c>
      <c r="M821">
        <f t="shared" si="49"/>
        <v>145</v>
      </c>
      <c r="N821">
        <f t="shared" si="50"/>
        <v>5</v>
      </c>
      <c r="O821">
        <f t="shared" si="51"/>
        <v>0.9642857142857143</v>
      </c>
    </row>
    <row r="822" spans="1:15" x14ac:dyDescent="0.25">
      <c r="A822" t="s">
        <v>2547</v>
      </c>
      <c r="B822" t="s">
        <v>36</v>
      </c>
      <c r="C822">
        <v>165</v>
      </c>
      <c r="D822">
        <v>0.96</v>
      </c>
      <c r="E822" t="s">
        <v>2548</v>
      </c>
      <c r="F822" t="s">
        <v>13</v>
      </c>
      <c r="G822" t="s">
        <v>2549</v>
      </c>
      <c r="H822">
        <v>26</v>
      </c>
      <c r="J822" s="1">
        <v>44216.389606481483</v>
      </c>
      <c r="K822" s="3">
        <v>44216</v>
      </c>
      <c r="L822" s="4">
        <f t="shared" si="48"/>
        <v>171.875</v>
      </c>
      <c r="M822">
        <f t="shared" si="49"/>
        <v>171</v>
      </c>
      <c r="N822">
        <f t="shared" si="50"/>
        <v>6</v>
      </c>
      <c r="O822">
        <f t="shared" si="51"/>
        <v>0.96363636363636362</v>
      </c>
    </row>
    <row r="823" spans="1:15" x14ac:dyDescent="0.25">
      <c r="A823" t="s">
        <v>2550</v>
      </c>
      <c r="B823" t="s">
        <v>40</v>
      </c>
      <c r="C823">
        <v>69</v>
      </c>
      <c r="D823">
        <v>0.82</v>
      </c>
      <c r="E823" t="s">
        <v>2551</v>
      </c>
      <c r="F823" t="s">
        <v>13</v>
      </c>
      <c r="G823" t="s">
        <v>2552</v>
      </c>
      <c r="H823">
        <v>30</v>
      </c>
      <c r="J823" s="1">
        <v>44216.390416666669</v>
      </c>
      <c r="K823" s="3">
        <v>44216</v>
      </c>
      <c r="L823" s="4">
        <f t="shared" si="48"/>
        <v>84.146341463414643</v>
      </c>
      <c r="M823">
        <f t="shared" si="49"/>
        <v>84</v>
      </c>
      <c r="N823">
        <f t="shared" si="50"/>
        <v>15</v>
      </c>
      <c r="O823">
        <f t="shared" si="51"/>
        <v>0.78260869565217395</v>
      </c>
    </row>
    <row r="824" spans="1:15" ht="255" x14ac:dyDescent="0.25">
      <c r="A824" t="s">
        <v>2553</v>
      </c>
      <c r="B824" t="s">
        <v>16</v>
      </c>
      <c r="C824">
        <v>23</v>
      </c>
      <c r="D824">
        <v>0.81</v>
      </c>
      <c r="E824" t="s">
        <v>2554</v>
      </c>
      <c r="F824" t="s">
        <v>13</v>
      </c>
      <c r="G824" t="s">
        <v>2555</v>
      </c>
      <c r="H824">
        <v>33</v>
      </c>
      <c r="I824" s="2" t="s">
        <v>2556</v>
      </c>
      <c r="J824" s="1">
        <v>44216.390439814815</v>
      </c>
      <c r="K824" s="3">
        <v>44216</v>
      </c>
      <c r="L824" s="4">
        <f t="shared" si="48"/>
        <v>28.39506172839506</v>
      </c>
      <c r="M824">
        <f t="shared" si="49"/>
        <v>28</v>
      </c>
      <c r="N824">
        <f t="shared" si="50"/>
        <v>5</v>
      </c>
      <c r="O824">
        <f t="shared" si="51"/>
        <v>0.78260869565217395</v>
      </c>
    </row>
    <row r="825" spans="1:15" x14ac:dyDescent="0.25">
      <c r="A825" t="s">
        <v>2557</v>
      </c>
      <c r="B825" t="s">
        <v>40</v>
      </c>
      <c r="C825">
        <v>86</v>
      </c>
      <c r="D825">
        <v>0.98</v>
      </c>
      <c r="E825" t="s">
        <v>2558</v>
      </c>
      <c r="F825" t="s">
        <v>13</v>
      </c>
      <c r="G825" t="s">
        <v>2559</v>
      </c>
      <c r="H825">
        <v>4</v>
      </c>
      <c r="J825" s="1">
        <v>44216.391111111108</v>
      </c>
      <c r="K825" s="3">
        <v>44216</v>
      </c>
      <c r="L825" s="4">
        <f t="shared" si="48"/>
        <v>87.755102040816325</v>
      </c>
      <c r="M825">
        <f t="shared" si="49"/>
        <v>87</v>
      </c>
      <c r="N825">
        <f t="shared" si="50"/>
        <v>1</v>
      </c>
      <c r="O825">
        <f t="shared" si="51"/>
        <v>0.98837209302325579</v>
      </c>
    </row>
    <row r="826" spans="1:15" x14ac:dyDescent="0.25">
      <c r="A826" t="s">
        <v>2560</v>
      </c>
      <c r="B826" t="s">
        <v>50</v>
      </c>
      <c r="C826">
        <v>1</v>
      </c>
      <c r="D826">
        <v>1</v>
      </c>
      <c r="E826" t="s">
        <v>2561</v>
      </c>
      <c r="F826" t="s">
        <v>13</v>
      </c>
      <c r="G826" t="s">
        <v>2562</v>
      </c>
      <c r="H826">
        <v>0</v>
      </c>
      <c r="J826" s="1">
        <v>44216.391168981485</v>
      </c>
      <c r="K826" s="3">
        <v>44216</v>
      </c>
      <c r="L826" s="4">
        <f t="shared" si="48"/>
        <v>1</v>
      </c>
      <c r="M826">
        <f t="shared" si="49"/>
        <v>1</v>
      </c>
      <c r="N826">
        <f t="shared" si="50"/>
        <v>0</v>
      </c>
      <c r="O826">
        <f t="shared" si="51"/>
        <v>1</v>
      </c>
    </row>
    <row r="827" spans="1:15" x14ac:dyDescent="0.25">
      <c r="A827" t="s">
        <v>2563</v>
      </c>
      <c r="B827" t="s">
        <v>11</v>
      </c>
      <c r="C827">
        <v>349</v>
      </c>
      <c r="D827">
        <v>0.97</v>
      </c>
      <c r="E827" t="s">
        <v>2564</v>
      </c>
      <c r="F827" t="s">
        <v>13</v>
      </c>
      <c r="G827" t="s">
        <v>2565</v>
      </c>
      <c r="H827">
        <v>40</v>
      </c>
      <c r="J827" s="1">
        <v>44216.393958333334</v>
      </c>
      <c r="K827" s="3">
        <v>44216</v>
      </c>
      <c r="L827" s="4">
        <f t="shared" si="48"/>
        <v>359.79381443298968</v>
      </c>
      <c r="M827">
        <f t="shared" si="49"/>
        <v>359</v>
      </c>
      <c r="N827">
        <f t="shared" si="50"/>
        <v>10</v>
      </c>
      <c r="O827">
        <f t="shared" si="51"/>
        <v>0.97134670487106012</v>
      </c>
    </row>
    <row r="828" spans="1:15" x14ac:dyDescent="0.25">
      <c r="A828" t="s">
        <v>2566</v>
      </c>
      <c r="B828" t="s">
        <v>80</v>
      </c>
      <c r="C828">
        <v>304</v>
      </c>
      <c r="D828">
        <v>0.95</v>
      </c>
      <c r="E828" t="s">
        <v>2567</v>
      </c>
      <c r="F828" t="s">
        <v>13</v>
      </c>
      <c r="G828" t="s">
        <v>2568</v>
      </c>
      <c r="H828">
        <v>32</v>
      </c>
      <c r="J828" s="1">
        <v>44216.394791666666</v>
      </c>
      <c r="K828" s="3">
        <v>44216</v>
      </c>
      <c r="L828" s="4">
        <f t="shared" si="48"/>
        <v>320</v>
      </c>
      <c r="M828">
        <f t="shared" si="49"/>
        <v>320</v>
      </c>
      <c r="N828">
        <f t="shared" si="50"/>
        <v>16</v>
      </c>
      <c r="O828">
        <f t="shared" si="51"/>
        <v>0.94736842105263164</v>
      </c>
    </row>
    <row r="829" spans="1:15" x14ac:dyDescent="0.25">
      <c r="A829" t="s">
        <v>2569</v>
      </c>
      <c r="B829" t="s">
        <v>11</v>
      </c>
      <c r="C829">
        <v>1</v>
      </c>
      <c r="D829">
        <v>1</v>
      </c>
      <c r="E829" t="s">
        <v>2570</v>
      </c>
      <c r="F829" t="s">
        <v>13</v>
      </c>
      <c r="G829" t="s">
        <v>2571</v>
      </c>
      <c r="H829">
        <v>0</v>
      </c>
      <c r="J829" s="1">
        <v>44216.395092592589</v>
      </c>
      <c r="K829" s="3">
        <v>44216</v>
      </c>
      <c r="L829" s="4">
        <f t="shared" si="48"/>
        <v>1</v>
      </c>
      <c r="M829">
        <f t="shared" si="49"/>
        <v>1</v>
      </c>
      <c r="N829">
        <f t="shared" si="50"/>
        <v>0</v>
      </c>
      <c r="O829">
        <f t="shared" si="51"/>
        <v>1</v>
      </c>
    </row>
    <row r="830" spans="1:15" x14ac:dyDescent="0.25">
      <c r="A830" t="s">
        <v>2572</v>
      </c>
      <c r="B830" t="s">
        <v>28</v>
      </c>
      <c r="C830">
        <v>1</v>
      </c>
      <c r="D830">
        <v>0.67</v>
      </c>
      <c r="E830" t="s">
        <v>2573</v>
      </c>
      <c r="F830" t="s">
        <v>13</v>
      </c>
      <c r="G830" t="s">
        <v>2574</v>
      </c>
      <c r="H830">
        <v>0</v>
      </c>
      <c r="J830" s="1">
        <v>44216.395787037036</v>
      </c>
      <c r="K830" s="3">
        <v>44216</v>
      </c>
      <c r="L830" s="4">
        <f t="shared" si="48"/>
        <v>1.4925373134328357</v>
      </c>
      <c r="M830">
        <f t="shared" si="49"/>
        <v>1</v>
      </c>
      <c r="N830">
        <f t="shared" si="50"/>
        <v>0</v>
      </c>
      <c r="O830">
        <f t="shared" si="51"/>
        <v>1</v>
      </c>
    </row>
    <row r="831" spans="1:15" x14ac:dyDescent="0.25">
      <c r="A831" t="s">
        <v>2575</v>
      </c>
      <c r="B831" t="s">
        <v>50</v>
      </c>
      <c r="C831">
        <v>1</v>
      </c>
      <c r="D831">
        <v>1</v>
      </c>
      <c r="E831" t="s">
        <v>2576</v>
      </c>
      <c r="F831" t="s">
        <v>13</v>
      </c>
      <c r="G831" t="s">
        <v>2577</v>
      </c>
      <c r="H831">
        <v>1</v>
      </c>
      <c r="J831" s="1">
        <v>44216.395995370367</v>
      </c>
      <c r="K831" s="3">
        <v>44216</v>
      </c>
      <c r="L831" s="4">
        <f t="shared" si="48"/>
        <v>1</v>
      </c>
      <c r="M831">
        <f t="shared" si="49"/>
        <v>1</v>
      </c>
      <c r="N831">
        <f t="shared" si="50"/>
        <v>0</v>
      </c>
      <c r="O831">
        <f t="shared" si="51"/>
        <v>1</v>
      </c>
    </row>
    <row r="832" spans="1:15" x14ac:dyDescent="0.25">
      <c r="A832" t="s">
        <v>2578</v>
      </c>
      <c r="B832" t="s">
        <v>11</v>
      </c>
      <c r="C832">
        <v>252</v>
      </c>
      <c r="D832">
        <v>0.96</v>
      </c>
      <c r="E832" t="s">
        <v>2579</v>
      </c>
      <c r="F832" t="s">
        <v>13</v>
      </c>
      <c r="G832" t="s">
        <v>2580</v>
      </c>
      <c r="H832">
        <v>36</v>
      </c>
      <c r="J832" s="1">
        <v>44216.396099537036</v>
      </c>
      <c r="K832" s="3">
        <v>44216</v>
      </c>
      <c r="L832" s="4">
        <f t="shared" si="48"/>
        <v>262.5</v>
      </c>
      <c r="M832">
        <f t="shared" si="49"/>
        <v>262</v>
      </c>
      <c r="N832">
        <f t="shared" si="50"/>
        <v>10</v>
      </c>
      <c r="O832">
        <f t="shared" si="51"/>
        <v>0.96031746031746035</v>
      </c>
    </row>
    <row r="833" spans="1:15" x14ac:dyDescent="0.25">
      <c r="A833" t="s">
        <v>2581</v>
      </c>
      <c r="B833" t="s">
        <v>11</v>
      </c>
      <c r="C833">
        <v>1</v>
      </c>
      <c r="D833">
        <v>1</v>
      </c>
      <c r="E833" t="s">
        <v>2582</v>
      </c>
      <c r="F833" t="s">
        <v>13</v>
      </c>
      <c r="G833" t="s">
        <v>2583</v>
      </c>
      <c r="H833">
        <v>0</v>
      </c>
      <c r="J833" s="1">
        <v>44216.397696759261</v>
      </c>
      <c r="K833" s="3">
        <v>44216</v>
      </c>
      <c r="L833" s="4">
        <f t="shared" si="48"/>
        <v>1</v>
      </c>
      <c r="M833">
        <f t="shared" si="49"/>
        <v>1</v>
      </c>
      <c r="N833">
        <f t="shared" si="50"/>
        <v>0</v>
      </c>
      <c r="O833">
        <f t="shared" si="51"/>
        <v>1</v>
      </c>
    </row>
    <row r="834" spans="1:15" x14ac:dyDescent="0.25">
      <c r="A834" t="s">
        <v>2584</v>
      </c>
      <c r="B834" t="s">
        <v>28</v>
      </c>
      <c r="C834">
        <v>104</v>
      </c>
      <c r="D834">
        <v>0.88</v>
      </c>
      <c r="E834" t="s">
        <v>2585</v>
      </c>
      <c r="F834" t="s">
        <v>13</v>
      </c>
      <c r="G834" t="s">
        <v>2586</v>
      </c>
      <c r="H834">
        <v>61</v>
      </c>
      <c r="J834" s="1">
        <v>44216.398206018515</v>
      </c>
      <c r="K834" s="3">
        <v>44216</v>
      </c>
      <c r="L834" s="4">
        <f t="shared" si="48"/>
        <v>118.18181818181819</v>
      </c>
      <c r="M834">
        <f t="shared" si="49"/>
        <v>118</v>
      </c>
      <c r="N834">
        <f t="shared" si="50"/>
        <v>14</v>
      </c>
      <c r="O834">
        <f t="shared" si="51"/>
        <v>0.86538461538461542</v>
      </c>
    </row>
    <row r="835" spans="1:15" x14ac:dyDescent="0.25">
      <c r="A835" t="s">
        <v>2587</v>
      </c>
      <c r="B835" t="s">
        <v>36</v>
      </c>
      <c r="C835">
        <v>216</v>
      </c>
      <c r="D835">
        <v>0.96</v>
      </c>
      <c r="E835" t="s">
        <v>2588</v>
      </c>
      <c r="F835" t="s">
        <v>13</v>
      </c>
      <c r="G835" t="s">
        <v>2589</v>
      </c>
      <c r="H835">
        <v>95</v>
      </c>
      <c r="J835" s="1">
        <v>44216.398333333331</v>
      </c>
      <c r="K835" s="3">
        <v>44216</v>
      </c>
      <c r="L835" s="4">
        <f t="shared" ref="L835:L898" si="52">C835/D835</f>
        <v>225</v>
      </c>
      <c r="M835">
        <f t="shared" ref="M835:M898" si="53">_xlfn.FLOOR.MATH(C835/D835,1)</f>
        <v>225</v>
      </c>
      <c r="N835">
        <f t="shared" ref="N835:N898" si="54">M835-C835</f>
        <v>9</v>
      </c>
      <c r="O835">
        <f t="shared" ref="O835:O898" si="55">(1-(N835/C835))</f>
        <v>0.95833333333333337</v>
      </c>
    </row>
    <row r="836" spans="1:15" x14ac:dyDescent="0.25">
      <c r="A836" t="s">
        <v>2590</v>
      </c>
      <c r="B836" t="s">
        <v>11</v>
      </c>
      <c r="C836">
        <v>1</v>
      </c>
      <c r="D836">
        <v>1</v>
      </c>
      <c r="E836" t="s">
        <v>2591</v>
      </c>
      <c r="F836" t="s">
        <v>13</v>
      </c>
      <c r="G836" t="s">
        <v>2592</v>
      </c>
      <c r="H836">
        <v>0</v>
      </c>
      <c r="J836" s="1">
        <v>44216.401655092595</v>
      </c>
      <c r="K836" s="3">
        <v>44216</v>
      </c>
      <c r="L836" s="4">
        <f t="shared" si="52"/>
        <v>1</v>
      </c>
      <c r="M836">
        <f t="shared" si="53"/>
        <v>1</v>
      </c>
      <c r="N836">
        <f t="shared" si="54"/>
        <v>0</v>
      </c>
      <c r="O836">
        <f t="shared" si="55"/>
        <v>1</v>
      </c>
    </row>
    <row r="837" spans="1:15" x14ac:dyDescent="0.25">
      <c r="A837" t="s">
        <v>2593</v>
      </c>
      <c r="B837" t="s">
        <v>11</v>
      </c>
      <c r="C837">
        <v>14</v>
      </c>
      <c r="D837">
        <v>0.95</v>
      </c>
      <c r="E837" t="s">
        <v>2594</v>
      </c>
      <c r="F837" t="s">
        <v>13</v>
      </c>
      <c r="G837" t="s">
        <v>2595</v>
      </c>
      <c r="H837">
        <v>9</v>
      </c>
      <c r="J837" s="1">
        <v>44216.402129629627</v>
      </c>
      <c r="K837" s="3">
        <v>44216</v>
      </c>
      <c r="L837" s="4">
        <f t="shared" si="52"/>
        <v>14.736842105263159</v>
      </c>
      <c r="M837">
        <f t="shared" si="53"/>
        <v>14</v>
      </c>
      <c r="N837">
        <f t="shared" si="54"/>
        <v>0</v>
      </c>
      <c r="O837">
        <f t="shared" si="55"/>
        <v>1</v>
      </c>
    </row>
    <row r="838" spans="1:15" x14ac:dyDescent="0.25">
      <c r="A838" t="s">
        <v>2596</v>
      </c>
      <c r="B838" t="s">
        <v>11</v>
      </c>
      <c r="C838">
        <v>1</v>
      </c>
      <c r="D838">
        <v>1</v>
      </c>
      <c r="E838" t="s">
        <v>2597</v>
      </c>
      <c r="F838" t="s">
        <v>13</v>
      </c>
      <c r="G838" t="s">
        <v>2598</v>
      </c>
      <c r="H838">
        <v>0</v>
      </c>
      <c r="J838" s="1">
        <v>44216.402199074073</v>
      </c>
      <c r="K838" s="3">
        <v>44216</v>
      </c>
      <c r="L838" s="4">
        <f t="shared" si="52"/>
        <v>1</v>
      </c>
      <c r="M838">
        <f t="shared" si="53"/>
        <v>1</v>
      </c>
      <c r="N838">
        <f t="shared" si="54"/>
        <v>0</v>
      </c>
      <c r="O838">
        <f t="shared" si="55"/>
        <v>1</v>
      </c>
    </row>
    <row r="839" spans="1:15" x14ac:dyDescent="0.25">
      <c r="A839" t="s">
        <v>2599</v>
      </c>
      <c r="B839" t="s">
        <v>40</v>
      </c>
      <c r="C839">
        <v>1</v>
      </c>
      <c r="D839">
        <v>1</v>
      </c>
      <c r="E839" t="s">
        <v>2600</v>
      </c>
      <c r="F839" t="s">
        <v>13</v>
      </c>
      <c r="G839" t="s">
        <v>2601</v>
      </c>
      <c r="H839">
        <v>0</v>
      </c>
      <c r="J839" s="1">
        <v>44216.404293981483</v>
      </c>
      <c r="K839" s="3">
        <v>44216</v>
      </c>
      <c r="L839" s="4">
        <f t="shared" si="52"/>
        <v>1</v>
      </c>
      <c r="M839">
        <f t="shared" si="53"/>
        <v>1</v>
      </c>
      <c r="N839">
        <f t="shared" si="54"/>
        <v>0</v>
      </c>
      <c r="O839">
        <f t="shared" si="55"/>
        <v>1</v>
      </c>
    </row>
    <row r="840" spans="1:15" x14ac:dyDescent="0.25">
      <c r="A840" t="s">
        <v>2602</v>
      </c>
      <c r="B840" t="s">
        <v>11</v>
      </c>
      <c r="C840">
        <v>1</v>
      </c>
      <c r="D840">
        <v>1</v>
      </c>
      <c r="E840" t="s">
        <v>2603</v>
      </c>
      <c r="F840" t="s">
        <v>13</v>
      </c>
      <c r="G840" t="s">
        <v>2604</v>
      </c>
      <c r="H840">
        <v>0</v>
      </c>
      <c r="J840" s="1">
        <v>44216.404756944445</v>
      </c>
      <c r="K840" s="3">
        <v>44216</v>
      </c>
      <c r="L840" s="4">
        <f t="shared" si="52"/>
        <v>1</v>
      </c>
      <c r="M840">
        <f t="shared" si="53"/>
        <v>1</v>
      </c>
      <c r="N840">
        <f t="shared" si="54"/>
        <v>0</v>
      </c>
      <c r="O840">
        <f t="shared" si="55"/>
        <v>1</v>
      </c>
    </row>
    <row r="841" spans="1:15" x14ac:dyDescent="0.25">
      <c r="A841" t="s">
        <v>2605</v>
      </c>
      <c r="B841" t="s">
        <v>11</v>
      </c>
      <c r="C841">
        <v>1</v>
      </c>
      <c r="D841">
        <v>1</v>
      </c>
      <c r="E841" t="s">
        <v>2606</v>
      </c>
      <c r="F841" t="s">
        <v>13</v>
      </c>
      <c r="G841" t="s">
        <v>2607</v>
      </c>
      <c r="H841">
        <v>0</v>
      </c>
      <c r="J841" s="1">
        <v>44216.405891203707</v>
      </c>
      <c r="K841" s="3">
        <v>44216</v>
      </c>
      <c r="L841" s="4">
        <f t="shared" si="52"/>
        <v>1</v>
      </c>
      <c r="M841">
        <f t="shared" si="53"/>
        <v>1</v>
      </c>
      <c r="N841">
        <f t="shared" si="54"/>
        <v>0</v>
      </c>
      <c r="O841">
        <f t="shared" si="55"/>
        <v>1</v>
      </c>
    </row>
    <row r="842" spans="1:15" x14ac:dyDescent="0.25">
      <c r="A842" t="s">
        <v>2608</v>
      </c>
      <c r="B842" t="s">
        <v>80</v>
      </c>
      <c r="C842">
        <v>0</v>
      </c>
      <c r="D842">
        <v>0.46</v>
      </c>
      <c r="E842" t="s">
        <v>2609</v>
      </c>
      <c r="F842" t="s">
        <v>13</v>
      </c>
      <c r="G842" t="s">
        <v>2610</v>
      </c>
      <c r="H842">
        <v>10</v>
      </c>
      <c r="J842" s="1">
        <v>44216.406886574077</v>
      </c>
      <c r="K842" s="3">
        <v>44216</v>
      </c>
      <c r="L842" s="4">
        <f t="shared" si="52"/>
        <v>0</v>
      </c>
      <c r="M842">
        <f t="shared" si="53"/>
        <v>0</v>
      </c>
      <c r="N842">
        <f t="shared" si="54"/>
        <v>0</v>
      </c>
      <c r="O842" t="e">
        <f t="shared" si="55"/>
        <v>#DIV/0!</v>
      </c>
    </row>
    <row r="843" spans="1:15" x14ac:dyDescent="0.25">
      <c r="A843" t="s">
        <v>2611</v>
      </c>
      <c r="B843" t="s">
        <v>40</v>
      </c>
      <c r="C843">
        <v>1</v>
      </c>
      <c r="D843">
        <v>1</v>
      </c>
      <c r="E843" t="s">
        <v>2612</v>
      </c>
      <c r="F843" t="s">
        <v>13</v>
      </c>
      <c r="G843" t="s">
        <v>2613</v>
      </c>
      <c r="H843">
        <v>0</v>
      </c>
      <c r="J843" s="1">
        <v>44217.073854166665</v>
      </c>
      <c r="K843" s="3">
        <v>44217</v>
      </c>
      <c r="L843" s="4">
        <f t="shared" si="52"/>
        <v>1</v>
      </c>
      <c r="M843">
        <f t="shared" si="53"/>
        <v>1</v>
      </c>
      <c r="N843">
        <f t="shared" si="54"/>
        <v>0</v>
      </c>
      <c r="O843">
        <f t="shared" si="55"/>
        <v>1</v>
      </c>
    </row>
    <row r="844" spans="1:15" x14ac:dyDescent="0.25">
      <c r="A844" t="s">
        <v>2614</v>
      </c>
      <c r="B844" t="s">
        <v>28</v>
      </c>
      <c r="C844">
        <v>2</v>
      </c>
      <c r="D844">
        <v>1</v>
      </c>
      <c r="E844" t="s">
        <v>2615</v>
      </c>
      <c r="F844" t="s">
        <v>13</v>
      </c>
      <c r="G844" t="s">
        <v>2616</v>
      </c>
      <c r="H844">
        <v>0</v>
      </c>
      <c r="J844" s="1">
        <v>44217.07508101852</v>
      </c>
      <c r="K844" s="3">
        <v>44217</v>
      </c>
      <c r="L844" s="4">
        <f t="shared" si="52"/>
        <v>2</v>
      </c>
      <c r="M844">
        <f t="shared" si="53"/>
        <v>2</v>
      </c>
      <c r="N844">
        <f t="shared" si="54"/>
        <v>0</v>
      </c>
      <c r="O844">
        <f t="shared" si="55"/>
        <v>1</v>
      </c>
    </row>
    <row r="845" spans="1:15" x14ac:dyDescent="0.25">
      <c r="A845" t="s">
        <v>2617</v>
      </c>
      <c r="B845" t="s">
        <v>40</v>
      </c>
      <c r="C845">
        <v>57</v>
      </c>
      <c r="D845">
        <v>0.88</v>
      </c>
      <c r="E845" t="s">
        <v>2618</v>
      </c>
      <c r="F845" t="s">
        <v>13</v>
      </c>
      <c r="G845" t="s">
        <v>2619</v>
      </c>
      <c r="H845">
        <v>36</v>
      </c>
      <c r="J845" s="1">
        <v>44217.075358796297</v>
      </c>
      <c r="K845" s="3">
        <v>44217</v>
      </c>
      <c r="L845" s="4">
        <f t="shared" si="52"/>
        <v>64.772727272727266</v>
      </c>
      <c r="M845">
        <f t="shared" si="53"/>
        <v>64</v>
      </c>
      <c r="N845">
        <f t="shared" si="54"/>
        <v>7</v>
      </c>
      <c r="O845">
        <f t="shared" si="55"/>
        <v>0.87719298245614041</v>
      </c>
    </row>
    <row r="846" spans="1:15" x14ac:dyDescent="0.25">
      <c r="A846" t="s">
        <v>2620</v>
      </c>
      <c r="B846" t="s">
        <v>40</v>
      </c>
      <c r="C846">
        <v>311</v>
      </c>
      <c r="D846">
        <v>0.96</v>
      </c>
      <c r="E846" t="s">
        <v>2621</v>
      </c>
      <c r="F846" t="s">
        <v>13</v>
      </c>
      <c r="G846" t="s">
        <v>2622</v>
      </c>
      <c r="H846">
        <v>54</v>
      </c>
      <c r="J846" s="1">
        <v>44217.075648148151</v>
      </c>
      <c r="K846" s="3">
        <v>44217</v>
      </c>
      <c r="L846" s="4">
        <f t="shared" si="52"/>
        <v>323.95833333333337</v>
      </c>
      <c r="M846">
        <f t="shared" si="53"/>
        <v>323</v>
      </c>
      <c r="N846">
        <f t="shared" si="54"/>
        <v>12</v>
      </c>
      <c r="O846">
        <f t="shared" si="55"/>
        <v>0.96141479099678451</v>
      </c>
    </row>
    <row r="847" spans="1:15" x14ac:dyDescent="0.25">
      <c r="A847" t="s">
        <v>2623</v>
      </c>
      <c r="B847" t="s">
        <v>36</v>
      </c>
      <c r="C847">
        <v>89</v>
      </c>
      <c r="D847">
        <v>0.93</v>
      </c>
      <c r="E847" t="s">
        <v>2624</v>
      </c>
      <c r="F847" t="s">
        <v>13</v>
      </c>
      <c r="G847" t="s">
        <v>2625</v>
      </c>
      <c r="H847">
        <v>16</v>
      </c>
      <c r="J847" s="1">
        <v>44217.075729166667</v>
      </c>
      <c r="K847" s="3">
        <v>44217</v>
      </c>
      <c r="L847" s="4">
        <f t="shared" si="52"/>
        <v>95.698924731182785</v>
      </c>
      <c r="M847">
        <f t="shared" si="53"/>
        <v>95</v>
      </c>
      <c r="N847">
        <f t="shared" si="54"/>
        <v>6</v>
      </c>
      <c r="O847">
        <f t="shared" si="55"/>
        <v>0.93258426966292141</v>
      </c>
    </row>
    <row r="848" spans="1:15" x14ac:dyDescent="0.25">
      <c r="A848" t="s">
        <v>2626</v>
      </c>
      <c r="B848" t="s">
        <v>36</v>
      </c>
      <c r="C848">
        <v>8</v>
      </c>
      <c r="D848">
        <v>0.75</v>
      </c>
      <c r="E848" t="s">
        <v>2627</v>
      </c>
      <c r="F848" t="s">
        <v>13</v>
      </c>
      <c r="G848" t="s">
        <v>2628</v>
      </c>
      <c r="H848">
        <v>11</v>
      </c>
      <c r="J848" s="1">
        <v>44217.07675925926</v>
      </c>
      <c r="K848" s="3">
        <v>44217</v>
      </c>
      <c r="L848" s="4">
        <f t="shared" si="52"/>
        <v>10.666666666666666</v>
      </c>
      <c r="M848">
        <f t="shared" si="53"/>
        <v>10</v>
      </c>
      <c r="N848">
        <f t="shared" si="54"/>
        <v>2</v>
      </c>
      <c r="O848">
        <f t="shared" si="55"/>
        <v>0.75</v>
      </c>
    </row>
    <row r="849" spans="1:15" x14ac:dyDescent="0.25">
      <c r="A849" t="s">
        <v>2629</v>
      </c>
      <c r="B849" t="s">
        <v>36</v>
      </c>
      <c r="C849">
        <v>3</v>
      </c>
      <c r="D849">
        <v>1</v>
      </c>
      <c r="E849" t="s">
        <v>2630</v>
      </c>
      <c r="F849" t="s">
        <v>13</v>
      </c>
      <c r="G849" t="s">
        <v>2631</v>
      </c>
      <c r="H849">
        <v>1</v>
      </c>
      <c r="J849" s="1">
        <v>44217.076921296299</v>
      </c>
      <c r="K849" s="3">
        <v>44217</v>
      </c>
      <c r="L849" s="4">
        <f t="shared" si="52"/>
        <v>3</v>
      </c>
      <c r="M849">
        <f t="shared" si="53"/>
        <v>3</v>
      </c>
      <c r="N849">
        <f t="shared" si="54"/>
        <v>0</v>
      </c>
      <c r="O849">
        <f t="shared" si="55"/>
        <v>1</v>
      </c>
    </row>
    <row r="850" spans="1:15" x14ac:dyDescent="0.25">
      <c r="A850" t="s">
        <v>2632</v>
      </c>
      <c r="C850">
        <v>0</v>
      </c>
      <c r="D850">
        <v>0.5</v>
      </c>
      <c r="E850" t="s">
        <v>2633</v>
      </c>
      <c r="F850" t="s">
        <v>13</v>
      </c>
      <c r="G850" t="s">
        <v>2634</v>
      </c>
      <c r="H850">
        <v>1</v>
      </c>
      <c r="J850" s="1">
        <v>44217.078055555554</v>
      </c>
      <c r="K850" s="3">
        <v>44217</v>
      </c>
      <c r="L850" s="4">
        <f t="shared" si="52"/>
        <v>0</v>
      </c>
      <c r="M850">
        <f t="shared" si="53"/>
        <v>0</v>
      </c>
      <c r="N850">
        <f t="shared" si="54"/>
        <v>0</v>
      </c>
      <c r="O850" t="e">
        <f t="shared" si="55"/>
        <v>#DIV/0!</v>
      </c>
    </row>
    <row r="851" spans="1:15" x14ac:dyDescent="0.25">
      <c r="A851" t="s">
        <v>2635</v>
      </c>
      <c r="B851" t="s">
        <v>36</v>
      </c>
      <c r="C851">
        <v>1</v>
      </c>
      <c r="D851">
        <v>1</v>
      </c>
      <c r="E851" t="s">
        <v>2636</v>
      </c>
      <c r="F851" t="s">
        <v>13</v>
      </c>
      <c r="G851" t="s">
        <v>2637</v>
      </c>
      <c r="H851">
        <v>0</v>
      </c>
      <c r="J851" s="1">
        <v>44217.078472222223</v>
      </c>
      <c r="K851" s="3">
        <v>44217</v>
      </c>
      <c r="L851" s="4">
        <f t="shared" si="52"/>
        <v>1</v>
      </c>
      <c r="M851">
        <f t="shared" si="53"/>
        <v>1</v>
      </c>
      <c r="N851">
        <f t="shared" si="54"/>
        <v>0</v>
      </c>
      <c r="O851">
        <f t="shared" si="55"/>
        <v>1</v>
      </c>
    </row>
    <row r="852" spans="1:15" x14ac:dyDescent="0.25">
      <c r="A852" t="s">
        <v>2638</v>
      </c>
      <c r="B852" t="s">
        <v>16</v>
      </c>
      <c r="C852">
        <v>1</v>
      </c>
      <c r="D852">
        <v>1</v>
      </c>
      <c r="E852" t="s">
        <v>2639</v>
      </c>
      <c r="F852" t="s">
        <v>13</v>
      </c>
      <c r="G852" t="s">
        <v>2640</v>
      </c>
      <c r="H852">
        <v>0</v>
      </c>
      <c r="J852" s="1">
        <v>44217.079525462963</v>
      </c>
      <c r="K852" s="3">
        <v>44217</v>
      </c>
      <c r="L852" s="4">
        <f t="shared" si="52"/>
        <v>1</v>
      </c>
      <c r="M852">
        <f t="shared" si="53"/>
        <v>1</v>
      </c>
      <c r="N852">
        <f t="shared" si="54"/>
        <v>0</v>
      </c>
      <c r="O852">
        <f t="shared" si="55"/>
        <v>1</v>
      </c>
    </row>
    <row r="853" spans="1:15" x14ac:dyDescent="0.25">
      <c r="A853" t="s">
        <v>2641</v>
      </c>
      <c r="B853" t="s">
        <v>40</v>
      </c>
      <c r="C853">
        <v>87</v>
      </c>
      <c r="D853">
        <v>0.95</v>
      </c>
      <c r="E853" t="s">
        <v>2642</v>
      </c>
      <c r="F853" t="s">
        <v>13</v>
      </c>
      <c r="G853" t="s">
        <v>2643</v>
      </c>
      <c r="H853">
        <v>12</v>
      </c>
      <c r="J853" s="1">
        <v>44217.079641203702</v>
      </c>
      <c r="K853" s="3">
        <v>44217</v>
      </c>
      <c r="L853" s="4">
        <f t="shared" si="52"/>
        <v>91.578947368421055</v>
      </c>
      <c r="M853">
        <f t="shared" si="53"/>
        <v>91</v>
      </c>
      <c r="N853">
        <f t="shared" si="54"/>
        <v>4</v>
      </c>
      <c r="O853">
        <f t="shared" si="55"/>
        <v>0.95402298850574718</v>
      </c>
    </row>
    <row r="854" spans="1:15" x14ac:dyDescent="0.25">
      <c r="A854" t="s">
        <v>2644</v>
      </c>
      <c r="B854" t="s">
        <v>28</v>
      </c>
      <c r="C854">
        <v>109</v>
      </c>
      <c r="D854">
        <v>0.91</v>
      </c>
      <c r="E854" t="s">
        <v>2645</v>
      </c>
      <c r="F854" t="s">
        <v>13</v>
      </c>
      <c r="G854" t="s">
        <v>2646</v>
      </c>
      <c r="H854">
        <v>80</v>
      </c>
      <c r="J854" s="1">
        <v>44217.080451388887</v>
      </c>
      <c r="K854" s="3">
        <v>44217</v>
      </c>
      <c r="L854" s="4">
        <f t="shared" si="52"/>
        <v>119.78021978021978</v>
      </c>
      <c r="M854">
        <f t="shared" si="53"/>
        <v>119</v>
      </c>
      <c r="N854">
        <f t="shared" si="54"/>
        <v>10</v>
      </c>
      <c r="O854">
        <f t="shared" si="55"/>
        <v>0.90825688073394495</v>
      </c>
    </row>
    <row r="855" spans="1:15" ht="409.5" x14ac:dyDescent="0.25">
      <c r="A855" t="s">
        <v>2647</v>
      </c>
      <c r="B855" t="s">
        <v>50</v>
      </c>
      <c r="C855">
        <v>304</v>
      </c>
      <c r="D855">
        <v>0.96</v>
      </c>
      <c r="E855" t="s">
        <v>2648</v>
      </c>
      <c r="F855" t="s">
        <v>13</v>
      </c>
      <c r="G855" t="s">
        <v>2649</v>
      </c>
      <c r="H855">
        <v>55</v>
      </c>
      <c r="I855" s="2" t="s">
        <v>2650</v>
      </c>
      <c r="J855" s="1">
        <v>44217.081157407411</v>
      </c>
      <c r="K855" s="3">
        <v>44217</v>
      </c>
      <c r="L855" s="4">
        <f t="shared" si="52"/>
        <v>316.66666666666669</v>
      </c>
      <c r="M855">
        <f t="shared" si="53"/>
        <v>316</v>
      </c>
      <c r="N855">
        <f t="shared" si="54"/>
        <v>12</v>
      </c>
      <c r="O855">
        <f t="shared" si="55"/>
        <v>0.96052631578947367</v>
      </c>
    </row>
    <row r="856" spans="1:15" x14ac:dyDescent="0.25">
      <c r="A856" t="s">
        <v>2651</v>
      </c>
      <c r="B856" t="s">
        <v>16</v>
      </c>
      <c r="C856">
        <v>1</v>
      </c>
      <c r="D856">
        <v>1</v>
      </c>
      <c r="E856" t="s">
        <v>2652</v>
      </c>
      <c r="F856" t="s">
        <v>13</v>
      </c>
      <c r="G856" t="s">
        <v>2653</v>
      </c>
      <c r="H856">
        <v>0</v>
      </c>
      <c r="J856" s="1">
        <v>44217.081307870372</v>
      </c>
      <c r="K856" s="3">
        <v>44217</v>
      </c>
      <c r="L856" s="4">
        <f t="shared" si="52"/>
        <v>1</v>
      </c>
      <c r="M856">
        <f t="shared" si="53"/>
        <v>1</v>
      </c>
      <c r="N856">
        <f t="shared" si="54"/>
        <v>0</v>
      </c>
      <c r="O856">
        <f t="shared" si="55"/>
        <v>1</v>
      </c>
    </row>
    <row r="857" spans="1:15" x14ac:dyDescent="0.25">
      <c r="A857" t="s">
        <v>2654</v>
      </c>
      <c r="B857" t="s">
        <v>80</v>
      </c>
      <c r="C857">
        <v>27</v>
      </c>
      <c r="D857">
        <v>0.96</v>
      </c>
      <c r="E857" t="s">
        <v>2655</v>
      </c>
      <c r="F857" t="s">
        <v>13</v>
      </c>
      <c r="G857" t="s">
        <v>2656</v>
      </c>
      <c r="H857">
        <v>1</v>
      </c>
      <c r="J857" s="1">
        <v>44217.082453703704</v>
      </c>
      <c r="K857" s="3">
        <v>44217</v>
      </c>
      <c r="L857" s="4">
        <f t="shared" si="52"/>
        <v>28.125</v>
      </c>
      <c r="M857">
        <f t="shared" si="53"/>
        <v>28</v>
      </c>
      <c r="N857">
        <f t="shared" si="54"/>
        <v>1</v>
      </c>
      <c r="O857">
        <f t="shared" si="55"/>
        <v>0.96296296296296302</v>
      </c>
    </row>
    <row r="858" spans="1:15" x14ac:dyDescent="0.25">
      <c r="A858" t="s">
        <v>2657</v>
      </c>
      <c r="B858" t="s">
        <v>36</v>
      </c>
      <c r="C858">
        <v>1</v>
      </c>
      <c r="D858">
        <v>1</v>
      </c>
      <c r="E858" t="s">
        <v>2658</v>
      </c>
      <c r="F858" t="s">
        <v>13</v>
      </c>
      <c r="G858" t="s">
        <v>2659</v>
      </c>
      <c r="H858">
        <v>0</v>
      </c>
      <c r="J858" s="1">
        <v>44217.083506944444</v>
      </c>
      <c r="K858" s="3">
        <v>44217</v>
      </c>
      <c r="L858" s="4">
        <f t="shared" si="52"/>
        <v>1</v>
      </c>
      <c r="M858">
        <f t="shared" si="53"/>
        <v>1</v>
      </c>
      <c r="N858">
        <f t="shared" si="54"/>
        <v>0</v>
      </c>
      <c r="O858">
        <f t="shared" si="55"/>
        <v>1</v>
      </c>
    </row>
    <row r="859" spans="1:15" x14ac:dyDescent="0.25">
      <c r="A859" t="s">
        <v>2660</v>
      </c>
      <c r="B859" t="s">
        <v>36</v>
      </c>
      <c r="C859">
        <v>0</v>
      </c>
      <c r="D859">
        <v>0.4</v>
      </c>
      <c r="E859" t="s">
        <v>2661</v>
      </c>
      <c r="F859" t="s">
        <v>13</v>
      </c>
      <c r="G859" t="s">
        <v>2662</v>
      </c>
      <c r="H859">
        <v>2</v>
      </c>
      <c r="J859" s="1">
        <v>44217.083715277775</v>
      </c>
      <c r="K859" s="3">
        <v>44217</v>
      </c>
      <c r="L859" s="4">
        <f t="shared" si="52"/>
        <v>0</v>
      </c>
      <c r="M859">
        <f t="shared" si="53"/>
        <v>0</v>
      </c>
      <c r="N859">
        <f t="shared" si="54"/>
        <v>0</v>
      </c>
      <c r="O859" t="e">
        <f t="shared" si="55"/>
        <v>#DIV/0!</v>
      </c>
    </row>
    <row r="860" spans="1:15" x14ac:dyDescent="0.25">
      <c r="A860" t="s">
        <v>2663</v>
      </c>
      <c r="B860" t="s">
        <v>40</v>
      </c>
      <c r="C860">
        <v>29</v>
      </c>
      <c r="D860">
        <v>0.78</v>
      </c>
      <c r="E860" t="s">
        <v>2664</v>
      </c>
      <c r="F860" t="s">
        <v>13</v>
      </c>
      <c r="G860" t="s">
        <v>2665</v>
      </c>
      <c r="H860">
        <v>8</v>
      </c>
      <c r="J860" s="1">
        <v>44217.086006944446</v>
      </c>
      <c r="K860" s="3">
        <v>44217</v>
      </c>
      <c r="L860" s="4">
        <f t="shared" si="52"/>
        <v>37.179487179487175</v>
      </c>
      <c r="M860">
        <f t="shared" si="53"/>
        <v>37</v>
      </c>
      <c r="N860">
        <f t="shared" si="54"/>
        <v>8</v>
      </c>
      <c r="O860">
        <f t="shared" si="55"/>
        <v>0.72413793103448276</v>
      </c>
    </row>
    <row r="861" spans="1:15" x14ac:dyDescent="0.25">
      <c r="A861" t="s">
        <v>2666</v>
      </c>
      <c r="B861" t="s">
        <v>80</v>
      </c>
      <c r="C861">
        <v>34</v>
      </c>
      <c r="D861">
        <v>1</v>
      </c>
      <c r="E861" t="s">
        <v>2667</v>
      </c>
      <c r="F861" t="s">
        <v>13</v>
      </c>
      <c r="G861" t="s">
        <v>2668</v>
      </c>
      <c r="H861">
        <v>4</v>
      </c>
      <c r="J861" s="1">
        <v>44217.087893518517</v>
      </c>
      <c r="K861" s="3">
        <v>44217</v>
      </c>
      <c r="L861" s="4">
        <f t="shared" si="52"/>
        <v>34</v>
      </c>
      <c r="M861">
        <f t="shared" si="53"/>
        <v>34</v>
      </c>
      <c r="N861">
        <f t="shared" si="54"/>
        <v>0</v>
      </c>
      <c r="O861">
        <f t="shared" si="55"/>
        <v>1</v>
      </c>
    </row>
    <row r="862" spans="1:15" x14ac:dyDescent="0.25">
      <c r="A862" t="s">
        <v>2669</v>
      </c>
      <c r="B862" t="s">
        <v>40</v>
      </c>
      <c r="C862">
        <v>1</v>
      </c>
      <c r="D862">
        <v>1</v>
      </c>
      <c r="E862" t="s">
        <v>2670</v>
      </c>
      <c r="F862" t="s">
        <v>13</v>
      </c>
      <c r="G862" t="s">
        <v>2671</v>
      </c>
      <c r="H862">
        <v>0</v>
      </c>
      <c r="J862" s="1">
        <v>44217.088101851848</v>
      </c>
      <c r="K862" s="3">
        <v>44217</v>
      </c>
      <c r="L862" s="4">
        <f t="shared" si="52"/>
        <v>1</v>
      </c>
      <c r="M862">
        <f t="shared" si="53"/>
        <v>1</v>
      </c>
      <c r="N862">
        <f t="shared" si="54"/>
        <v>0</v>
      </c>
      <c r="O862">
        <f t="shared" si="55"/>
        <v>1</v>
      </c>
    </row>
    <row r="863" spans="1:15" x14ac:dyDescent="0.25">
      <c r="A863" t="s">
        <v>2672</v>
      </c>
      <c r="B863" t="s">
        <v>36</v>
      </c>
      <c r="C863">
        <v>1</v>
      </c>
      <c r="D863">
        <v>1</v>
      </c>
      <c r="E863" t="s">
        <v>2673</v>
      </c>
      <c r="F863" t="s">
        <v>13</v>
      </c>
      <c r="G863" t="s">
        <v>2674</v>
      </c>
      <c r="H863">
        <v>0</v>
      </c>
      <c r="J863" s="1">
        <v>44217.08834490741</v>
      </c>
      <c r="K863" s="3">
        <v>44217</v>
      </c>
      <c r="L863" s="4">
        <f t="shared" si="52"/>
        <v>1</v>
      </c>
      <c r="M863">
        <f t="shared" si="53"/>
        <v>1</v>
      </c>
      <c r="N863">
        <f t="shared" si="54"/>
        <v>0</v>
      </c>
      <c r="O863">
        <f t="shared" si="55"/>
        <v>1</v>
      </c>
    </row>
    <row r="864" spans="1:15" x14ac:dyDescent="0.25">
      <c r="A864" t="s">
        <v>2675</v>
      </c>
      <c r="B864" t="s">
        <v>16</v>
      </c>
      <c r="C864">
        <v>1</v>
      </c>
      <c r="D864">
        <v>1</v>
      </c>
      <c r="E864" t="s">
        <v>2676</v>
      </c>
      <c r="F864" t="s">
        <v>13</v>
      </c>
      <c r="G864" t="s">
        <v>2677</v>
      </c>
      <c r="H864">
        <v>0</v>
      </c>
      <c r="J864" s="1">
        <v>44217.088495370372</v>
      </c>
      <c r="K864" s="3">
        <v>44217</v>
      </c>
      <c r="L864" s="4">
        <f t="shared" si="52"/>
        <v>1</v>
      </c>
      <c r="M864">
        <f t="shared" si="53"/>
        <v>1</v>
      </c>
      <c r="N864">
        <f t="shared" si="54"/>
        <v>0</v>
      </c>
      <c r="O864">
        <f t="shared" si="55"/>
        <v>1</v>
      </c>
    </row>
    <row r="865" spans="1:15" ht="90" x14ac:dyDescent="0.25">
      <c r="A865" t="s">
        <v>2678</v>
      </c>
      <c r="B865" t="s">
        <v>36</v>
      </c>
      <c r="C865">
        <v>50</v>
      </c>
      <c r="D865">
        <v>0.99</v>
      </c>
      <c r="E865" t="s">
        <v>2679</v>
      </c>
      <c r="F865" t="s">
        <v>13</v>
      </c>
      <c r="G865" t="s">
        <v>2680</v>
      </c>
      <c r="H865">
        <v>10</v>
      </c>
      <c r="I865" s="2" t="s">
        <v>2681</v>
      </c>
      <c r="J865" s="1">
        <v>44217.090370370373</v>
      </c>
      <c r="K865" s="3">
        <v>44217</v>
      </c>
      <c r="L865" s="4">
        <f t="shared" si="52"/>
        <v>50.505050505050505</v>
      </c>
      <c r="M865">
        <f t="shared" si="53"/>
        <v>50</v>
      </c>
      <c r="N865">
        <f t="shared" si="54"/>
        <v>0</v>
      </c>
      <c r="O865">
        <f t="shared" si="55"/>
        <v>1</v>
      </c>
    </row>
    <row r="866" spans="1:15" x14ac:dyDescent="0.25">
      <c r="A866" t="s">
        <v>2682</v>
      </c>
      <c r="B866" t="s">
        <v>11</v>
      </c>
      <c r="C866">
        <v>1</v>
      </c>
      <c r="D866">
        <v>1</v>
      </c>
      <c r="E866" t="s">
        <v>2683</v>
      </c>
      <c r="F866" t="s">
        <v>13</v>
      </c>
      <c r="G866" t="s">
        <v>2684</v>
      </c>
      <c r="H866">
        <v>0</v>
      </c>
      <c r="J866" s="1">
        <v>44217.092395833337</v>
      </c>
      <c r="K866" s="3">
        <v>44217</v>
      </c>
      <c r="L866" s="4">
        <f t="shared" si="52"/>
        <v>1</v>
      </c>
      <c r="M866">
        <f t="shared" si="53"/>
        <v>1</v>
      </c>
      <c r="N866">
        <f t="shared" si="54"/>
        <v>0</v>
      </c>
      <c r="O866">
        <f t="shared" si="55"/>
        <v>1</v>
      </c>
    </row>
    <row r="867" spans="1:15" x14ac:dyDescent="0.25">
      <c r="A867" t="s">
        <v>2685</v>
      </c>
      <c r="B867" t="s">
        <v>40</v>
      </c>
      <c r="C867">
        <v>202</v>
      </c>
      <c r="D867">
        <v>0.96</v>
      </c>
      <c r="E867" t="s">
        <v>2686</v>
      </c>
      <c r="F867" t="s">
        <v>13</v>
      </c>
      <c r="G867" t="s">
        <v>2687</v>
      </c>
      <c r="H867">
        <v>24</v>
      </c>
      <c r="J867" s="1">
        <v>44217.093425925923</v>
      </c>
      <c r="K867" s="3">
        <v>44217</v>
      </c>
      <c r="L867" s="4">
        <f t="shared" si="52"/>
        <v>210.41666666666669</v>
      </c>
      <c r="M867">
        <f t="shared" si="53"/>
        <v>210</v>
      </c>
      <c r="N867">
        <f t="shared" si="54"/>
        <v>8</v>
      </c>
      <c r="O867">
        <f t="shared" si="55"/>
        <v>0.96039603960396036</v>
      </c>
    </row>
    <row r="868" spans="1:15" x14ac:dyDescent="0.25">
      <c r="A868" t="s">
        <v>2688</v>
      </c>
      <c r="B868" t="s">
        <v>80</v>
      </c>
      <c r="C868">
        <v>3</v>
      </c>
      <c r="D868">
        <v>1</v>
      </c>
      <c r="E868" t="s">
        <v>2689</v>
      </c>
      <c r="F868" t="s">
        <v>13</v>
      </c>
      <c r="G868" t="s">
        <v>2690</v>
      </c>
      <c r="H868">
        <v>0</v>
      </c>
      <c r="J868" s="1">
        <v>44217.094143518516</v>
      </c>
      <c r="K868" s="3">
        <v>44217</v>
      </c>
      <c r="L868" s="4">
        <f t="shared" si="52"/>
        <v>3</v>
      </c>
      <c r="M868">
        <f t="shared" si="53"/>
        <v>3</v>
      </c>
      <c r="N868">
        <f t="shared" si="54"/>
        <v>0</v>
      </c>
      <c r="O868">
        <f t="shared" si="55"/>
        <v>1</v>
      </c>
    </row>
    <row r="869" spans="1:15" x14ac:dyDescent="0.25">
      <c r="A869" t="s">
        <v>2691</v>
      </c>
      <c r="B869" t="s">
        <v>40</v>
      </c>
      <c r="C869">
        <v>36</v>
      </c>
      <c r="D869">
        <v>0.72</v>
      </c>
      <c r="E869" t="s">
        <v>2692</v>
      </c>
      <c r="F869" t="s">
        <v>13</v>
      </c>
      <c r="G869" t="s">
        <v>2693</v>
      </c>
      <c r="H869">
        <v>26</v>
      </c>
      <c r="J869" s="1">
        <v>44217.094178240739</v>
      </c>
      <c r="K869" s="3">
        <v>44217</v>
      </c>
      <c r="L869" s="4">
        <f t="shared" si="52"/>
        <v>50</v>
      </c>
      <c r="M869">
        <f t="shared" si="53"/>
        <v>50</v>
      </c>
      <c r="N869">
        <f t="shared" si="54"/>
        <v>14</v>
      </c>
      <c r="O869">
        <f t="shared" si="55"/>
        <v>0.61111111111111116</v>
      </c>
    </row>
    <row r="870" spans="1:15" x14ac:dyDescent="0.25">
      <c r="A870" t="s">
        <v>2694</v>
      </c>
      <c r="B870" t="s">
        <v>36</v>
      </c>
      <c r="C870">
        <v>121</v>
      </c>
      <c r="D870">
        <v>0.94</v>
      </c>
      <c r="E870" t="s">
        <v>2695</v>
      </c>
      <c r="F870" t="s">
        <v>13</v>
      </c>
      <c r="G870" t="s">
        <v>2696</v>
      </c>
      <c r="H870">
        <v>8</v>
      </c>
      <c r="J870" s="1">
        <v>44217.09480324074</v>
      </c>
      <c r="K870" s="3">
        <v>44217</v>
      </c>
      <c r="L870" s="4">
        <f t="shared" si="52"/>
        <v>128.72340425531917</v>
      </c>
      <c r="M870">
        <f t="shared" si="53"/>
        <v>128</v>
      </c>
      <c r="N870">
        <f t="shared" si="54"/>
        <v>7</v>
      </c>
      <c r="O870">
        <f t="shared" si="55"/>
        <v>0.94214876033057848</v>
      </c>
    </row>
    <row r="871" spans="1:15" x14ac:dyDescent="0.25">
      <c r="A871" t="s">
        <v>2697</v>
      </c>
      <c r="B871" t="s">
        <v>28</v>
      </c>
      <c r="C871">
        <v>3907</v>
      </c>
      <c r="D871">
        <v>0.99</v>
      </c>
      <c r="E871" t="s">
        <v>2698</v>
      </c>
      <c r="F871" t="s">
        <v>13</v>
      </c>
      <c r="G871" t="s">
        <v>2699</v>
      </c>
      <c r="H871">
        <v>357</v>
      </c>
      <c r="J871" s="1">
        <v>44217.096597222226</v>
      </c>
      <c r="K871" s="3">
        <v>44217</v>
      </c>
      <c r="L871" s="4">
        <f t="shared" si="52"/>
        <v>3946.4646464646466</v>
      </c>
      <c r="M871">
        <f t="shared" si="53"/>
        <v>3946</v>
      </c>
      <c r="N871">
        <f t="shared" si="54"/>
        <v>39</v>
      </c>
      <c r="O871">
        <f t="shared" si="55"/>
        <v>0.99001791656002047</v>
      </c>
    </row>
    <row r="872" spans="1:15" x14ac:dyDescent="0.25">
      <c r="A872" t="s">
        <v>2700</v>
      </c>
      <c r="B872" t="s">
        <v>16</v>
      </c>
      <c r="C872">
        <v>7</v>
      </c>
      <c r="D872">
        <v>0.77</v>
      </c>
      <c r="E872" t="s">
        <v>2701</v>
      </c>
      <c r="F872" t="s">
        <v>13</v>
      </c>
      <c r="G872" t="s">
        <v>2702</v>
      </c>
      <c r="H872">
        <v>5</v>
      </c>
      <c r="J872" s="1">
        <v>44217.097314814811</v>
      </c>
      <c r="K872" s="3">
        <v>44217</v>
      </c>
      <c r="L872" s="4">
        <f t="shared" si="52"/>
        <v>9.0909090909090899</v>
      </c>
      <c r="M872">
        <f t="shared" si="53"/>
        <v>9</v>
      </c>
      <c r="N872">
        <f t="shared" si="54"/>
        <v>2</v>
      </c>
      <c r="O872">
        <f t="shared" si="55"/>
        <v>0.7142857142857143</v>
      </c>
    </row>
    <row r="873" spans="1:15" x14ac:dyDescent="0.25">
      <c r="A873" t="s">
        <v>2703</v>
      </c>
      <c r="B873" t="s">
        <v>11</v>
      </c>
      <c r="C873">
        <v>1</v>
      </c>
      <c r="D873">
        <v>1</v>
      </c>
      <c r="E873" t="s">
        <v>2704</v>
      </c>
      <c r="F873" t="s">
        <v>13</v>
      </c>
      <c r="G873" t="s">
        <v>2705</v>
      </c>
      <c r="H873">
        <v>0</v>
      </c>
      <c r="J873" s="1">
        <v>44217.097997685189</v>
      </c>
      <c r="K873" s="3">
        <v>44217</v>
      </c>
      <c r="L873" s="4">
        <f t="shared" si="52"/>
        <v>1</v>
      </c>
      <c r="M873">
        <f t="shared" si="53"/>
        <v>1</v>
      </c>
      <c r="N873">
        <f t="shared" si="54"/>
        <v>0</v>
      </c>
      <c r="O873">
        <f t="shared" si="55"/>
        <v>1</v>
      </c>
    </row>
    <row r="874" spans="1:15" x14ac:dyDescent="0.25">
      <c r="A874" t="s">
        <v>2706</v>
      </c>
      <c r="B874" t="s">
        <v>40</v>
      </c>
      <c r="C874">
        <v>73</v>
      </c>
      <c r="D874">
        <v>0.93</v>
      </c>
      <c r="E874" t="s">
        <v>2707</v>
      </c>
      <c r="F874" t="s">
        <v>13</v>
      </c>
      <c r="G874" t="s">
        <v>2708</v>
      </c>
      <c r="H874">
        <v>13</v>
      </c>
      <c r="J874" s="1">
        <v>44217.100023148145</v>
      </c>
      <c r="K874" s="3">
        <v>44217</v>
      </c>
      <c r="L874" s="4">
        <f t="shared" si="52"/>
        <v>78.494623655913969</v>
      </c>
      <c r="M874">
        <f t="shared" si="53"/>
        <v>78</v>
      </c>
      <c r="N874">
        <f t="shared" si="54"/>
        <v>5</v>
      </c>
      <c r="O874">
        <f t="shared" si="55"/>
        <v>0.93150684931506844</v>
      </c>
    </row>
    <row r="875" spans="1:15" x14ac:dyDescent="0.25">
      <c r="A875" t="s">
        <v>2703</v>
      </c>
      <c r="B875" t="s">
        <v>16</v>
      </c>
      <c r="C875">
        <v>1</v>
      </c>
      <c r="D875">
        <v>1</v>
      </c>
      <c r="E875" t="s">
        <v>2709</v>
      </c>
      <c r="F875" t="s">
        <v>13</v>
      </c>
      <c r="G875" t="s">
        <v>2710</v>
      </c>
      <c r="H875">
        <v>1</v>
      </c>
      <c r="J875" s="1">
        <v>44217.100081018521</v>
      </c>
      <c r="K875" s="3">
        <v>44217</v>
      </c>
      <c r="L875" s="4">
        <f t="shared" si="52"/>
        <v>1</v>
      </c>
      <c r="M875">
        <f t="shared" si="53"/>
        <v>1</v>
      </c>
      <c r="N875">
        <f t="shared" si="54"/>
        <v>0</v>
      </c>
      <c r="O875">
        <f t="shared" si="55"/>
        <v>1</v>
      </c>
    </row>
    <row r="876" spans="1:15" ht="409.5" x14ac:dyDescent="0.25">
      <c r="A876" t="s">
        <v>2711</v>
      </c>
      <c r="B876" t="s">
        <v>50</v>
      </c>
      <c r="C876">
        <v>75</v>
      </c>
      <c r="D876">
        <v>0.95</v>
      </c>
      <c r="E876" t="s">
        <v>2712</v>
      </c>
      <c r="F876" t="s">
        <v>13</v>
      </c>
      <c r="G876" t="s">
        <v>2713</v>
      </c>
      <c r="H876">
        <v>17</v>
      </c>
      <c r="I876" s="2" t="s">
        <v>2714</v>
      </c>
      <c r="J876" s="1">
        <v>44217.100185185183</v>
      </c>
      <c r="K876" s="3">
        <v>44217</v>
      </c>
      <c r="L876" s="4">
        <f t="shared" si="52"/>
        <v>78.94736842105263</v>
      </c>
      <c r="M876">
        <f t="shared" si="53"/>
        <v>78</v>
      </c>
      <c r="N876">
        <f t="shared" si="54"/>
        <v>3</v>
      </c>
      <c r="O876">
        <f t="shared" si="55"/>
        <v>0.96</v>
      </c>
    </row>
    <row r="877" spans="1:15" x14ac:dyDescent="0.25">
      <c r="A877" t="s">
        <v>2715</v>
      </c>
      <c r="B877" t="s">
        <v>36</v>
      </c>
      <c r="C877">
        <v>1278</v>
      </c>
      <c r="D877">
        <v>0.98</v>
      </c>
      <c r="E877" t="s">
        <v>2716</v>
      </c>
      <c r="F877" t="s">
        <v>13</v>
      </c>
      <c r="G877" t="s">
        <v>2717</v>
      </c>
      <c r="H877">
        <v>135</v>
      </c>
      <c r="J877" s="1">
        <v>44217.100381944445</v>
      </c>
      <c r="K877" s="3">
        <v>44217</v>
      </c>
      <c r="L877" s="4">
        <f t="shared" si="52"/>
        <v>1304.0816326530612</v>
      </c>
      <c r="M877">
        <f t="shared" si="53"/>
        <v>1304</v>
      </c>
      <c r="N877">
        <f t="shared" si="54"/>
        <v>26</v>
      </c>
      <c r="O877">
        <f t="shared" si="55"/>
        <v>0.97965571205007829</v>
      </c>
    </row>
    <row r="878" spans="1:15" x14ac:dyDescent="0.25">
      <c r="A878" t="s">
        <v>2718</v>
      </c>
      <c r="B878" t="s">
        <v>36</v>
      </c>
      <c r="C878">
        <v>0</v>
      </c>
      <c r="D878">
        <v>0.5</v>
      </c>
      <c r="E878" t="s">
        <v>2719</v>
      </c>
      <c r="F878" t="s">
        <v>13</v>
      </c>
      <c r="G878" t="s">
        <v>2720</v>
      </c>
      <c r="H878">
        <v>21</v>
      </c>
      <c r="J878" s="1">
        <v>44217.768495370372</v>
      </c>
      <c r="K878" s="3">
        <v>44217</v>
      </c>
      <c r="L878" s="4">
        <f t="shared" si="52"/>
        <v>0</v>
      </c>
      <c r="M878">
        <f t="shared" si="53"/>
        <v>0</v>
      </c>
      <c r="N878">
        <f t="shared" si="54"/>
        <v>0</v>
      </c>
      <c r="O878" t="e">
        <f t="shared" si="55"/>
        <v>#DIV/0!</v>
      </c>
    </row>
    <row r="879" spans="1:15" x14ac:dyDescent="0.25">
      <c r="A879" t="s">
        <v>2721</v>
      </c>
      <c r="B879" t="s">
        <v>80</v>
      </c>
      <c r="C879">
        <v>105</v>
      </c>
      <c r="D879">
        <v>0.95</v>
      </c>
      <c r="E879" t="s">
        <v>2722</v>
      </c>
      <c r="F879" t="s">
        <v>13</v>
      </c>
      <c r="G879" t="s">
        <v>2723</v>
      </c>
      <c r="H879">
        <v>11</v>
      </c>
      <c r="J879" s="1">
        <v>44217.773923611108</v>
      </c>
      <c r="K879" s="3">
        <v>44217</v>
      </c>
      <c r="L879" s="4">
        <f t="shared" si="52"/>
        <v>110.52631578947368</v>
      </c>
      <c r="M879">
        <f t="shared" si="53"/>
        <v>110</v>
      </c>
      <c r="N879">
        <f t="shared" si="54"/>
        <v>5</v>
      </c>
      <c r="O879">
        <f t="shared" si="55"/>
        <v>0.95238095238095233</v>
      </c>
    </row>
    <row r="880" spans="1:15" x14ac:dyDescent="0.25">
      <c r="A880" t="s">
        <v>2724</v>
      </c>
      <c r="B880" t="s">
        <v>11</v>
      </c>
      <c r="C880">
        <v>1</v>
      </c>
      <c r="D880">
        <v>1</v>
      </c>
      <c r="E880" t="s">
        <v>2725</v>
      </c>
      <c r="F880" t="s">
        <v>13</v>
      </c>
      <c r="G880" t="s">
        <v>2726</v>
      </c>
      <c r="H880">
        <v>0</v>
      </c>
      <c r="J880" s="1">
        <v>44217.776365740741</v>
      </c>
      <c r="K880" s="3">
        <v>44217</v>
      </c>
      <c r="L880" s="4">
        <f t="shared" si="52"/>
        <v>1</v>
      </c>
      <c r="M880">
        <f t="shared" si="53"/>
        <v>1</v>
      </c>
      <c r="N880">
        <f t="shared" si="54"/>
        <v>0</v>
      </c>
      <c r="O880">
        <f t="shared" si="55"/>
        <v>1</v>
      </c>
    </row>
    <row r="881" spans="1:15" x14ac:dyDescent="0.25">
      <c r="A881" t="s">
        <v>2727</v>
      </c>
      <c r="B881" t="s">
        <v>36</v>
      </c>
      <c r="C881">
        <v>46</v>
      </c>
      <c r="D881">
        <v>0.97</v>
      </c>
      <c r="E881" t="s">
        <v>2728</v>
      </c>
      <c r="F881" t="s">
        <v>13</v>
      </c>
      <c r="G881" t="s">
        <v>2729</v>
      </c>
      <c r="H881">
        <v>7</v>
      </c>
      <c r="J881" s="1">
        <v>44217.77851851852</v>
      </c>
      <c r="K881" s="3">
        <v>44217</v>
      </c>
      <c r="L881" s="4">
        <f t="shared" si="52"/>
        <v>47.422680412371136</v>
      </c>
      <c r="M881">
        <f t="shared" si="53"/>
        <v>47</v>
      </c>
      <c r="N881">
        <f t="shared" si="54"/>
        <v>1</v>
      </c>
      <c r="O881">
        <f t="shared" si="55"/>
        <v>0.97826086956521741</v>
      </c>
    </row>
    <row r="882" spans="1:15" x14ac:dyDescent="0.25">
      <c r="A882" t="s">
        <v>2730</v>
      </c>
      <c r="B882" t="s">
        <v>11</v>
      </c>
      <c r="C882">
        <v>233</v>
      </c>
      <c r="D882">
        <v>0.93</v>
      </c>
      <c r="E882" t="s">
        <v>2731</v>
      </c>
      <c r="F882" t="s">
        <v>13</v>
      </c>
      <c r="G882" t="s">
        <v>2732</v>
      </c>
      <c r="H882">
        <v>28</v>
      </c>
      <c r="J882" s="1">
        <v>44217.782280092593</v>
      </c>
      <c r="K882" s="3">
        <v>44217</v>
      </c>
      <c r="L882" s="4">
        <f t="shared" si="52"/>
        <v>250.53763440860214</v>
      </c>
      <c r="M882">
        <f t="shared" si="53"/>
        <v>250</v>
      </c>
      <c r="N882">
        <f t="shared" si="54"/>
        <v>17</v>
      </c>
      <c r="O882">
        <f t="shared" si="55"/>
        <v>0.92703862660944203</v>
      </c>
    </row>
    <row r="883" spans="1:15" x14ac:dyDescent="0.25">
      <c r="A883" t="s">
        <v>2733</v>
      </c>
      <c r="B883" t="s">
        <v>16</v>
      </c>
      <c r="C883">
        <v>1</v>
      </c>
      <c r="D883">
        <v>1</v>
      </c>
      <c r="E883" t="s">
        <v>2734</v>
      </c>
      <c r="F883" t="s">
        <v>13</v>
      </c>
      <c r="G883" t="s">
        <v>2735</v>
      </c>
      <c r="H883">
        <v>0</v>
      </c>
      <c r="J883" s="1">
        <v>44217.783645833333</v>
      </c>
      <c r="K883" s="3">
        <v>44217</v>
      </c>
      <c r="L883" s="4">
        <f t="shared" si="52"/>
        <v>1</v>
      </c>
      <c r="M883">
        <f t="shared" si="53"/>
        <v>1</v>
      </c>
      <c r="N883">
        <f t="shared" si="54"/>
        <v>0</v>
      </c>
      <c r="O883">
        <f t="shared" si="55"/>
        <v>1</v>
      </c>
    </row>
    <row r="884" spans="1:15" x14ac:dyDescent="0.25">
      <c r="A884" t="s">
        <v>2736</v>
      </c>
      <c r="B884" t="s">
        <v>28</v>
      </c>
      <c r="C884">
        <v>1</v>
      </c>
      <c r="D884">
        <v>1</v>
      </c>
      <c r="E884" t="s">
        <v>2737</v>
      </c>
      <c r="F884" t="s">
        <v>13</v>
      </c>
      <c r="G884" t="s">
        <v>2738</v>
      </c>
      <c r="H884">
        <v>0</v>
      </c>
      <c r="J884" s="1">
        <v>44217.783958333333</v>
      </c>
      <c r="K884" s="3">
        <v>44217</v>
      </c>
      <c r="L884" s="4">
        <f t="shared" si="52"/>
        <v>1</v>
      </c>
      <c r="M884">
        <f t="shared" si="53"/>
        <v>1</v>
      </c>
      <c r="N884">
        <f t="shared" si="54"/>
        <v>0</v>
      </c>
      <c r="O884">
        <f t="shared" si="55"/>
        <v>1</v>
      </c>
    </row>
    <row r="885" spans="1:15" x14ac:dyDescent="0.25">
      <c r="A885" t="s">
        <v>2739</v>
      </c>
      <c r="B885" t="s">
        <v>11</v>
      </c>
      <c r="C885">
        <v>1</v>
      </c>
      <c r="D885">
        <v>1</v>
      </c>
      <c r="E885" t="s">
        <v>2740</v>
      </c>
      <c r="F885" t="s">
        <v>13</v>
      </c>
      <c r="G885" t="s">
        <v>2741</v>
      </c>
      <c r="H885">
        <v>0</v>
      </c>
      <c r="J885" s="1">
        <v>44217.785312499997</v>
      </c>
      <c r="K885" s="3">
        <v>44217</v>
      </c>
      <c r="L885" s="4">
        <f t="shared" si="52"/>
        <v>1</v>
      </c>
      <c r="M885">
        <f t="shared" si="53"/>
        <v>1</v>
      </c>
      <c r="N885">
        <f t="shared" si="54"/>
        <v>0</v>
      </c>
      <c r="O885">
        <f t="shared" si="55"/>
        <v>1</v>
      </c>
    </row>
    <row r="886" spans="1:15" x14ac:dyDescent="0.25">
      <c r="A886" t="s">
        <v>2742</v>
      </c>
      <c r="B886" t="s">
        <v>80</v>
      </c>
      <c r="C886">
        <v>1801</v>
      </c>
      <c r="D886">
        <v>0.97</v>
      </c>
      <c r="E886" t="s">
        <v>2743</v>
      </c>
      <c r="F886" t="s">
        <v>13</v>
      </c>
      <c r="G886" t="s">
        <v>2744</v>
      </c>
      <c r="H886">
        <v>110</v>
      </c>
      <c r="J886" s="1">
        <v>44217.788055555553</v>
      </c>
      <c r="K886" s="3">
        <v>44217</v>
      </c>
      <c r="L886" s="4">
        <f t="shared" si="52"/>
        <v>1856.7010309278351</v>
      </c>
      <c r="M886">
        <f t="shared" si="53"/>
        <v>1856</v>
      </c>
      <c r="N886">
        <f t="shared" si="54"/>
        <v>55</v>
      </c>
      <c r="O886">
        <f t="shared" si="55"/>
        <v>0.96946141032759581</v>
      </c>
    </row>
    <row r="887" spans="1:15" x14ac:dyDescent="0.25">
      <c r="A887" t="s">
        <v>2745</v>
      </c>
      <c r="B887" t="s">
        <v>11</v>
      </c>
      <c r="C887">
        <v>1</v>
      </c>
      <c r="D887">
        <v>1</v>
      </c>
      <c r="E887" t="s">
        <v>2746</v>
      </c>
      <c r="F887" t="s">
        <v>13</v>
      </c>
      <c r="G887" t="s">
        <v>2747</v>
      </c>
      <c r="H887">
        <v>1</v>
      </c>
      <c r="J887" s="1">
        <v>44217.789027777777</v>
      </c>
      <c r="K887" s="3">
        <v>44217</v>
      </c>
      <c r="L887" s="4">
        <f t="shared" si="52"/>
        <v>1</v>
      </c>
      <c r="M887">
        <f t="shared" si="53"/>
        <v>1</v>
      </c>
      <c r="N887">
        <f t="shared" si="54"/>
        <v>0</v>
      </c>
      <c r="O887">
        <f t="shared" si="55"/>
        <v>1</v>
      </c>
    </row>
    <row r="888" spans="1:15" x14ac:dyDescent="0.25">
      <c r="A888" t="s">
        <v>2733</v>
      </c>
      <c r="B888" t="s">
        <v>11</v>
      </c>
      <c r="C888">
        <v>1</v>
      </c>
      <c r="D888">
        <v>1</v>
      </c>
      <c r="E888" t="s">
        <v>2748</v>
      </c>
      <c r="F888" t="s">
        <v>13</v>
      </c>
      <c r="G888" t="s">
        <v>2749</v>
      </c>
      <c r="H888">
        <v>0</v>
      </c>
      <c r="J888" s="1">
        <v>44217.78974537037</v>
      </c>
      <c r="K888" s="3">
        <v>44217</v>
      </c>
      <c r="L888" s="4">
        <f t="shared" si="52"/>
        <v>1</v>
      </c>
      <c r="M888">
        <f t="shared" si="53"/>
        <v>1</v>
      </c>
      <c r="N888">
        <f t="shared" si="54"/>
        <v>0</v>
      </c>
      <c r="O888">
        <f t="shared" si="55"/>
        <v>1</v>
      </c>
    </row>
    <row r="889" spans="1:15" x14ac:dyDescent="0.25">
      <c r="A889" t="s">
        <v>2750</v>
      </c>
      <c r="B889" t="s">
        <v>11</v>
      </c>
      <c r="C889">
        <v>1</v>
      </c>
      <c r="D889">
        <v>1</v>
      </c>
      <c r="E889" t="s">
        <v>2751</v>
      </c>
      <c r="F889" t="s">
        <v>13</v>
      </c>
      <c r="G889" t="s">
        <v>2752</v>
      </c>
      <c r="H889">
        <v>0</v>
      </c>
      <c r="J889" s="1">
        <v>44217.799560185187</v>
      </c>
      <c r="K889" s="3">
        <v>44217</v>
      </c>
      <c r="L889" s="4">
        <f t="shared" si="52"/>
        <v>1</v>
      </c>
      <c r="M889">
        <f t="shared" si="53"/>
        <v>1</v>
      </c>
      <c r="N889">
        <f t="shared" si="54"/>
        <v>0</v>
      </c>
      <c r="O889">
        <f t="shared" si="55"/>
        <v>1</v>
      </c>
    </row>
    <row r="890" spans="1:15" x14ac:dyDescent="0.25">
      <c r="A890" t="s">
        <v>2753</v>
      </c>
      <c r="B890" t="s">
        <v>32</v>
      </c>
      <c r="C890">
        <v>1098</v>
      </c>
      <c r="D890">
        <v>0.99</v>
      </c>
      <c r="E890" t="s">
        <v>2754</v>
      </c>
      <c r="F890" t="s">
        <v>13</v>
      </c>
      <c r="G890" t="s">
        <v>2755</v>
      </c>
      <c r="H890">
        <v>167</v>
      </c>
      <c r="J890" s="1">
        <v>44217.809884259259</v>
      </c>
      <c r="K890" s="3">
        <v>44217</v>
      </c>
      <c r="L890" s="4">
        <f t="shared" si="52"/>
        <v>1109.090909090909</v>
      </c>
      <c r="M890">
        <f t="shared" si="53"/>
        <v>1109</v>
      </c>
      <c r="N890">
        <f t="shared" si="54"/>
        <v>11</v>
      </c>
      <c r="O890">
        <f t="shared" si="55"/>
        <v>0.98998178506375223</v>
      </c>
    </row>
    <row r="891" spans="1:15" x14ac:dyDescent="0.25">
      <c r="A891" t="s">
        <v>2756</v>
      </c>
      <c r="B891" t="s">
        <v>11</v>
      </c>
      <c r="C891">
        <v>1</v>
      </c>
      <c r="D891">
        <v>1</v>
      </c>
      <c r="E891" t="s">
        <v>2757</v>
      </c>
      <c r="F891" t="s">
        <v>13</v>
      </c>
      <c r="G891" t="s">
        <v>2758</v>
      </c>
      <c r="H891">
        <v>0</v>
      </c>
      <c r="J891" s="1">
        <v>44217.811412037037</v>
      </c>
      <c r="K891" s="3">
        <v>44217</v>
      </c>
      <c r="L891" s="4">
        <f t="shared" si="52"/>
        <v>1</v>
      </c>
      <c r="M891">
        <f t="shared" si="53"/>
        <v>1</v>
      </c>
      <c r="N891">
        <f t="shared" si="54"/>
        <v>0</v>
      </c>
      <c r="O891">
        <f t="shared" si="55"/>
        <v>1</v>
      </c>
    </row>
    <row r="892" spans="1:15" x14ac:dyDescent="0.25">
      <c r="A892" t="s">
        <v>2759</v>
      </c>
      <c r="B892" t="s">
        <v>16</v>
      </c>
      <c r="C892">
        <v>1</v>
      </c>
      <c r="D892">
        <v>1</v>
      </c>
      <c r="E892" t="s">
        <v>2760</v>
      </c>
      <c r="F892" t="s">
        <v>13</v>
      </c>
      <c r="G892" t="s">
        <v>2761</v>
      </c>
      <c r="H892">
        <v>0</v>
      </c>
      <c r="J892" s="1">
        <v>44217.816990740743</v>
      </c>
      <c r="K892" s="3">
        <v>44217</v>
      </c>
      <c r="L892" s="4">
        <f t="shared" si="52"/>
        <v>1</v>
      </c>
      <c r="M892">
        <f t="shared" si="53"/>
        <v>1</v>
      </c>
      <c r="N892">
        <f t="shared" si="54"/>
        <v>0</v>
      </c>
      <c r="O892">
        <f t="shared" si="55"/>
        <v>1</v>
      </c>
    </row>
    <row r="893" spans="1:15" x14ac:dyDescent="0.25">
      <c r="A893" t="s">
        <v>2762</v>
      </c>
      <c r="B893" t="s">
        <v>80</v>
      </c>
      <c r="C893">
        <v>8</v>
      </c>
      <c r="D893">
        <v>0.63</v>
      </c>
      <c r="E893" t="s">
        <v>2763</v>
      </c>
      <c r="F893" t="s">
        <v>13</v>
      </c>
      <c r="G893" t="s">
        <v>2764</v>
      </c>
      <c r="H893">
        <v>0</v>
      </c>
      <c r="J893" s="1">
        <v>44217.821597222224</v>
      </c>
      <c r="K893" s="3">
        <v>44217</v>
      </c>
      <c r="L893" s="4">
        <f t="shared" si="52"/>
        <v>12.698412698412698</v>
      </c>
      <c r="M893">
        <f t="shared" si="53"/>
        <v>12</v>
      </c>
      <c r="N893">
        <f t="shared" si="54"/>
        <v>4</v>
      </c>
      <c r="O893">
        <f t="shared" si="55"/>
        <v>0.5</v>
      </c>
    </row>
    <row r="894" spans="1:15" x14ac:dyDescent="0.25">
      <c r="A894" t="s">
        <v>2765</v>
      </c>
      <c r="B894" t="s">
        <v>80</v>
      </c>
      <c r="C894">
        <v>70</v>
      </c>
      <c r="D894">
        <v>0.92</v>
      </c>
      <c r="E894" t="s">
        <v>2766</v>
      </c>
      <c r="F894" t="s">
        <v>13</v>
      </c>
      <c r="G894" t="s">
        <v>2767</v>
      </c>
      <c r="H894">
        <v>12</v>
      </c>
      <c r="J894" s="1">
        <v>44217.835821759261</v>
      </c>
      <c r="K894" s="3">
        <v>44217</v>
      </c>
      <c r="L894" s="4">
        <f t="shared" si="52"/>
        <v>76.086956521739125</v>
      </c>
      <c r="M894">
        <f t="shared" si="53"/>
        <v>76</v>
      </c>
      <c r="N894">
        <f t="shared" si="54"/>
        <v>6</v>
      </c>
      <c r="O894">
        <f t="shared" si="55"/>
        <v>0.91428571428571426</v>
      </c>
    </row>
    <row r="895" spans="1:15" x14ac:dyDescent="0.25">
      <c r="A895" t="s">
        <v>2768</v>
      </c>
      <c r="B895" t="s">
        <v>36</v>
      </c>
      <c r="C895">
        <v>14</v>
      </c>
      <c r="D895">
        <v>0.85</v>
      </c>
      <c r="E895" t="s">
        <v>2769</v>
      </c>
      <c r="F895" t="s">
        <v>13</v>
      </c>
      <c r="G895" t="s">
        <v>2770</v>
      </c>
      <c r="H895">
        <v>6</v>
      </c>
      <c r="J895" s="1">
        <v>44217.838043981479</v>
      </c>
      <c r="K895" s="3">
        <v>44217</v>
      </c>
      <c r="L895" s="4">
        <f t="shared" si="52"/>
        <v>16.47058823529412</v>
      </c>
      <c r="M895">
        <f t="shared" si="53"/>
        <v>16</v>
      </c>
      <c r="N895">
        <f t="shared" si="54"/>
        <v>2</v>
      </c>
      <c r="O895">
        <f t="shared" si="55"/>
        <v>0.85714285714285721</v>
      </c>
    </row>
    <row r="896" spans="1:15" x14ac:dyDescent="0.25">
      <c r="A896" t="s">
        <v>2771</v>
      </c>
      <c r="B896" t="s">
        <v>16</v>
      </c>
      <c r="C896">
        <v>1</v>
      </c>
      <c r="D896">
        <v>1</v>
      </c>
      <c r="E896" t="s">
        <v>2772</v>
      </c>
      <c r="F896" t="s">
        <v>13</v>
      </c>
      <c r="G896" t="s">
        <v>2773</v>
      </c>
      <c r="H896">
        <v>1</v>
      </c>
      <c r="J896" s="1">
        <v>44217.838923611111</v>
      </c>
      <c r="K896" s="3">
        <v>44217</v>
      </c>
      <c r="L896" s="4">
        <f t="shared" si="52"/>
        <v>1</v>
      </c>
      <c r="M896">
        <f t="shared" si="53"/>
        <v>1</v>
      </c>
      <c r="N896">
        <f t="shared" si="54"/>
        <v>0</v>
      </c>
      <c r="O896">
        <f t="shared" si="55"/>
        <v>1</v>
      </c>
    </row>
    <row r="897" spans="1:15" x14ac:dyDescent="0.25">
      <c r="A897" t="s">
        <v>2774</v>
      </c>
      <c r="B897" t="s">
        <v>11</v>
      </c>
      <c r="C897">
        <v>144</v>
      </c>
      <c r="D897">
        <v>0.95</v>
      </c>
      <c r="E897" t="s">
        <v>2775</v>
      </c>
      <c r="F897" t="s">
        <v>13</v>
      </c>
      <c r="G897" t="s">
        <v>2776</v>
      </c>
      <c r="H897">
        <v>12</v>
      </c>
      <c r="J897" s="1">
        <v>44217.846736111111</v>
      </c>
      <c r="K897" s="3">
        <v>44217</v>
      </c>
      <c r="L897" s="4">
        <f t="shared" si="52"/>
        <v>151.57894736842107</v>
      </c>
      <c r="M897">
        <f t="shared" si="53"/>
        <v>151</v>
      </c>
      <c r="N897">
        <f t="shared" si="54"/>
        <v>7</v>
      </c>
      <c r="O897">
        <f t="shared" si="55"/>
        <v>0.95138888888888884</v>
      </c>
    </row>
    <row r="898" spans="1:15" x14ac:dyDescent="0.25">
      <c r="A898" t="s">
        <v>2777</v>
      </c>
      <c r="B898" t="s">
        <v>16</v>
      </c>
      <c r="C898">
        <v>1</v>
      </c>
      <c r="D898">
        <v>1</v>
      </c>
      <c r="E898" t="s">
        <v>2778</v>
      </c>
      <c r="F898" t="s">
        <v>13</v>
      </c>
      <c r="G898" t="s">
        <v>2779</v>
      </c>
      <c r="H898">
        <v>1</v>
      </c>
      <c r="J898" s="1">
        <v>44217.852418981478</v>
      </c>
      <c r="K898" s="3">
        <v>44217</v>
      </c>
      <c r="L898" s="4">
        <f t="shared" si="52"/>
        <v>1</v>
      </c>
      <c r="M898">
        <f t="shared" si="53"/>
        <v>1</v>
      </c>
      <c r="N898">
        <f t="shared" si="54"/>
        <v>0</v>
      </c>
      <c r="O898">
        <f t="shared" si="55"/>
        <v>1</v>
      </c>
    </row>
    <row r="899" spans="1:15" ht="255" x14ac:dyDescent="0.25">
      <c r="A899" t="s">
        <v>2780</v>
      </c>
      <c r="B899" t="s">
        <v>16</v>
      </c>
      <c r="C899">
        <v>154</v>
      </c>
      <c r="D899">
        <v>0.98</v>
      </c>
      <c r="E899" t="s">
        <v>2781</v>
      </c>
      <c r="F899" t="s">
        <v>13</v>
      </c>
      <c r="G899" t="s">
        <v>2782</v>
      </c>
      <c r="H899">
        <v>115</v>
      </c>
      <c r="I899" s="2" t="s">
        <v>2783</v>
      </c>
      <c r="J899" s="1">
        <v>44217.856921296298</v>
      </c>
      <c r="K899" s="3">
        <v>44217</v>
      </c>
      <c r="L899" s="4">
        <f t="shared" ref="L899:L962" si="56">C899/D899</f>
        <v>157.14285714285714</v>
      </c>
      <c r="M899">
        <f t="shared" ref="M899:M962" si="57">_xlfn.FLOOR.MATH(C899/D899,1)</f>
        <v>157</v>
      </c>
      <c r="N899">
        <f t="shared" ref="N899:N962" si="58">M899-C899</f>
        <v>3</v>
      </c>
      <c r="O899">
        <f t="shared" ref="O899:O962" si="59">(1-(N899/C899))</f>
        <v>0.98051948051948057</v>
      </c>
    </row>
    <row r="900" spans="1:15" x14ac:dyDescent="0.25">
      <c r="A900" t="s">
        <v>2784</v>
      </c>
      <c r="B900" t="s">
        <v>32</v>
      </c>
      <c r="C900">
        <v>1</v>
      </c>
      <c r="D900">
        <v>1</v>
      </c>
      <c r="E900" t="s">
        <v>2785</v>
      </c>
      <c r="F900" t="s">
        <v>13</v>
      </c>
      <c r="G900" t="s">
        <v>2786</v>
      </c>
      <c r="H900">
        <v>0</v>
      </c>
      <c r="J900" s="1">
        <v>44217.857048611113</v>
      </c>
      <c r="K900" s="3">
        <v>44217</v>
      </c>
      <c r="L900" s="4">
        <f t="shared" si="56"/>
        <v>1</v>
      </c>
      <c r="M900">
        <f t="shared" si="57"/>
        <v>1</v>
      </c>
      <c r="N900">
        <f t="shared" si="58"/>
        <v>0</v>
      </c>
      <c r="O900">
        <f t="shared" si="59"/>
        <v>1</v>
      </c>
    </row>
    <row r="901" spans="1:15" x14ac:dyDescent="0.25">
      <c r="A901" t="s">
        <v>2787</v>
      </c>
      <c r="B901" t="s">
        <v>80</v>
      </c>
      <c r="C901">
        <v>43</v>
      </c>
      <c r="D901">
        <v>0.81</v>
      </c>
      <c r="E901" t="s">
        <v>2788</v>
      </c>
      <c r="F901" t="s">
        <v>13</v>
      </c>
      <c r="G901" t="s">
        <v>2789</v>
      </c>
      <c r="H901">
        <v>20</v>
      </c>
      <c r="J901" s="1">
        <v>44217.863518518519</v>
      </c>
      <c r="K901" s="3">
        <v>44217</v>
      </c>
      <c r="L901" s="4">
        <f t="shared" si="56"/>
        <v>53.086419753086417</v>
      </c>
      <c r="M901">
        <f t="shared" si="57"/>
        <v>53</v>
      </c>
      <c r="N901">
        <f t="shared" si="58"/>
        <v>10</v>
      </c>
      <c r="O901">
        <f t="shared" si="59"/>
        <v>0.76744186046511631</v>
      </c>
    </row>
    <row r="902" spans="1:15" ht="165" x14ac:dyDescent="0.25">
      <c r="A902" t="s">
        <v>2790</v>
      </c>
      <c r="B902" t="s">
        <v>2791</v>
      </c>
      <c r="C902">
        <v>9077</v>
      </c>
      <c r="D902">
        <v>0.87</v>
      </c>
      <c r="E902" t="s">
        <v>2792</v>
      </c>
      <c r="F902" t="s">
        <v>13</v>
      </c>
      <c r="G902" t="s">
        <v>2793</v>
      </c>
      <c r="H902">
        <v>51659</v>
      </c>
      <c r="I902" s="2" t="s">
        <v>2794</v>
      </c>
      <c r="J902" s="1">
        <v>44217.867395833331</v>
      </c>
      <c r="K902" s="3">
        <v>44217</v>
      </c>
      <c r="L902" s="4">
        <f t="shared" si="56"/>
        <v>10433.333333333334</v>
      </c>
      <c r="M902">
        <f t="shared" si="57"/>
        <v>10433</v>
      </c>
      <c r="N902">
        <f t="shared" si="58"/>
        <v>1356</v>
      </c>
      <c r="O902">
        <f t="shared" si="59"/>
        <v>0.85061143549630935</v>
      </c>
    </row>
    <row r="903" spans="1:15" x14ac:dyDescent="0.25">
      <c r="A903" t="s">
        <v>2795</v>
      </c>
      <c r="B903" t="s">
        <v>16</v>
      </c>
      <c r="C903">
        <v>59</v>
      </c>
      <c r="D903">
        <v>0.94</v>
      </c>
      <c r="E903" t="s">
        <v>2796</v>
      </c>
      <c r="F903" t="s">
        <v>13</v>
      </c>
      <c r="G903" t="s">
        <v>2797</v>
      </c>
      <c r="H903">
        <v>11</v>
      </c>
      <c r="J903" s="1">
        <v>44217.871666666666</v>
      </c>
      <c r="K903" s="3">
        <v>44217</v>
      </c>
      <c r="L903" s="4">
        <f t="shared" si="56"/>
        <v>62.765957446808514</v>
      </c>
      <c r="M903">
        <f t="shared" si="57"/>
        <v>62</v>
      </c>
      <c r="N903">
        <f t="shared" si="58"/>
        <v>3</v>
      </c>
      <c r="O903">
        <f t="shared" si="59"/>
        <v>0.94915254237288138</v>
      </c>
    </row>
    <row r="904" spans="1:15" x14ac:dyDescent="0.25">
      <c r="A904" t="s">
        <v>2798</v>
      </c>
      <c r="B904" t="s">
        <v>80</v>
      </c>
      <c r="C904">
        <v>15</v>
      </c>
      <c r="D904">
        <v>0.9</v>
      </c>
      <c r="E904" t="s">
        <v>2799</v>
      </c>
      <c r="F904" t="s">
        <v>13</v>
      </c>
      <c r="G904" t="s">
        <v>2800</v>
      </c>
      <c r="H904">
        <v>2</v>
      </c>
      <c r="J904" s="1">
        <v>44217.872673611113</v>
      </c>
      <c r="K904" s="3">
        <v>44217</v>
      </c>
      <c r="L904" s="4">
        <f t="shared" si="56"/>
        <v>16.666666666666668</v>
      </c>
      <c r="M904">
        <f t="shared" si="57"/>
        <v>16</v>
      </c>
      <c r="N904">
        <f t="shared" si="58"/>
        <v>1</v>
      </c>
      <c r="O904">
        <f t="shared" si="59"/>
        <v>0.93333333333333335</v>
      </c>
    </row>
    <row r="905" spans="1:15" x14ac:dyDescent="0.25">
      <c r="A905" t="s">
        <v>2801</v>
      </c>
      <c r="B905" t="s">
        <v>11</v>
      </c>
      <c r="C905">
        <v>1</v>
      </c>
      <c r="D905">
        <v>1</v>
      </c>
      <c r="E905" t="s">
        <v>2802</v>
      </c>
      <c r="F905" t="s">
        <v>13</v>
      </c>
      <c r="G905" t="s">
        <v>2803</v>
      </c>
      <c r="H905">
        <v>0</v>
      </c>
      <c r="J905" s="1">
        <v>44217.872777777775</v>
      </c>
      <c r="K905" s="3">
        <v>44217</v>
      </c>
      <c r="L905" s="4">
        <f t="shared" si="56"/>
        <v>1</v>
      </c>
      <c r="M905">
        <f t="shared" si="57"/>
        <v>1</v>
      </c>
      <c r="N905">
        <f t="shared" si="58"/>
        <v>0</v>
      </c>
      <c r="O905">
        <f t="shared" si="59"/>
        <v>1</v>
      </c>
    </row>
    <row r="906" spans="1:15" x14ac:dyDescent="0.25">
      <c r="A906" t="s">
        <v>2804</v>
      </c>
      <c r="B906" t="s">
        <v>80</v>
      </c>
      <c r="C906">
        <v>49</v>
      </c>
      <c r="D906">
        <v>0.98</v>
      </c>
      <c r="E906" t="s">
        <v>2805</v>
      </c>
      <c r="F906" t="s">
        <v>13</v>
      </c>
      <c r="G906" t="s">
        <v>2806</v>
      </c>
      <c r="H906">
        <v>4</v>
      </c>
      <c r="J906" s="1">
        <v>44217.873541666668</v>
      </c>
      <c r="K906" s="3">
        <v>44217</v>
      </c>
      <c r="L906" s="4">
        <f t="shared" si="56"/>
        <v>50</v>
      </c>
      <c r="M906">
        <f t="shared" si="57"/>
        <v>50</v>
      </c>
      <c r="N906">
        <f t="shared" si="58"/>
        <v>1</v>
      </c>
      <c r="O906">
        <f t="shared" si="59"/>
        <v>0.97959183673469385</v>
      </c>
    </row>
    <row r="907" spans="1:15" x14ac:dyDescent="0.25">
      <c r="A907" t="s">
        <v>2807</v>
      </c>
      <c r="B907" t="s">
        <v>11</v>
      </c>
      <c r="C907">
        <v>1</v>
      </c>
      <c r="D907">
        <v>1</v>
      </c>
      <c r="E907" t="s">
        <v>2808</v>
      </c>
      <c r="F907" t="s">
        <v>13</v>
      </c>
      <c r="G907" t="s">
        <v>2809</v>
      </c>
      <c r="H907">
        <v>0</v>
      </c>
      <c r="J907" s="1">
        <v>44217.87358796296</v>
      </c>
      <c r="K907" s="3">
        <v>44217</v>
      </c>
      <c r="L907" s="4">
        <f t="shared" si="56"/>
        <v>1</v>
      </c>
      <c r="M907">
        <f t="shared" si="57"/>
        <v>1</v>
      </c>
      <c r="N907">
        <f t="shared" si="58"/>
        <v>0</v>
      </c>
      <c r="O907">
        <f t="shared" si="59"/>
        <v>1</v>
      </c>
    </row>
    <row r="908" spans="1:15" x14ac:dyDescent="0.25">
      <c r="A908" t="s">
        <v>2810</v>
      </c>
      <c r="B908" t="s">
        <v>80</v>
      </c>
      <c r="C908">
        <v>3691</v>
      </c>
      <c r="D908">
        <v>0.99</v>
      </c>
      <c r="E908" t="s">
        <v>2811</v>
      </c>
      <c r="F908" t="s">
        <v>13</v>
      </c>
      <c r="G908" t="s">
        <v>2812</v>
      </c>
      <c r="H908">
        <v>97</v>
      </c>
      <c r="J908" s="1">
        <v>44217.8747337963</v>
      </c>
      <c r="K908" s="3">
        <v>44217</v>
      </c>
      <c r="L908" s="4">
        <f t="shared" si="56"/>
        <v>3728.2828282828282</v>
      </c>
      <c r="M908">
        <f t="shared" si="57"/>
        <v>3728</v>
      </c>
      <c r="N908">
        <f t="shared" si="58"/>
        <v>37</v>
      </c>
      <c r="O908">
        <f t="shared" si="59"/>
        <v>0.98997561636412901</v>
      </c>
    </row>
    <row r="909" spans="1:15" x14ac:dyDescent="0.25">
      <c r="A909" t="s">
        <v>2813</v>
      </c>
      <c r="B909" t="s">
        <v>16</v>
      </c>
      <c r="C909">
        <v>1</v>
      </c>
      <c r="D909">
        <v>1</v>
      </c>
      <c r="E909" t="s">
        <v>2814</v>
      </c>
      <c r="F909" t="s">
        <v>13</v>
      </c>
      <c r="G909" t="s">
        <v>2815</v>
      </c>
      <c r="H909">
        <v>1</v>
      </c>
      <c r="J909" s="1">
        <v>44217.877858796295</v>
      </c>
      <c r="K909" s="3">
        <v>44217</v>
      </c>
      <c r="L909" s="4">
        <f t="shared" si="56"/>
        <v>1</v>
      </c>
      <c r="M909">
        <f t="shared" si="57"/>
        <v>1</v>
      </c>
      <c r="N909">
        <f t="shared" si="58"/>
        <v>0</v>
      </c>
      <c r="O909">
        <f t="shared" si="59"/>
        <v>1</v>
      </c>
    </row>
    <row r="910" spans="1:15" ht="195" x14ac:dyDescent="0.25">
      <c r="A910" t="s">
        <v>2816</v>
      </c>
      <c r="B910" t="s">
        <v>40</v>
      </c>
      <c r="C910">
        <v>28</v>
      </c>
      <c r="D910">
        <v>0.86</v>
      </c>
      <c r="E910" t="s">
        <v>2817</v>
      </c>
      <c r="F910" t="s">
        <v>13</v>
      </c>
      <c r="G910" t="s">
        <v>2818</v>
      </c>
      <c r="H910">
        <v>14</v>
      </c>
      <c r="I910" s="2" t="s">
        <v>2819</v>
      </c>
      <c r="J910" s="1">
        <v>44217.879733796297</v>
      </c>
      <c r="K910" s="3">
        <v>44217</v>
      </c>
      <c r="L910" s="4">
        <f t="shared" si="56"/>
        <v>32.558139534883722</v>
      </c>
      <c r="M910">
        <f t="shared" si="57"/>
        <v>32</v>
      </c>
      <c r="N910">
        <f t="shared" si="58"/>
        <v>4</v>
      </c>
      <c r="O910">
        <f t="shared" si="59"/>
        <v>0.85714285714285721</v>
      </c>
    </row>
    <row r="911" spans="1:15" x14ac:dyDescent="0.25">
      <c r="A911" t="s">
        <v>2820</v>
      </c>
      <c r="B911" t="s">
        <v>11</v>
      </c>
      <c r="C911">
        <v>1</v>
      </c>
      <c r="D911">
        <v>1</v>
      </c>
      <c r="E911" t="s">
        <v>2821</v>
      </c>
      <c r="F911" t="s">
        <v>13</v>
      </c>
      <c r="G911" t="s">
        <v>2822</v>
      </c>
      <c r="H911">
        <v>0</v>
      </c>
      <c r="J911" s="1">
        <v>44217.881064814814</v>
      </c>
      <c r="K911" s="3">
        <v>44217</v>
      </c>
      <c r="L911" s="4">
        <f t="shared" si="56"/>
        <v>1</v>
      </c>
      <c r="M911">
        <f t="shared" si="57"/>
        <v>1</v>
      </c>
      <c r="N911">
        <f t="shared" si="58"/>
        <v>0</v>
      </c>
      <c r="O911">
        <f t="shared" si="59"/>
        <v>1</v>
      </c>
    </row>
    <row r="912" spans="1:15" x14ac:dyDescent="0.25">
      <c r="A912" t="s">
        <v>2823</v>
      </c>
      <c r="B912" t="s">
        <v>36</v>
      </c>
      <c r="C912">
        <v>40</v>
      </c>
      <c r="D912">
        <v>0.92</v>
      </c>
      <c r="E912" t="s">
        <v>2824</v>
      </c>
      <c r="F912" t="s">
        <v>13</v>
      </c>
      <c r="G912" t="s">
        <v>2825</v>
      </c>
      <c r="H912">
        <v>48</v>
      </c>
      <c r="J912" s="1">
        <v>44217.881273148145</v>
      </c>
      <c r="K912" s="3">
        <v>44217</v>
      </c>
      <c r="L912" s="4">
        <f t="shared" si="56"/>
        <v>43.478260869565219</v>
      </c>
      <c r="M912">
        <f t="shared" si="57"/>
        <v>43</v>
      </c>
      <c r="N912">
        <f t="shared" si="58"/>
        <v>3</v>
      </c>
      <c r="O912">
        <f t="shared" si="59"/>
        <v>0.92500000000000004</v>
      </c>
    </row>
    <row r="913" spans="1:15" x14ac:dyDescent="0.25">
      <c r="A913" t="s">
        <v>2826</v>
      </c>
      <c r="C913">
        <v>2</v>
      </c>
      <c r="D913">
        <v>1</v>
      </c>
      <c r="E913" t="s">
        <v>2827</v>
      </c>
      <c r="F913" t="s">
        <v>13</v>
      </c>
      <c r="G913" t="s">
        <v>2828</v>
      </c>
      <c r="H913">
        <v>0</v>
      </c>
      <c r="J913" s="1">
        <v>44217.882800925923</v>
      </c>
      <c r="K913" s="3">
        <v>44217</v>
      </c>
      <c r="L913" s="4">
        <f t="shared" si="56"/>
        <v>2</v>
      </c>
      <c r="M913">
        <f t="shared" si="57"/>
        <v>2</v>
      </c>
      <c r="N913">
        <f t="shared" si="58"/>
        <v>0</v>
      </c>
      <c r="O913">
        <f t="shared" si="59"/>
        <v>1</v>
      </c>
    </row>
    <row r="914" spans="1:15" x14ac:dyDescent="0.25">
      <c r="A914" t="s">
        <v>2829</v>
      </c>
      <c r="B914" t="s">
        <v>28</v>
      </c>
      <c r="C914">
        <v>3246</v>
      </c>
      <c r="D914">
        <v>0.99</v>
      </c>
      <c r="E914" t="s">
        <v>2830</v>
      </c>
      <c r="F914" t="s">
        <v>13</v>
      </c>
      <c r="G914" t="s">
        <v>2831</v>
      </c>
      <c r="H914">
        <v>316</v>
      </c>
      <c r="J914" s="1">
        <v>44218.606365740743</v>
      </c>
      <c r="K914" s="3">
        <v>44218</v>
      </c>
      <c r="L914" s="4">
        <f t="shared" si="56"/>
        <v>3278.787878787879</v>
      </c>
      <c r="M914">
        <f t="shared" si="57"/>
        <v>3278</v>
      </c>
      <c r="N914">
        <f t="shared" si="58"/>
        <v>32</v>
      </c>
      <c r="O914">
        <f t="shared" si="59"/>
        <v>0.9901417128773875</v>
      </c>
    </row>
    <row r="915" spans="1:15" x14ac:dyDescent="0.25">
      <c r="A915" t="s">
        <v>2832</v>
      </c>
      <c r="B915" t="s">
        <v>80</v>
      </c>
      <c r="C915">
        <v>27035</v>
      </c>
      <c r="D915">
        <v>0.93</v>
      </c>
      <c r="E915" t="s">
        <v>2833</v>
      </c>
      <c r="F915" t="s">
        <v>13</v>
      </c>
      <c r="G915" t="s">
        <v>2834</v>
      </c>
      <c r="H915">
        <v>921</v>
      </c>
      <c r="J915" s="1">
        <v>44218.617766203701</v>
      </c>
      <c r="K915" s="3">
        <v>44218</v>
      </c>
      <c r="L915" s="4">
        <f t="shared" si="56"/>
        <v>29069.892473118278</v>
      </c>
      <c r="M915">
        <f t="shared" si="57"/>
        <v>29069</v>
      </c>
      <c r="N915">
        <f t="shared" si="58"/>
        <v>2034</v>
      </c>
      <c r="O915">
        <f t="shared" si="59"/>
        <v>0.92476419456260406</v>
      </c>
    </row>
    <row r="916" spans="1:15" x14ac:dyDescent="0.25">
      <c r="A916" t="s">
        <v>2835</v>
      </c>
      <c r="B916" t="s">
        <v>11</v>
      </c>
      <c r="C916">
        <v>1</v>
      </c>
      <c r="D916">
        <v>1</v>
      </c>
      <c r="E916" t="s">
        <v>2836</v>
      </c>
      <c r="F916" t="s">
        <v>13</v>
      </c>
      <c r="G916" t="s">
        <v>2837</v>
      </c>
      <c r="H916">
        <v>0</v>
      </c>
      <c r="J916" s="1">
        <v>44218.619513888887</v>
      </c>
      <c r="K916" s="3">
        <v>44218</v>
      </c>
      <c r="L916" s="4">
        <f t="shared" si="56"/>
        <v>1</v>
      </c>
      <c r="M916">
        <f t="shared" si="57"/>
        <v>1</v>
      </c>
      <c r="N916">
        <f t="shared" si="58"/>
        <v>0</v>
      </c>
      <c r="O916">
        <f t="shared" si="59"/>
        <v>1</v>
      </c>
    </row>
    <row r="917" spans="1:15" x14ac:dyDescent="0.25">
      <c r="A917" t="s">
        <v>2838</v>
      </c>
      <c r="B917" t="s">
        <v>11</v>
      </c>
      <c r="C917">
        <v>1</v>
      </c>
      <c r="D917">
        <v>1</v>
      </c>
      <c r="E917" t="s">
        <v>2839</v>
      </c>
      <c r="F917" t="s">
        <v>13</v>
      </c>
      <c r="G917" t="s">
        <v>2840</v>
      </c>
      <c r="H917">
        <v>0</v>
      </c>
      <c r="J917" s="1">
        <v>44218.61991898148</v>
      </c>
      <c r="K917" s="3">
        <v>44218</v>
      </c>
      <c r="L917" s="4">
        <f t="shared" si="56"/>
        <v>1</v>
      </c>
      <c r="M917">
        <f t="shared" si="57"/>
        <v>1</v>
      </c>
      <c r="N917">
        <f t="shared" si="58"/>
        <v>0</v>
      </c>
      <c r="O917">
        <f t="shared" si="59"/>
        <v>1</v>
      </c>
    </row>
    <row r="918" spans="1:15" ht="390" x14ac:dyDescent="0.25">
      <c r="A918" t="s">
        <v>2841</v>
      </c>
      <c r="B918" t="s">
        <v>16</v>
      </c>
      <c r="C918">
        <v>73</v>
      </c>
      <c r="D918">
        <v>0.92</v>
      </c>
      <c r="E918" t="s">
        <v>2842</v>
      </c>
      <c r="F918" t="s">
        <v>13</v>
      </c>
      <c r="G918" t="s">
        <v>2843</v>
      </c>
      <c r="H918">
        <v>55</v>
      </c>
      <c r="I918" s="2" t="s">
        <v>2844</v>
      </c>
      <c r="J918" s="1">
        <v>44218.621319444443</v>
      </c>
      <c r="K918" s="3">
        <v>44218</v>
      </c>
      <c r="L918" s="4">
        <f t="shared" si="56"/>
        <v>79.347826086956516</v>
      </c>
      <c r="M918">
        <f t="shared" si="57"/>
        <v>79</v>
      </c>
      <c r="N918">
        <f t="shared" si="58"/>
        <v>6</v>
      </c>
      <c r="O918">
        <f t="shared" si="59"/>
        <v>0.9178082191780822</v>
      </c>
    </row>
    <row r="919" spans="1:15" x14ac:dyDescent="0.25">
      <c r="A919" t="s">
        <v>2845</v>
      </c>
      <c r="B919" t="s">
        <v>80</v>
      </c>
      <c r="C919">
        <v>307</v>
      </c>
      <c r="D919">
        <v>0.93</v>
      </c>
      <c r="E919" t="s">
        <v>2846</v>
      </c>
      <c r="F919" t="s">
        <v>13</v>
      </c>
      <c r="G919" t="s">
        <v>2847</v>
      </c>
      <c r="H919">
        <v>50</v>
      </c>
      <c r="J919" s="1">
        <v>44218.621412037035</v>
      </c>
      <c r="K919" s="3">
        <v>44218</v>
      </c>
      <c r="L919" s="4">
        <f t="shared" si="56"/>
        <v>330.10752688172039</v>
      </c>
      <c r="M919">
        <f t="shared" si="57"/>
        <v>330</v>
      </c>
      <c r="N919">
        <f t="shared" si="58"/>
        <v>23</v>
      </c>
      <c r="O919">
        <f t="shared" si="59"/>
        <v>0.92508143322475567</v>
      </c>
    </row>
    <row r="920" spans="1:15" x14ac:dyDescent="0.25">
      <c r="A920" t="s">
        <v>2848</v>
      </c>
      <c r="B920" t="s">
        <v>36</v>
      </c>
      <c r="C920">
        <v>22</v>
      </c>
      <c r="D920">
        <v>0.74</v>
      </c>
      <c r="E920" t="s">
        <v>2849</v>
      </c>
      <c r="F920" t="s">
        <v>13</v>
      </c>
      <c r="G920" t="s">
        <v>2850</v>
      </c>
      <c r="H920">
        <v>36</v>
      </c>
      <c r="J920" s="1">
        <v>44218.628229166665</v>
      </c>
      <c r="K920" s="3">
        <v>44218</v>
      </c>
      <c r="L920" s="4">
        <f t="shared" si="56"/>
        <v>29.72972972972973</v>
      </c>
      <c r="M920">
        <f t="shared" si="57"/>
        <v>29</v>
      </c>
      <c r="N920">
        <f t="shared" si="58"/>
        <v>7</v>
      </c>
      <c r="O920">
        <f t="shared" si="59"/>
        <v>0.68181818181818188</v>
      </c>
    </row>
    <row r="921" spans="1:15" ht="409.5" x14ac:dyDescent="0.25">
      <c r="A921" t="s">
        <v>2851</v>
      </c>
      <c r="B921" t="s">
        <v>50</v>
      </c>
      <c r="C921">
        <v>1368</v>
      </c>
      <c r="D921">
        <v>0.99</v>
      </c>
      <c r="E921" t="s">
        <v>2852</v>
      </c>
      <c r="F921" t="s">
        <v>13</v>
      </c>
      <c r="G921" t="s">
        <v>2853</v>
      </c>
      <c r="H921">
        <v>239</v>
      </c>
      <c r="I921" s="2" t="s">
        <v>2854</v>
      </c>
      <c r="J921" s="1">
        <v>44218.628344907411</v>
      </c>
      <c r="K921" s="3">
        <v>44218</v>
      </c>
      <c r="L921" s="4">
        <f t="shared" si="56"/>
        <v>1381.8181818181818</v>
      </c>
      <c r="M921">
        <f t="shared" si="57"/>
        <v>1381</v>
      </c>
      <c r="N921">
        <f t="shared" si="58"/>
        <v>13</v>
      </c>
      <c r="O921">
        <f t="shared" si="59"/>
        <v>0.99049707602339176</v>
      </c>
    </row>
    <row r="922" spans="1:15" x14ac:dyDescent="0.25">
      <c r="A922" t="s">
        <v>2855</v>
      </c>
      <c r="B922" t="s">
        <v>16</v>
      </c>
      <c r="C922">
        <v>262</v>
      </c>
      <c r="D922">
        <v>0.97</v>
      </c>
      <c r="E922" t="s">
        <v>2856</v>
      </c>
      <c r="F922" t="s">
        <v>13</v>
      </c>
      <c r="G922" t="s">
        <v>2857</v>
      </c>
      <c r="H922">
        <v>88</v>
      </c>
      <c r="I922" t="s">
        <v>2858</v>
      </c>
      <c r="J922" s="1">
        <v>44218.628888888888</v>
      </c>
      <c r="K922" s="3">
        <v>44218</v>
      </c>
      <c r="L922" s="4">
        <f t="shared" si="56"/>
        <v>270.10309278350519</v>
      </c>
      <c r="M922">
        <f t="shared" si="57"/>
        <v>270</v>
      </c>
      <c r="N922">
        <f t="shared" si="58"/>
        <v>8</v>
      </c>
      <c r="O922">
        <f t="shared" si="59"/>
        <v>0.96946564885496178</v>
      </c>
    </row>
    <row r="923" spans="1:15" x14ac:dyDescent="0.25">
      <c r="A923" t="s">
        <v>2859</v>
      </c>
      <c r="B923" t="s">
        <v>16</v>
      </c>
      <c r="C923">
        <v>1</v>
      </c>
      <c r="D923">
        <v>1</v>
      </c>
      <c r="E923" t="s">
        <v>2860</v>
      </c>
      <c r="F923" t="s">
        <v>13</v>
      </c>
      <c r="G923" t="s">
        <v>2861</v>
      </c>
      <c r="H923">
        <v>1</v>
      </c>
      <c r="J923" s="1">
        <v>44218.630555555559</v>
      </c>
      <c r="K923" s="3">
        <v>44218</v>
      </c>
      <c r="L923" s="4">
        <f t="shared" si="56"/>
        <v>1</v>
      </c>
      <c r="M923">
        <f t="shared" si="57"/>
        <v>1</v>
      </c>
      <c r="N923">
        <f t="shared" si="58"/>
        <v>0</v>
      </c>
      <c r="O923">
        <f t="shared" si="59"/>
        <v>1</v>
      </c>
    </row>
    <row r="924" spans="1:15" x14ac:dyDescent="0.25">
      <c r="A924" t="s">
        <v>2862</v>
      </c>
      <c r="B924" t="s">
        <v>11</v>
      </c>
      <c r="C924">
        <v>1</v>
      </c>
      <c r="D924">
        <v>1</v>
      </c>
      <c r="E924" t="s">
        <v>2863</v>
      </c>
      <c r="F924" t="s">
        <v>13</v>
      </c>
      <c r="G924" t="s">
        <v>2864</v>
      </c>
      <c r="H924">
        <v>0</v>
      </c>
      <c r="J924" s="1">
        <v>44218.631643518522</v>
      </c>
      <c r="K924" s="3">
        <v>44218</v>
      </c>
      <c r="L924" s="4">
        <f t="shared" si="56"/>
        <v>1</v>
      </c>
      <c r="M924">
        <f t="shared" si="57"/>
        <v>1</v>
      </c>
      <c r="N924">
        <f t="shared" si="58"/>
        <v>0</v>
      </c>
      <c r="O924">
        <f t="shared" si="59"/>
        <v>1</v>
      </c>
    </row>
    <row r="925" spans="1:15" ht="409.5" x14ac:dyDescent="0.25">
      <c r="A925" t="s">
        <v>2865</v>
      </c>
      <c r="B925" t="s">
        <v>50</v>
      </c>
      <c r="C925">
        <v>59</v>
      </c>
      <c r="D925">
        <v>0.68</v>
      </c>
      <c r="E925" t="s">
        <v>2866</v>
      </c>
      <c r="F925" t="s">
        <v>13</v>
      </c>
      <c r="G925" t="s">
        <v>2867</v>
      </c>
      <c r="H925">
        <v>71</v>
      </c>
      <c r="I925" s="2" t="s">
        <v>2868</v>
      </c>
      <c r="J925" s="1">
        <v>44218.631666666668</v>
      </c>
      <c r="K925" s="3">
        <v>44218</v>
      </c>
      <c r="L925" s="4">
        <f t="shared" si="56"/>
        <v>86.764705882352942</v>
      </c>
      <c r="M925">
        <f t="shared" si="57"/>
        <v>86</v>
      </c>
      <c r="N925">
        <f t="shared" si="58"/>
        <v>27</v>
      </c>
      <c r="O925">
        <f t="shared" si="59"/>
        <v>0.5423728813559322</v>
      </c>
    </row>
    <row r="926" spans="1:15" ht="409.5" x14ac:dyDescent="0.25">
      <c r="A926" t="s">
        <v>2869</v>
      </c>
      <c r="B926" t="s">
        <v>16</v>
      </c>
      <c r="C926">
        <v>1214</v>
      </c>
      <c r="D926">
        <v>0.97</v>
      </c>
      <c r="E926" t="s">
        <v>2870</v>
      </c>
      <c r="F926" t="s">
        <v>13</v>
      </c>
      <c r="G926" t="s">
        <v>2871</v>
      </c>
      <c r="H926">
        <v>169</v>
      </c>
      <c r="I926" s="2" t="s">
        <v>2872</v>
      </c>
      <c r="J926" s="1">
        <v>44218.633958333332</v>
      </c>
      <c r="K926" s="3">
        <v>44218</v>
      </c>
      <c r="L926" s="4">
        <f t="shared" si="56"/>
        <v>1251.5463917525774</v>
      </c>
      <c r="M926">
        <f t="shared" si="57"/>
        <v>1251</v>
      </c>
      <c r="N926">
        <f t="shared" si="58"/>
        <v>37</v>
      </c>
      <c r="O926">
        <f t="shared" si="59"/>
        <v>0.96952224052718283</v>
      </c>
    </row>
    <row r="927" spans="1:15" x14ac:dyDescent="0.25">
      <c r="A927" t="s">
        <v>2873</v>
      </c>
      <c r="B927" t="s">
        <v>11</v>
      </c>
      <c r="C927">
        <v>7</v>
      </c>
      <c r="D927">
        <v>0.9</v>
      </c>
      <c r="E927" t="s">
        <v>2874</v>
      </c>
      <c r="F927" t="s">
        <v>13</v>
      </c>
      <c r="G927" t="s">
        <v>2875</v>
      </c>
      <c r="H927">
        <v>1</v>
      </c>
      <c r="J927" s="1">
        <v>44218.634780092594</v>
      </c>
      <c r="K927" s="3">
        <v>44218</v>
      </c>
      <c r="L927" s="4">
        <f t="shared" si="56"/>
        <v>7.7777777777777777</v>
      </c>
      <c r="M927">
        <f t="shared" si="57"/>
        <v>7</v>
      </c>
      <c r="N927">
        <f t="shared" si="58"/>
        <v>0</v>
      </c>
      <c r="O927">
        <f t="shared" si="59"/>
        <v>1</v>
      </c>
    </row>
    <row r="928" spans="1:15" x14ac:dyDescent="0.25">
      <c r="A928" t="s">
        <v>2876</v>
      </c>
      <c r="B928" t="s">
        <v>50</v>
      </c>
      <c r="C928">
        <v>1</v>
      </c>
      <c r="D928">
        <v>1</v>
      </c>
      <c r="E928" t="s">
        <v>2877</v>
      </c>
      <c r="F928" t="s">
        <v>13</v>
      </c>
      <c r="G928" t="s">
        <v>2878</v>
      </c>
      <c r="H928">
        <v>0</v>
      </c>
      <c r="J928" s="1">
        <v>44218.63553240741</v>
      </c>
      <c r="K928" s="3">
        <v>44218</v>
      </c>
      <c r="L928" s="4">
        <f t="shared" si="56"/>
        <v>1</v>
      </c>
      <c r="M928">
        <f t="shared" si="57"/>
        <v>1</v>
      </c>
      <c r="N928">
        <f t="shared" si="58"/>
        <v>0</v>
      </c>
      <c r="O928">
        <f t="shared" si="59"/>
        <v>1</v>
      </c>
    </row>
    <row r="929" spans="1:15" ht="409.5" x14ac:dyDescent="0.25">
      <c r="A929" t="s">
        <v>2879</v>
      </c>
      <c r="B929" t="s">
        <v>50</v>
      </c>
      <c r="C929">
        <v>24</v>
      </c>
      <c r="D929">
        <v>0.81</v>
      </c>
      <c r="E929" t="s">
        <v>2880</v>
      </c>
      <c r="F929" t="s">
        <v>13</v>
      </c>
      <c r="G929" t="s">
        <v>2881</v>
      </c>
      <c r="H929">
        <v>29</v>
      </c>
      <c r="I929" s="2" t="s">
        <v>2882</v>
      </c>
      <c r="J929" s="1">
        <v>44218.636342592596</v>
      </c>
      <c r="K929" s="3">
        <v>44218</v>
      </c>
      <c r="L929" s="4">
        <f t="shared" si="56"/>
        <v>29.629629629629626</v>
      </c>
      <c r="M929">
        <f t="shared" si="57"/>
        <v>29</v>
      </c>
      <c r="N929">
        <f t="shared" si="58"/>
        <v>5</v>
      </c>
      <c r="O929">
        <f t="shared" si="59"/>
        <v>0.79166666666666663</v>
      </c>
    </row>
    <row r="930" spans="1:15" x14ac:dyDescent="0.25">
      <c r="A930" t="s">
        <v>2883</v>
      </c>
      <c r="B930" t="s">
        <v>36</v>
      </c>
      <c r="C930">
        <v>97</v>
      </c>
      <c r="D930">
        <v>0.93</v>
      </c>
      <c r="E930" t="s">
        <v>2884</v>
      </c>
      <c r="F930" t="s">
        <v>13</v>
      </c>
      <c r="G930" t="s">
        <v>2885</v>
      </c>
      <c r="H930">
        <v>43</v>
      </c>
      <c r="J930" s="1">
        <v>44218.642881944441</v>
      </c>
      <c r="K930" s="3">
        <v>44218</v>
      </c>
      <c r="L930" s="4">
        <f t="shared" si="56"/>
        <v>104.3010752688172</v>
      </c>
      <c r="M930">
        <f t="shared" si="57"/>
        <v>104</v>
      </c>
      <c r="N930">
        <f t="shared" si="58"/>
        <v>7</v>
      </c>
      <c r="O930">
        <f t="shared" si="59"/>
        <v>0.92783505154639179</v>
      </c>
    </row>
    <row r="931" spans="1:15" ht="409.5" x14ac:dyDescent="0.25">
      <c r="A931" t="s">
        <v>2886</v>
      </c>
      <c r="B931" t="s">
        <v>16</v>
      </c>
      <c r="C931">
        <v>90</v>
      </c>
      <c r="D931">
        <v>0.8</v>
      </c>
      <c r="E931" t="s">
        <v>2887</v>
      </c>
      <c r="F931" t="s">
        <v>13</v>
      </c>
      <c r="G931" t="s">
        <v>2888</v>
      </c>
      <c r="H931">
        <v>66</v>
      </c>
      <c r="I931" s="2" t="s">
        <v>2889</v>
      </c>
      <c r="J931" s="1">
        <v>44218.643622685187</v>
      </c>
      <c r="K931" s="3">
        <v>44218</v>
      </c>
      <c r="L931" s="4">
        <f t="shared" si="56"/>
        <v>112.5</v>
      </c>
      <c r="M931">
        <f t="shared" si="57"/>
        <v>112</v>
      </c>
      <c r="N931">
        <f t="shared" si="58"/>
        <v>22</v>
      </c>
      <c r="O931">
        <f t="shared" si="59"/>
        <v>0.75555555555555554</v>
      </c>
    </row>
    <row r="932" spans="1:15" x14ac:dyDescent="0.25">
      <c r="A932" t="s">
        <v>2890</v>
      </c>
      <c r="B932" t="s">
        <v>16</v>
      </c>
      <c r="C932">
        <v>1</v>
      </c>
      <c r="D932">
        <v>1</v>
      </c>
      <c r="E932" t="s">
        <v>2891</v>
      </c>
      <c r="F932" t="s">
        <v>13</v>
      </c>
      <c r="G932" t="s">
        <v>2892</v>
      </c>
      <c r="H932">
        <v>0</v>
      </c>
      <c r="J932" s="1">
        <v>44218.644837962966</v>
      </c>
      <c r="K932" s="3">
        <v>44218</v>
      </c>
      <c r="L932" s="4">
        <f t="shared" si="56"/>
        <v>1</v>
      </c>
      <c r="M932">
        <f t="shared" si="57"/>
        <v>1</v>
      </c>
      <c r="N932">
        <f t="shared" si="58"/>
        <v>0</v>
      </c>
      <c r="O932">
        <f t="shared" si="59"/>
        <v>1</v>
      </c>
    </row>
    <row r="933" spans="1:15" x14ac:dyDescent="0.25">
      <c r="A933" t="s">
        <v>2893</v>
      </c>
      <c r="B933" t="s">
        <v>36</v>
      </c>
      <c r="C933">
        <v>3</v>
      </c>
      <c r="D933">
        <v>0.67</v>
      </c>
      <c r="E933" t="s">
        <v>2894</v>
      </c>
      <c r="F933" t="s">
        <v>13</v>
      </c>
      <c r="G933" t="s">
        <v>2895</v>
      </c>
      <c r="H933">
        <v>8</v>
      </c>
      <c r="J933" s="1">
        <v>44218.647743055553</v>
      </c>
      <c r="K933" s="3">
        <v>44218</v>
      </c>
      <c r="L933" s="4">
        <f t="shared" si="56"/>
        <v>4.4776119402985071</v>
      </c>
      <c r="M933">
        <f t="shared" si="57"/>
        <v>4</v>
      </c>
      <c r="N933">
        <f t="shared" si="58"/>
        <v>1</v>
      </c>
      <c r="O933">
        <f t="shared" si="59"/>
        <v>0.66666666666666674</v>
      </c>
    </row>
    <row r="934" spans="1:15" x14ac:dyDescent="0.25">
      <c r="A934" t="s">
        <v>2896</v>
      </c>
      <c r="B934" t="s">
        <v>11</v>
      </c>
      <c r="C934">
        <v>1</v>
      </c>
      <c r="D934">
        <v>1</v>
      </c>
      <c r="E934" t="s">
        <v>2897</v>
      </c>
      <c r="F934" t="s">
        <v>13</v>
      </c>
      <c r="G934" t="s">
        <v>2898</v>
      </c>
      <c r="H934">
        <v>0</v>
      </c>
      <c r="J934" s="1">
        <v>44218.653113425928</v>
      </c>
      <c r="K934" s="3">
        <v>44218</v>
      </c>
      <c r="L934" s="4">
        <f t="shared" si="56"/>
        <v>1</v>
      </c>
      <c r="M934">
        <f t="shared" si="57"/>
        <v>1</v>
      </c>
      <c r="N934">
        <f t="shared" si="58"/>
        <v>0</v>
      </c>
      <c r="O934">
        <f t="shared" si="59"/>
        <v>1</v>
      </c>
    </row>
    <row r="935" spans="1:15" ht="285" x14ac:dyDescent="0.25">
      <c r="A935" t="s">
        <v>2899</v>
      </c>
      <c r="B935" t="s">
        <v>16</v>
      </c>
      <c r="C935">
        <v>60</v>
      </c>
      <c r="D935">
        <v>0.93</v>
      </c>
      <c r="E935" t="s">
        <v>2900</v>
      </c>
      <c r="F935" t="s">
        <v>13</v>
      </c>
      <c r="G935" t="s">
        <v>2901</v>
      </c>
      <c r="H935">
        <v>52</v>
      </c>
      <c r="I935" s="2" t="s">
        <v>2902</v>
      </c>
      <c r="J935" s="1">
        <v>44218.654502314814</v>
      </c>
      <c r="K935" s="3">
        <v>44218</v>
      </c>
      <c r="L935" s="4">
        <f t="shared" si="56"/>
        <v>64.516129032258064</v>
      </c>
      <c r="M935">
        <f t="shared" si="57"/>
        <v>64</v>
      </c>
      <c r="N935">
        <f t="shared" si="58"/>
        <v>4</v>
      </c>
      <c r="O935">
        <f t="shared" si="59"/>
        <v>0.93333333333333335</v>
      </c>
    </row>
    <row r="936" spans="1:15" x14ac:dyDescent="0.25">
      <c r="A936" t="s">
        <v>2903</v>
      </c>
      <c r="B936" t="s">
        <v>16</v>
      </c>
      <c r="C936">
        <v>0</v>
      </c>
      <c r="D936">
        <v>0.33</v>
      </c>
      <c r="E936" t="s">
        <v>2904</v>
      </c>
      <c r="F936" t="s">
        <v>13</v>
      </c>
      <c r="G936" t="s">
        <v>2905</v>
      </c>
      <c r="H936">
        <v>3</v>
      </c>
      <c r="J936" s="1">
        <v>44218.658645833333</v>
      </c>
      <c r="K936" s="3">
        <v>44218</v>
      </c>
      <c r="L936" s="4">
        <f t="shared" si="56"/>
        <v>0</v>
      </c>
      <c r="M936">
        <f t="shared" si="57"/>
        <v>0</v>
      </c>
      <c r="N936">
        <f t="shared" si="58"/>
        <v>0</v>
      </c>
      <c r="O936" t="e">
        <f t="shared" si="59"/>
        <v>#DIV/0!</v>
      </c>
    </row>
    <row r="937" spans="1:15" x14ac:dyDescent="0.25">
      <c r="A937" t="s">
        <v>2906</v>
      </c>
      <c r="B937" t="s">
        <v>11</v>
      </c>
      <c r="C937">
        <v>1</v>
      </c>
      <c r="D937">
        <v>1</v>
      </c>
      <c r="E937" t="s">
        <v>2907</v>
      </c>
      <c r="F937" t="s">
        <v>13</v>
      </c>
      <c r="G937" t="s">
        <v>2908</v>
      </c>
      <c r="H937">
        <v>0</v>
      </c>
      <c r="J937" s="1">
        <v>44218.661990740744</v>
      </c>
      <c r="K937" s="3">
        <v>44218</v>
      </c>
      <c r="L937" s="4">
        <f t="shared" si="56"/>
        <v>1</v>
      </c>
      <c r="M937">
        <f t="shared" si="57"/>
        <v>1</v>
      </c>
      <c r="N937">
        <f t="shared" si="58"/>
        <v>0</v>
      </c>
      <c r="O937">
        <f t="shared" si="59"/>
        <v>1</v>
      </c>
    </row>
    <row r="938" spans="1:15" x14ac:dyDescent="0.25">
      <c r="A938" t="s">
        <v>2909</v>
      </c>
      <c r="B938" t="s">
        <v>36</v>
      </c>
      <c r="C938">
        <v>2</v>
      </c>
      <c r="D938">
        <v>1</v>
      </c>
      <c r="E938" t="s">
        <v>2910</v>
      </c>
      <c r="F938" t="s">
        <v>13</v>
      </c>
      <c r="G938" t="s">
        <v>2911</v>
      </c>
      <c r="H938">
        <v>1</v>
      </c>
      <c r="J938" s="1">
        <v>44218.664837962962</v>
      </c>
      <c r="K938" s="3">
        <v>44218</v>
      </c>
      <c r="L938" s="4">
        <f t="shared" si="56"/>
        <v>2</v>
      </c>
      <c r="M938">
        <f t="shared" si="57"/>
        <v>2</v>
      </c>
      <c r="N938">
        <f t="shared" si="58"/>
        <v>0</v>
      </c>
      <c r="O938">
        <f t="shared" si="59"/>
        <v>1</v>
      </c>
    </row>
    <row r="939" spans="1:15" x14ac:dyDescent="0.25">
      <c r="A939" t="s">
        <v>2912</v>
      </c>
      <c r="B939" t="s">
        <v>80</v>
      </c>
      <c r="C939">
        <v>9</v>
      </c>
      <c r="D939">
        <v>1</v>
      </c>
      <c r="E939" t="s">
        <v>2913</v>
      </c>
      <c r="F939" t="s">
        <v>13</v>
      </c>
      <c r="G939" t="s">
        <v>2914</v>
      </c>
      <c r="H939">
        <v>5</v>
      </c>
      <c r="J939" s="1">
        <v>44218.6716087963</v>
      </c>
      <c r="K939" s="3">
        <v>44218</v>
      </c>
      <c r="L939" s="4">
        <f t="shared" si="56"/>
        <v>9</v>
      </c>
      <c r="M939">
        <f t="shared" si="57"/>
        <v>9</v>
      </c>
      <c r="N939">
        <f t="shared" si="58"/>
        <v>0</v>
      </c>
      <c r="O939">
        <f t="shared" si="59"/>
        <v>1</v>
      </c>
    </row>
    <row r="940" spans="1:15" x14ac:dyDescent="0.25">
      <c r="A940" t="s">
        <v>2915</v>
      </c>
      <c r="B940" t="s">
        <v>11</v>
      </c>
      <c r="C940">
        <v>1</v>
      </c>
      <c r="D940">
        <v>1</v>
      </c>
      <c r="E940" t="s">
        <v>2916</v>
      </c>
      <c r="F940" t="s">
        <v>13</v>
      </c>
      <c r="G940" t="s">
        <v>2917</v>
      </c>
      <c r="H940">
        <v>1</v>
      </c>
      <c r="J940" s="1">
        <v>44218.677766203706</v>
      </c>
      <c r="K940" s="3">
        <v>44218</v>
      </c>
      <c r="L940" s="4">
        <f t="shared" si="56"/>
        <v>1</v>
      </c>
      <c r="M940">
        <f t="shared" si="57"/>
        <v>1</v>
      </c>
      <c r="N940">
        <f t="shared" si="58"/>
        <v>0</v>
      </c>
      <c r="O940">
        <f t="shared" si="59"/>
        <v>1</v>
      </c>
    </row>
    <row r="941" spans="1:15" x14ac:dyDescent="0.25">
      <c r="A941" t="s">
        <v>2918</v>
      </c>
      <c r="B941" t="s">
        <v>80</v>
      </c>
      <c r="C941">
        <v>49</v>
      </c>
      <c r="D941">
        <v>0.94</v>
      </c>
      <c r="E941" t="s">
        <v>2919</v>
      </c>
      <c r="F941" t="s">
        <v>13</v>
      </c>
      <c r="G941" t="s">
        <v>2920</v>
      </c>
      <c r="H941">
        <v>27</v>
      </c>
      <c r="J941" s="1">
        <v>44218.680671296293</v>
      </c>
      <c r="K941" s="3">
        <v>44218</v>
      </c>
      <c r="L941" s="4">
        <f t="shared" si="56"/>
        <v>52.12765957446809</v>
      </c>
      <c r="M941">
        <f t="shared" si="57"/>
        <v>52</v>
      </c>
      <c r="N941">
        <f t="shared" si="58"/>
        <v>3</v>
      </c>
      <c r="O941">
        <f t="shared" si="59"/>
        <v>0.93877551020408168</v>
      </c>
    </row>
    <row r="942" spans="1:15" x14ac:dyDescent="0.25">
      <c r="A942" t="s">
        <v>2921</v>
      </c>
      <c r="B942" t="s">
        <v>80</v>
      </c>
      <c r="C942">
        <v>1</v>
      </c>
      <c r="D942">
        <v>1</v>
      </c>
      <c r="E942" t="s">
        <v>2922</v>
      </c>
      <c r="F942" t="s">
        <v>13</v>
      </c>
      <c r="G942" t="s">
        <v>2923</v>
      </c>
      <c r="H942">
        <v>0</v>
      </c>
      <c r="J942" s="1">
        <v>44218.681180555555</v>
      </c>
      <c r="K942" s="3">
        <v>44218</v>
      </c>
      <c r="L942" s="4">
        <f t="shared" si="56"/>
        <v>1</v>
      </c>
      <c r="M942">
        <f t="shared" si="57"/>
        <v>1</v>
      </c>
      <c r="N942">
        <f t="shared" si="58"/>
        <v>0</v>
      </c>
      <c r="O942">
        <f t="shared" si="59"/>
        <v>1</v>
      </c>
    </row>
    <row r="943" spans="1:15" x14ac:dyDescent="0.25">
      <c r="A943" t="s">
        <v>2924</v>
      </c>
      <c r="B943" t="s">
        <v>16</v>
      </c>
      <c r="C943">
        <v>1</v>
      </c>
      <c r="D943">
        <v>1</v>
      </c>
      <c r="E943" t="s">
        <v>2925</v>
      </c>
      <c r="F943" t="s">
        <v>13</v>
      </c>
      <c r="G943" t="s">
        <v>2926</v>
      </c>
      <c r="H943">
        <v>0</v>
      </c>
      <c r="J943" s="1">
        <v>44219.347986111112</v>
      </c>
      <c r="K943" s="3">
        <v>44219</v>
      </c>
      <c r="L943" s="4">
        <f t="shared" si="56"/>
        <v>1</v>
      </c>
      <c r="M943">
        <f t="shared" si="57"/>
        <v>1</v>
      </c>
      <c r="N943">
        <f t="shared" si="58"/>
        <v>0</v>
      </c>
      <c r="O943">
        <f t="shared" si="59"/>
        <v>1</v>
      </c>
    </row>
    <row r="944" spans="1:15" x14ac:dyDescent="0.25">
      <c r="A944" t="s">
        <v>2927</v>
      </c>
      <c r="B944" t="s">
        <v>80</v>
      </c>
      <c r="C944">
        <v>1</v>
      </c>
      <c r="D944">
        <v>1</v>
      </c>
      <c r="E944" t="s">
        <v>2928</v>
      </c>
      <c r="F944" t="s">
        <v>13</v>
      </c>
      <c r="G944" t="s">
        <v>2929</v>
      </c>
      <c r="H944">
        <v>0</v>
      </c>
      <c r="J944" s="1">
        <v>44219.348078703704</v>
      </c>
      <c r="K944" s="3">
        <v>44219</v>
      </c>
      <c r="L944" s="4">
        <f t="shared" si="56"/>
        <v>1</v>
      </c>
      <c r="M944">
        <f t="shared" si="57"/>
        <v>1</v>
      </c>
      <c r="N944">
        <f t="shared" si="58"/>
        <v>0</v>
      </c>
      <c r="O944">
        <f t="shared" si="59"/>
        <v>1</v>
      </c>
    </row>
    <row r="945" spans="1:15" x14ac:dyDescent="0.25">
      <c r="A945" t="s">
        <v>2930</v>
      </c>
      <c r="B945" t="s">
        <v>16</v>
      </c>
      <c r="C945">
        <v>1</v>
      </c>
      <c r="D945">
        <v>1</v>
      </c>
      <c r="E945" t="s">
        <v>2931</v>
      </c>
      <c r="F945" t="s">
        <v>13</v>
      </c>
      <c r="G945" t="s">
        <v>2932</v>
      </c>
      <c r="H945">
        <v>0</v>
      </c>
      <c r="J945" s="1">
        <v>44219.348576388889</v>
      </c>
      <c r="K945" s="3">
        <v>44219</v>
      </c>
      <c r="L945" s="4">
        <f t="shared" si="56"/>
        <v>1</v>
      </c>
      <c r="M945">
        <f t="shared" si="57"/>
        <v>1</v>
      </c>
      <c r="N945">
        <f t="shared" si="58"/>
        <v>0</v>
      </c>
      <c r="O945">
        <f t="shared" si="59"/>
        <v>1</v>
      </c>
    </row>
    <row r="946" spans="1:15" x14ac:dyDescent="0.25">
      <c r="A946" t="s">
        <v>2933</v>
      </c>
      <c r="B946" t="s">
        <v>40</v>
      </c>
      <c r="C946">
        <v>77</v>
      </c>
      <c r="D946">
        <v>0.95</v>
      </c>
      <c r="E946" t="s">
        <v>2934</v>
      </c>
      <c r="F946" t="s">
        <v>13</v>
      </c>
      <c r="G946" t="s">
        <v>2935</v>
      </c>
      <c r="H946">
        <v>6</v>
      </c>
      <c r="J946" s="1">
        <v>44219.349814814814</v>
      </c>
      <c r="K946" s="3">
        <v>44219</v>
      </c>
      <c r="L946" s="4">
        <f t="shared" si="56"/>
        <v>81.05263157894737</v>
      </c>
      <c r="M946">
        <f t="shared" si="57"/>
        <v>81</v>
      </c>
      <c r="N946">
        <f t="shared" si="58"/>
        <v>4</v>
      </c>
      <c r="O946">
        <f t="shared" si="59"/>
        <v>0.94805194805194803</v>
      </c>
    </row>
    <row r="947" spans="1:15" x14ac:dyDescent="0.25">
      <c r="A947" t="s">
        <v>2936</v>
      </c>
      <c r="B947" t="s">
        <v>16</v>
      </c>
      <c r="C947">
        <v>1</v>
      </c>
      <c r="D947">
        <v>1</v>
      </c>
      <c r="E947" t="s">
        <v>2937</v>
      </c>
      <c r="F947" t="s">
        <v>13</v>
      </c>
      <c r="G947" t="s">
        <v>2938</v>
      </c>
      <c r="H947">
        <v>0</v>
      </c>
      <c r="J947" s="1">
        <v>44219.350081018521</v>
      </c>
      <c r="K947" s="3">
        <v>44219</v>
      </c>
      <c r="L947" s="4">
        <f t="shared" si="56"/>
        <v>1</v>
      </c>
      <c r="M947">
        <f t="shared" si="57"/>
        <v>1</v>
      </c>
      <c r="N947">
        <f t="shared" si="58"/>
        <v>0</v>
      </c>
      <c r="O947">
        <f t="shared" si="59"/>
        <v>1</v>
      </c>
    </row>
    <row r="948" spans="1:15" x14ac:dyDescent="0.25">
      <c r="A948" t="s">
        <v>2939</v>
      </c>
      <c r="B948" t="s">
        <v>28</v>
      </c>
      <c r="C948">
        <v>54</v>
      </c>
      <c r="D948">
        <v>0.88</v>
      </c>
      <c r="E948" t="s">
        <v>2940</v>
      </c>
      <c r="F948" t="s">
        <v>13</v>
      </c>
      <c r="G948" t="s">
        <v>2941</v>
      </c>
      <c r="H948">
        <v>17</v>
      </c>
      <c r="J948" s="1">
        <v>44219.350092592591</v>
      </c>
      <c r="K948" s="3">
        <v>44219</v>
      </c>
      <c r="L948" s="4">
        <f t="shared" si="56"/>
        <v>61.363636363636367</v>
      </c>
      <c r="M948">
        <f t="shared" si="57"/>
        <v>61</v>
      </c>
      <c r="N948">
        <f t="shared" si="58"/>
        <v>7</v>
      </c>
      <c r="O948">
        <f t="shared" si="59"/>
        <v>0.87037037037037035</v>
      </c>
    </row>
    <row r="949" spans="1:15" x14ac:dyDescent="0.25">
      <c r="A949" t="s">
        <v>2942</v>
      </c>
      <c r="B949" t="s">
        <v>40</v>
      </c>
      <c r="C949">
        <v>2</v>
      </c>
      <c r="D949">
        <v>1</v>
      </c>
      <c r="E949" t="s">
        <v>2943</v>
      </c>
      <c r="F949" t="s">
        <v>13</v>
      </c>
      <c r="G949" t="s">
        <v>2944</v>
      </c>
      <c r="H949">
        <v>0</v>
      </c>
      <c r="J949" s="1">
        <v>44219.350219907406</v>
      </c>
      <c r="K949" s="3">
        <v>44219</v>
      </c>
      <c r="L949" s="4">
        <f t="shared" si="56"/>
        <v>2</v>
      </c>
      <c r="M949">
        <f t="shared" si="57"/>
        <v>2</v>
      </c>
      <c r="N949">
        <f t="shared" si="58"/>
        <v>0</v>
      </c>
      <c r="O949">
        <f t="shared" si="59"/>
        <v>1</v>
      </c>
    </row>
    <row r="950" spans="1:15" ht="409.5" x14ac:dyDescent="0.25">
      <c r="A950" t="s">
        <v>2945</v>
      </c>
      <c r="B950" t="s">
        <v>50</v>
      </c>
      <c r="C950">
        <v>24</v>
      </c>
      <c r="D950">
        <v>0.75</v>
      </c>
      <c r="E950" t="s">
        <v>2946</v>
      </c>
      <c r="F950" t="s">
        <v>13</v>
      </c>
      <c r="G950" t="s">
        <v>2947</v>
      </c>
      <c r="H950">
        <v>16</v>
      </c>
      <c r="I950" s="2" t="s">
        <v>2948</v>
      </c>
      <c r="J950" s="1">
        <v>44219.350949074076</v>
      </c>
      <c r="K950" s="3">
        <v>44219</v>
      </c>
      <c r="L950" s="4">
        <f t="shared" si="56"/>
        <v>32</v>
      </c>
      <c r="M950">
        <f t="shared" si="57"/>
        <v>32</v>
      </c>
      <c r="N950">
        <f t="shared" si="58"/>
        <v>8</v>
      </c>
      <c r="O950">
        <f t="shared" si="59"/>
        <v>0.66666666666666674</v>
      </c>
    </row>
    <row r="951" spans="1:15" x14ac:dyDescent="0.25">
      <c r="A951" t="s">
        <v>2949</v>
      </c>
      <c r="B951" t="s">
        <v>16</v>
      </c>
      <c r="C951">
        <v>1</v>
      </c>
      <c r="D951">
        <v>1</v>
      </c>
      <c r="E951" t="s">
        <v>2950</v>
      </c>
      <c r="F951" t="s">
        <v>13</v>
      </c>
      <c r="G951" t="s">
        <v>2951</v>
      </c>
      <c r="H951">
        <v>0</v>
      </c>
      <c r="J951" s="1">
        <v>44219.351006944446</v>
      </c>
      <c r="K951" s="3">
        <v>44219</v>
      </c>
      <c r="L951" s="4">
        <f t="shared" si="56"/>
        <v>1</v>
      </c>
      <c r="M951">
        <f t="shared" si="57"/>
        <v>1</v>
      </c>
      <c r="N951">
        <f t="shared" si="58"/>
        <v>0</v>
      </c>
      <c r="O951">
        <f t="shared" si="59"/>
        <v>1</v>
      </c>
    </row>
    <row r="952" spans="1:15" x14ac:dyDescent="0.25">
      <c r="A952" t="s">
        <v>2952</v>
      </c>
      <c r="B952" t="s">
        <v>36</v>
      </c>
      <c r="C952">
        <v>38</v>
      </c>
      <c r="D952">
        <v>0.95</v>
      </c>
      <c r="E952" t="s">
        <v>2953</v>
      </c>
      <c r="F952" t="s">
        <v>13</v>
      </c>
      <c r="G952" t="s">
        <v>2954</v>
      </c>
      <c r="H952">
        <v>13</v>
      </c>
      <c r="J952" s="1">
        <v>44219.351018518515</v>
      </c>
      <c r="K952" s="3">
        <v>44219</v>
      </c>
      <c r="L952" s="4">
        <f t="shared" si="56"/>
        <v>40</v>
      </c>
      <c r="M952">
        <f t="shared" si="57"/>
        <v>40</v>
      </c>
      <c r="N952">
        <f t="shared" si="58"/>
        <v>2</v>
      </c>
      <c r="O952">
        <f t="shared" si="59"/>
        <v>0.94736842105263164</v>
      </c>
    </row>
    <row r="953" spans="1:15" ht="195" x14ac:dyDescent="0.25">
      <c r="A953" t="s">
        <v>2955</v>
      </c>
      <c r="B953" t="s">
        <v>16</v>
      </c>
      <c r="C953">
        <v>12</v>
      </c>
      <c r="D953">
        <v>0.78</v>
      </c>
      <c r="E953" t="s">
        <v>2956</v>
      </c>
      <c r="F953" t="s">
        <v>13</v>
      </c>
      <c r="G953" t="s">
        <v>2957</v>
      </c>
      <c r="H953">
        <v>23</v>
      </c>
      <c r="I953" s="2" t="s">
        <v>2958</v>
      </c>
      <c r="J953" s="1">
        <v>44219.351354166669</v>
      </c>
      <c r="K953" s="3">
        <v>44219</v>
      </c>
      <c r="L953" s="4">
        <f t="shared" si="56"/>
        <v>15.384615384615383</v>
      </c>
      <c r="M953">
        <f t="shared" si="57"/>
        <v>15</v>
      </c>
      <c r="N953">
        <f t="shared" si="58"/>
        <v>3</v>
      </c>
      <c r="O953">
        <f t="shared" si="59"/>
        <v>0.75</v>
      </c>
    </row>
    <row r="954" spans="1:15" x14ac:dyDescent="0.25">
      <c r="A954" t="s">
        <v>2959</v>
      </c>
      <c r="B954" t="s">
        <v>40</v>
      </c>
      <c r="C954">
        <v>94</v>
      </c>
      <c r="D954">
        <v>0.94</v>
      </c>
      <c r="E954" t="s">
        <v>2960</v>
      </c>
      <c r="F954" t="s">
        <v>13</v>
      </c>
      <c r="G954" t="s">
        <v>2961</v>
      </c>
      <c r="H954">
        <v>27</v>
      </c>
      <c r="J954" s="1">
        <v>44219.351782407408</v>
      </c>
      <c r="K954" s="3">
        <v>44219</v>
      </c>
      <c r="L954" s="4">
        <f t="shared" si="56"/>
        <v>100</v>
      </c>
      <c r="M954">
        <f t="shared" si="57"/>
        <v>100</v>
      </c>
      <c r="N954">
        <f t="shared" si="58"/>
        <v>6</v>
      </c>
      <c r="O954">
        <f t="shared" si="59"/>
        <v>0.93617021276595747</v>
      </c>
    </row>
    <row r="955" spans="1:15" x14ac:dyDescent="0.25">
      <c r="A955" t="s">
        <v>2962</v>
      </c>
      <c r="B955" t="s">
        <v>40</v>
      </c>
      <c r="C955">
        <v>182</v>
      </c>
      <c r="D955">
        <v>0.93</v>
      </c>
      <c r="E955" t="s">
        <v>2963</v>
      </c>
      <c r="F955" t="s">
        <v>13</v>
      </c>
      <c r="G955" t="s">
        <v>2964</v>
      </c>
      <c r="H955">
        <v>49</v>
      </c>
      <c r="J955" s="1">
        <v>44219.352175925924</v>
      </c>
      <c r="K955" s="3">
        <v>44219</v>
      </c>
      <c r="L955" s="4">
        <f t="shared" si="56"/>
        <v>195.69892473118279</v>
      </c>
      <c r="M955">
        <f t="shared" si="57"/>
        <v>195</v>
      </c>
      <c r="N955">
        <f t="shared" si="58"/>
        <v>13</v>
      </c>
      <c r="O955">
        <f t="shared" si="59"/>
        <v>0.9285714285714286</v>
      </c>
    </row>
    <row r="956" spans="1:15" x14ac:dyDescent="0.25">
      <c r="A956" t="s">
        <v>2965</v>
      </c>
      <c r="B956" t="s">
        <v>40</v>
      </c>
      <c r="C956">
        <v>14</v>
      </c>
      <c r="D956">
        <v>0.68</v>
      </c>
      <c r="E956" t="s">
        <v>2966</v>
      </c>
      <c r="F956" t="s">
        <v>13</v>
      </c>
      <c r="G956" t="s">
        <v>2967</v>
      </c>
      <c r="H956">
        <v>8</v>
      </c>
      <c r="J956" s="1">
        <v>44219.35328703704</v>
      </c>
      <c r="K956" s="3">
        <v>44219</v>
      </c>
      <c r="L956" s="4">
        <f t="shared" si="56"/>
        <v>20.588235294117645</v>
      </c>
      <c r="M956">
        <f t="shared" si="57"/>
        <v>20</v>
      </c>
      <c r="N956">
        <f t="shared" si="58"/>
        <v>6</v>
      </c>
      <c r="O956">
        <f t="shared" si="59"/>
        <v>0.5714285714285714</v>
      </c>
    </row>
    <row r="957" spans="1:15" x14ac:dyDescent="0.25">
      <c r="A957" t="s">
        <v>2968</v>
      </c>
      <c r="B957" t="s">
        <v>11</v>
      </c>
      <c r="C957">
        <v>1</v>
      </c>
      <c r="D957">
        <v>1</v>
      </c>
      <c r="E957" t="s">
        <v>2969</v>
      </c>
      <c r="F957" t="s">
        <v>13</v>
      </c>
      <c r="G957" t="s">
        <v>2970</v>
      </c>
      <c r="H957">
        <v>0</v>
      </c>
      <c r="J957" s="1">
        <v>44219.354189814818</v>
      </c>
      <c r="K957" s="3">
        <v>44219</v>
      </c>
      <c r="L957" s="4">
        <f t="shared" si="56"/>
        <v>1</v>
      </c>
      <c r="M957">
        <f t="shared" si="57"/>
        <v>1</v>
      </c>
      <c r="N957">
        <f t="shared" si="58"/>
        <v>0</v>
      </c>
      <c r="O957">
        <f t="shared" si="59"/>
        <v>1</v>
      </c>
    </row>
    <row r="958" spans="1:15" x14ac:dyDescent="0.25">
      <c r="A958" t="s">
        <v>2971</v>
      </c>
      <c r="B958" t="s">
        <v>11</v>
      </c>
      <c r="C958">
        <v>1</v>
      </c>
      <c r="D958">
        <v>1</v>
      </c>
      <c r="E958" t="s">
        <v>2972</v>
      </c>
      <c r="F958" t="s">
        <v>13</v>
      </c>
      <c r="G958" t="s">
        <v>2973</v>
      </c>
      <c r="H958">
        <v>0</v>
      </c>
      <c r="J958" s="1">
        <v>44219.35460648148</v>
      </c>
      <c r="K958" s="3">
        <v>44219</v>
      </c>
      <c r="L958" s="4">
        <f t="shared" si="56"/>
        <v>1</v>
      </c>
      <c r="M958">
        <f t="shared" si="57"/>
        <v>1</v>
      </c>
      <c r="N958">
        <f t="shared" si="58"/>
        <v>0</v>
      </c>
      <c r="O958">
        <f t="shared" si="59"/>
        <v>1</v>
      </c>
    </row>
    <row r="959" spans="1:15" x14ac:dyDescent="0.25">
      <c r="A959" t="s">
        <v>2974</v>
      </c>
      <c r="B959" t="s">
        <v>36</v>
      </c>
      <c r="C959">
        <v>1</v>
      </c>
      <c r="D959">
        <v>1</v>
      </c>
      <c r="E959" t="s">
        <v>2975</v>
      </c>
      <c r="F959" t="s">
        <v>13</v>
      </c>
      <c r="G959" t="s">
        <v>2976</v>
      </c>
      <c r="H959">
        <v>0</v>
      </c>
      <c r="J959" s="1">
        <v>44219.354664351849</v>
      </c>
      <c r="K959" s="3">
        <v>44219</v>
      </c>
      <c r="L959" s="4">
        <f t="shared" si="56"/>
        <v>1</v>
      </c>
      <c r="M959">
        <f t="shared" si="57"/>
        <v>1</v>
      </c>
      <c r="N959">
        <f t="shared" si="58"/>
        <v>0</v>
      </c>
      <c r="O959">
        <f t="shared" si="59"/>
        <v>1</v>
      </c>
    </row>
    <row r="960" spans="1:15" x14ac:dyDescent="0.25">
      <c r="A960" t="s">
        <v>2977</v>
      </c>
      <c r="B960" t="s">
        <v>50</v>
      </c>
      <c r="C960">
        <v>1</v>
      </c>
      <c r="D960">
        <v>1</v>
      </c>
      <c r="E960" t="s">
        <v>2978</v>
      </c>
      <c r="F960" t="s">
        <v>13</v>
      </c>
      <c r="G960" t="s">
        <v>2979</v>
      </c>
      <c r="H960">
        <v>0</v>
      </c>
      <c r="J960" s="1">
        <v>44219.354988425926</v>
      </c>
      <c r="K960" s="3">
        <v>44219</v>
      </c>
      <c r="L960" s="4">
        <f t="shared" si="56"/>
        <v>1</v>
      </c>
      <c r="M960">
        <f t="shared" si="57"/>
        <v>1</v>
      </c>
      <c r="N960">
        <f t="shared" si="58"/>
        <v>0</v>
      </c>
      <c r="O960">
        <f t="shared" si="59"/>
        <v>1</v>
      </c>
    </row>
    <row r="961" spans="1:15" x14ac:dyDescent="0.25">
      <c r="A961" t="s">
        <v>2980</v>
      </c>
      <c r="B961" t="s">
        <v>11</v>
      </c>
      <c r="C961">
        <v>1</v>
      </c>
      <c r="D961">
        <v>1</v>
      </c>
      <c r="E961" t="s">
        <v>2981</v>
      </c>
      <c r="F961" t="s">
        <v>13</v>
      </c>
      <c r="G961" t="s">
        <v>2982</v>
      </c>
      <c r="H961">
        <v>0</v>
      </c>
      <c r="J961" s="1">
        <v>44219.354988425926</v>
      </c>
      <c r="K961" s="3">
        <v>44219</v>
      </c>
      <c r="L961" s="4">
        <f t="shared" si="56"/>
        <v>1</v>
      </c>
      <c r="M961">
        <f t="shared" si="57"/>
        <v>1</v>
      </c>
      <c r="N961">
        <f t="shared" si="58"/>
        <v>0</v>
      </c>
      <c r="O961">
        <f t="shared" si="59"/>
        <v>1</v>
      </c>
    </row>
    <row r="962" spans="1:15" x14ac:dyDescent="0.25">
      <c r="A962" t="s">
        <v>2983</v>
      </c>
      <c r="B962" t="s">
        <v>36</v>
      </c>
      <c r="C962">
        <v>1</v>
      </c>
      <c r="D962">
        <v>1</v>
      </c>
      <c r="E962" t="s">
        <v>2984</v>
      </c>
      <c r="F962" t="s">
        <v>13</v>
      </c>
      <c r="G962" t="s">
        <v>2985</v>
      </c>
      <c r="H962">
        <v>0</v>
      </c>
      <c r="J962" s="1">
        <v>44219.355428240742</v>
      </c>
      <c r="K962" s="3">
        <v>44219</v>
      </c>
      <c r="L962" s="4">
        <f t="shared" si="56"/>
        <v>1</v>
      </c>
      <c r="M962">
        <f t="shared" si="57"/>
        <v>1</v>
      </c>
      <c r="N962">
        <f t="shared" si="58"/>
        <v>0</v>
      </c>
      <c r="O962">
        <f t="shared" si="59"/>
        <v>1</v>
      </c>
    </row>
    <row r="963" spans="1:15" x14ac:dyDescent="0.25">
      <c r="A963" t="s">
        <v>2986</v>
      </c>
      <c r="B963" t="s">
        <v>16</v>
      </c>
      <c r="C963">
        <v>1</v>
      </c>
      <c r="D963">
        <v>1</v>
      </c>
      <c r="E963" t="s">
        <v>2987</v>
      </c>
      <c r="F963" t="s">
        <v>13</v>
      </c>
      <c r="G963" t="s">
        <v>2988</v>
      </c>
      <c r="H963">
        <v>0</v>
      </c>
      <c r="J963" s="1">
        <v>44219.355543981481</v>
      </c>
      <c r="K963" s="3">
        <v>44219</v>
      </c>
      <c r="L963" s="4">
        <f t="shared" ref="L963:L1026" si="60">C963/D963</f>
        <v>1</v>
      </c>
      <c r="M963">
        <f t="shared" ref="M963:M1026" si="61">_xlfn.FLOOR.MATH(C963/D963,1)</f>
        <v>1</v>
      </c>
      <c r="N963">
        <f t="shared" ref="N963:N1026" si="62">M963-C963</f>
        <v>0</v>
      </c>
      <c r="O963">
        <f t="shared" ref="O963:O1026" si="63">(1-(N963/C963))</f>
        <v>1</v>
      </c>
    </row>
    <row r="964" spans="1:15" x14ac:dyDescent="0.25">
      <c r="A964" t="s">
        <v>2989</v>
      </c>
      <c r="B964" t="s">
        <v>16</v>
      </c>
      <c r="C964">
        <v>1</v>
      </c>
      <c r="D964">
        <v>1</v>
      </c>
      <c r="E964" t="s">
        <v>2990</v>
      </c>
      <c r="F964" t="s">
        <v>13</v>
      </c>
      <c r="G964" t="s">
        <v>2991</v>
      </c>
      <c r="H964">
        <v>0</v>
      </c>
      <c r="J964" s="1">
        <v>44219.356215277781</v>
      </c>
      <c r="K964" s="3">
        <v>44219</v>
      </c>
      <c r="L964" s="4">
        <f t="shared" si="60"/>
        <v>1</v>
      </c>
      <c r="M964">
        <f t="shared" si="61"/>
        <v>1</v>
      </c>
      <c r="N964">
        <f t="shared" si="62"/>
        <v>0</v>
      </c>
      <c r="O964">
        <f t="shared" si="63"/>
        <v>1</v>
      </c>
    </row>
    <row r="965" spans="1:15" x14ac:dyDescent="0.25">
      <c r="A965" t="s">
        <v>2992</v>
      </c>
      <c r="B965" t="s">
        <v>40</v>
      </c>
      <c r="C965">
        <v>56</v>
      </c>
      <c r="D965">
        <v>0.89</v>
      </c>
      <c r="E965" t="s">
        <v>2993</v>
      </c>
      <c r="F965" t="s">
        <v>13</v>
      </c>
      <c r="G965" t="s">
        <v>2994</v>
      </c>
      <c r="H965">
        <v>13</v>
      </c>
      <c r="J965" s="1">
        <v>44219.356944444444</v>
      </c>
      <c r="K965" s="3">
        <v>44219</v>
      </c>
      <c r="L965" s="4">
        <f t="shared" si="60"/>
        <v>62.921348314606739</v>
      </c>
      <c r="M965">
        <f t="shared" si="61"/>
        <v>62</v>
      </c>
      <c r="N965">
        <f t="shared" si="62"/>
        <v>6</v>
      </c>
      <c r="O965">
        <f t="shared" si="63"/>
        <v>0.8928571428571429</v>
      </c>
    </row>
    <row r="966" spans="1:15" x14ac:dyDescent="0.25">
      <c r="A966" t="s">
        <v>2995</v>
      </c>
      <c r="B966" t="s">
        <v>16</v>
      </c>
      <c r="C966">
        <v>1</v>
      </c>
      <c r="D966">
        <v>0.54</v>
      </c>
      <c r="E966" t="s">
        <v>2996</v>
      </c>
      <c r="F966" t="s">
        <v>13</v>
      </c>
      <c r="G966" t="s">
        <v>2997</v>
      </c>
      <c r="H966">
        <v>3</v>
      </c>
      <c r="J966" s="1">
        <v>44219.358148148145</v>
      </c>
      <c r="K966" s="3">
        <v>44219</v>
      </c>
      <c r="L966" s="4">
        <f t="shared" si="60"/>
        <v>1.8518518518518516</v>
      </c>
      <c r="M966">
        <f t="shared" si="61"/>
        <v>1</v>
      </c>
      <c r="N966">
        <f t="shared" si="62"/>
        <v>0</v>
      </c>
      <c r="O966">
        <f t="shared" si="63"/>
        <v>1</v>
      </c>
    </row>
    <row r="967" spans="1:15" x14ac:dyDescent="0.25">
      <c r="A967" t="s">
        <v>2998</v>
      </c>
      <c r="B967" t="s">
        <v>80</v>
      </c>
      <c r="C967">
        <v>1</v>
      </c>
      <c r="D967">
        <v>1</v>
      </c>
      <c r="E967" t="s">
        <v>2999</v>
      </c>
      <c r="F967" t="s">
        <v>13</v>
      </c>
      <c r="G967" t="s">
        <v>3000</v>
      </c>
      <c r="H967">
        <v>0</v>
      </c>
      <c r="J967" s="1">
        <v>44219.359131944446</v>
      </c>
      <c r="K967" s="3">
        <v>44219</v>
      </c>
      <c r="L967" s="4">
        <f t="shared" si="60"/>
        <v>1</v>
      </c>
      <c r="M967">
        <f t="shared" si="61"/>
        <v>1</v>
      </c>
      <c r="N967">
        <f t="shared" si="62"/>
        <v>0</v>
      </c>
      <c r="O967">
        <f t="shared" si="63"/>
        <v>1</v>
      </c>
    </row>
    <row r="968" spans="1:15" x14ac:dyDescent="0.25">
      <c r="A968" t="s">
        <v>3001</v>
      </c>
      <c r="B968" t="s">
        <v>40</v>
      </c>
      <c r="C968">
        <v>242</v>
      </c>
      <c r="D968">
        <v>0.96</v>
      </c>
      <c r="E968" t="s">
        <v>3002</v>
      </c>
      <c r="F968" t="s">
        <v>13</v>
      </c>
      <c r="G968" t="s">
        <v>3003</v>
      </c>
      <c r="H968">
        <v>47</v>
      </c>
      <c r="J968" s="1">
        <v>44219.359247685185</v>
      </c>
      <c r="K968" s="3">
        <v>44219</v>
      </c>
      <c r="L968" s="4">
        <f t="shared" si="60"/>
        <v>252.08333333333334</v>
      </c>
      <c r="M968">
        <f t="shared" si="61"/>
        <v>252</v>
      </c>
      <c r="N968">
        <f t="shared" si="62"/>
        <v>10</v>
      </c>
      <c r="O968">
        <f t="shared" si="63"/>
        <v>0.95867768595041325</v>
      </c>
    </row>
    <row r="969" spans="1:15" ht="409.5" x14ac:dyDescent="0.25">
      <c r="A969" t="s">
        <v>3004</v>
      </c>
      <c r="B969" t="s">
        <v>50</v>
      </c>
      <c r="C969">
        <v>436</v>
      </c>
      <c r="D969">
        <v>0.95</v>
      </c>
      <c r="E969" t="s">
        <v>3005</v>
      </c>
      <c r="F969" t="s">
        <v>13</v>
      </c>
      <c r="G969" t="s">
        <v>3006</v>
      </c>
      <c r="H969">
        <v>101</v>
      </c>
      <c r="I969" s="2" t="s">
        <v>3007</v>
      </c>
      <c r="J969" s="1">
        <v>44219.359548611108</v>
      </c>
      <c r="K969" s="3">
        <v>44219</v>
      </c>
      <c r="L969" s="4">
        <f t="shared" si="60"/>
        <v>458.94736842105266</v>
      </c>
      <c r="M969">
        <f t="shared" si="61"/>
        <v>458</v>
      </c>
      <c r="N969">
        <f t="shared" si="62"/>
        <v>22</v>
      </c>
      <c r="O969">
        <f t="shared" si="63"/>
        <v>0.94954128440366969</v>
      </c>
    </row>
    <row r="970" spans="1:15" x14ac:dyDescent="0.25">
      <c r="A970" t="s">
        <v>3008</v>
      </c>
      <c r="B970" t="s">
        <v>11</v>
      </c>
      <c r="C970">
        <v>1</v>
      </c>
      <c r="D970">
        <v>1</v>
      </c>
      <c r="E970" t="s">
        <v>3009</v>
      </c>
      <c r="F970" t="s">
        <v>13</v>
      </c>
      <c r="G970" t="s">
        <v>3010</v>
      </c>
      <c r="H970">
        <v>0</v>
      </c>
      <c r="J970" s="1">
        <v>44219.359872685185</v>
      </c>
      <c r="K970" s="3">
        <v>44219</v>
      </c>
      <c r="L970" s="4">
        <f t="shared" si="60"/>
        <v>1</v>
      </c>
      <c r="M970">
        <f t="shared" si="61"/>
        <v>1</v>
      </c>
      <c r="N970">
        <f t="shared" si="62"/>
        <v>0</v>
      </c>
      <c r="O970">
        <f t="shared" si="63"/>
        <v>1</v>
      </c>
    </row>
    <row r="971" spans="1:15" x14ac:dyDescent="0.25">
      <c r="A971" t="s">
        <v>3011</v>
      </c>
      <c r="B971" t="s">
        <v>50</v>
      </c>
      <c r="C971">
        <v>1</v>
      </c>
      <c r="D971">
        <v>1</v>
      </c>
      <c r="E971" t="s">
        <v>3012</v>
      </c>
      <c r="F971" t="s">
        <v>13</v>
      </c>
      <c r="G971" t="s">
        <v>3013</v>
      </c>
      <c r="H971">
        <v>0</v>
      </c>
      <c r="J971" s="1">
        <v>44219.360543981478</v>
      </c>
      <c r="K971" s="3">
        <v>44219</v>
      </c>
      <c r="L971" s="4">
        <f t="shared" si="60"/>
        <v>1</v>
      </c>
      <c r="M971">
        <f t="shared" si="61"/>
        <v>1</v>
      </c>
      <c r="N971">
        <f t="shared" si="62"/>
        <v>0</v>
      </c>
      <c r="O971">
        <f t="shared" si="63"/>
        <v>1</v>
      </c>
    </row>
    <row r="972" spans="1:15" x14ac:dyDescent="0.25">
      <c r="A972" t="s">
        <v>3014</v>
      </c>
      <c r="B972" t="s">
        <v>16</v>
      </c>
      <c r="C972">
        <v>1</v>
      </c>
      <c r="D972">
        <v>1</v>
      </c>
      <c r="E972" t="s">
        <v>3015</v>
      </c>
      <c r="F972" t="s">
        <v>13</v>
      </c>
      <c r="G972" t="s">
        <v>3016</v>
      </c>
      <c r="H972">
        <v>0</v>
      </c>
      <c r="J972" s="1">
        <v>44219.361030092594</v>
      </c>
      <c r="K972" s="3">
        <v>44219</v>
      </c>
      <c r="L972" s="4">
        <f t="shared" si="60"/>
        <v>1</v>
      </c>
      <c r="M972">
        <f t="shared" si="61"/>
        <v>1</v>
      </c>
      <c r="N972">
        <f t="shared" si="62"/>
        <v>0</v>
      </c>
      <c r="O972">
        <f t="shared" si="63"/>
        <v>1</v>
      </c>
    </row>
    <row r="973" spans="1:15" x14ac:dyDescent="0.25">
      <c r="A973" t="s">
        <v>3017</v>
      </c>
      <c r="B973" t="s">
        <v>28</v>
      </c>
      <c r="C973">
        <v>1</v>
      </c>
      <c r="D973">
        <v>1</v>
      </c>
      <c r="E973" t="s">
        <v>3018</v>
      </c>
      <c r="F973" t="s">
        <v>13</v>
      </c>
      <c r="G973" t="s">
        <v>3019</v>
      </c>
      <c r="H973">
        <v>0</v>
      </c>
      <c r="J973" s="1">
        <v>44219.361145833333</v>
      </c>
      <c r="K973" s="3">
        <v>44219</v>
      </c>
      <c r="L973" s="4">
        <f t="shared" si="60"/>
        <v>1</v>
      </c>
      <c r="M973">
        <f t="shared" si="61"/>
        <v>1</v>
      </c>
      <c r="N973">
        <f t="shared" si="62"/>
        <v>0</v>
      </c>
      <c r="O973">
        <f t="shared" si="63"/>
        <v>1</v>
      </c>
    </row>
    <row r="974" spans="1:15" x14ac:dyDescent="0.25">
      <c r="A974" t="s">
        <v>3020</v>
      </c>
      <c r="B974" t="s">
        <v>11</v>
      </c>
      <c r="C974">
        <v>1</v>
      </c>
      <c r="D974">
        <v>1</v>
      </c>
      <c r="E974" t="s">
        <v>3021</v>
      </c>
      <c r="F974" t="s">
        <v>13</v>
      </c>
      <c r="G974" t="s">
        <v>3022</v>
      </c>
      <c r="H974">
        <v>0</v>
      </c>
      <c r="J974" s="1">
        <v>44219.361608796295</v>
      </c>
      <c r="K974" s="3">
        <v>44219</v>
      </c>
      <c r="L974" s="4">
        <f t="shared" si="60"/>
        <v>1</v>
      </c>
      <c r="M974">
        <f t="shared" si="61"/>
        <v>1</v>
      </c>
      <c r="N974">
        <f t="shared" si="62"/>
        <v>0</v>
      </c>
      <c r="O974">
        <f t="shared" si="63"/>
        <v>1</v>
      </c>
    </row>
    <row r="975" spans="1:15" x14ac:dyDescent="0.25">
      <c r="A975" t="s">
        <v>3023</v>
      </c>
      <c r="B975" t="s">
        <v>32</v>
      </c>
      <c r="C975">
        <v>1</v>
      </c>
      <c r="D975">
        <v>1</v>
      </c>
      <c r="E975" t="s">
        <v>3024</v>
      </c>
      <c r="F975" t="s">
        <v>13</v>
      </c>
      <c r="G975" t="s">
        <v>3025</v>
      </c>
      <c r="H975">
        <v>0</v>
      </c>
      <c r="J975" s="1">
        <v>44219.361770833333</v>
      </c>
      <c r="K975" s="3">
        <v>44219</v>
      </c>
      <c r="L975" s="4">
        <f t="shared" si="60"/>
        <v>1</v>
      </c>
      <c r="M975">
        <f t="shared" si="61"/>
        <v>1</v>
      </c>
      <c r="N975">
        <f t="shared" si="62"/>
        <v>0</v>
      </c>
      <c r="O975">
        <f t="shared" si="63"/>
        <v>1</v>
      </c>
    </row>
    <row r="976" spans="1:15" x14ac:dyDescent="0.25">
      <c r="A976" t="s">
        <v>3014</v>
      </c>
      <c r="B976" t="s">
        <v>11</v>
      </c>
      <c r="C976">
        <v>1</v>
      </c>
      <c r="D976">
        <v>1</v>
      </c>
      <c r="E976" t="s">
        <v>3026</v>
      </c>
      <c r="F976" t="s">
        <v>13</v>
      </c>
      <c r="G976" t="s">
        <v>3027</v>
      </c>
      <c r="H976">
        <v>0</v>
      </c>
      <c r="J976" s="1">
        <v>44219.36178240741</v>
      </c>
      <c r="K976" s="3">
        <v>44219</v>
      </c>
      <c r="L976" s="4">
        <f t="shared" si="60"/>
        <v>1</v>
      </c>
      <c r="M976">
        <f t="shared" si="61"/>
        <v>1</v>
      </c>
      <c r="N976">
        <f t="shared" si="62"/>
        <v>0</v>
      </c>
      <c r="O976">
        <f t="shared" si="63"/>
        <v>1</v>
      </c>
    </row>
    <row r="977" spans="1:15" x14ac:dyDescent="0.25">
      <c r="A977" t="s">
        <v>3028</v>
      </c>
      <c r="B977" t="s">
        <v>11</v>
      </c>
      <c r="C977">
        <v>1</v>
      </c>
      <c r="D977">
        <v>1</v>
      </c>
      <c r="E977" t="s">
        <v>3029</v>
      </c>
      <c r="F977" t="s">
        <v>13</v>
      </c>
      <c r="G977" t="s">
        <v>3030</v>
      </c>
      <c r="H977">
        <v>0</v>
      </c>
      <c r="J977" s="1">
        <v>44219.362557870372</v>
      </c>
      <c r="K977" s="3">
        <v>44219</v>
      </c>
      <c r="L977" s="4">
        <f t="shared" si="60"/>
        <v>1</v>
      </c>
      <c r="M977">
        <f t="shared" si="61"/>
        <v>1</v>
      </c>
      <c r="N977">
        <f t="shared" si="62"/>
        <v>0</v>
      </c>
      <c r="O977">
        <f t="shared" si="63"/>
        <v>1</v>
      </c>
    </row>
    <row r="978" spans="1:15" x14ac:dyDescent="0.25">
      <c r="A978" t="s">
        <v>3020</v>
      </c>
      <c r="B978" t="s">
        <v>11</v>
      </c>
      <c r="C978">
        <v>1</v>
      </c>
      <c r="D978">
        <v>1</v>
      </c>
      <c r="E978" t="s">
        <v>3031</v>
      </c>
      <c r="F978" t="s">
        <v>13</v>
      </c>
      <c r="G978" t="s">
        <v>3032</v>
      </c>
      <c r="H978">
        <v>0</v>
      </c>
      <c r="J978" s="1">
        <v>44219.363206018519</v>
      </c>
      <c r="K978" s="3">
        <v>44219</v>
      </c>
      <c r="L978" s="4">
        <f t="shared" si="60"/>
        <v>1</v>
      </c>
      <c r="M978">
        <f t="shared" si="61"/>
        <v>1</v>
      </c>
      <c r="N978">
        <f t="shared" si="62"/>
        <v>0</v>
      </c>
      <c r="O978">
        <f t="shared" si="63"/>
        <v>1</v>
      </c>
    </row>
    <row r="979" spans="1:15" x14ac:dyDescent="0.25">
      <c r="A979" t="s">
        <v>3033</v>
      </c>
      <c r="B979" t="s">
        <v>80</v>
      </c>
      <c r="C979">
        <v>7</v>
      </c>
      <c r="D979">
        <v>0.82</v>
      </c>
      <c r="E979" t="s">
        <v>3034</v>
      </c>
      <c r="F979" t="s">
        <v>13</v>
      </c>
      <c r="G979" t="s">
        <v>3035</v>
      </c>
      <c r="H979">
        <v>5</v>
      </c>
      <c r="J979" s="1">
        <v>44219.364201388889</v>
      </c>
      <c r="K979" s="3">
        <v>44219</v>
      </c>
      <c r="L979" s="4">
        <f t="shared" si="60"/>
        <v>8.536585365853659</v>
      </c>
      <c r="M979">
        <f t="shared" si="61"/>
        <v>8</v>
      </c>
      <c r="N979">
        <f t="shared" si="62"/>
        <v>1</v>
      </c>
      <c r="O979">
        <f t="shared" si="63"/>
        <v>0.85714285714285721</v>
      </c>
    </row>
    <row r="980" spans="1:15" x14ac:dyDescent="0.25">
      <c r="A980" t="s">
        <v>3036</v>
      </c>
      <c r="B980" t="s">
        <v>16</v>
      </c>
      <c r="C980">
        <v>3</v>
      </c>
      <c r="D980">
        <v>1</v>
      </c>
      <c r="E980" t="s">
        <v>3037</v>
      </c>
      <c r="F980" t="s">
        <v>13</v>
      </c>
      <c r="G980" t="s">
        <v>3038</v>
      </c>
      <c r="H980">
        <v>1</v>
      </c>
      <c r="J980" s="1">
        <v>44219.36440972222</v>
      </c>
      <c r="K980" s="3">
        <v>44219</v>
      </c>
      <c r="L980" s="4">
        <f t="shared" si="60"/>
        <v>3</v>
      </c>
      <c r="M980">
        <f t="shared" si="61"/>
        <v>3</v>
      </c>
      <c r="N980">
        <f t="shared" si="62"/>
        <v>0</v>
      </c>
      <c r="O980">
        <f t="shared" si="63"/>
        <v>1</v>
      </c>
    </row>
    <row r="981" spans="1:15" x14ac:dyDescent="0.25">
      <c r="A981" t="s">
        <v>3014</v>
      </c>
      <c r="B981" t="s">
        <v>16</v>
      </c>
      <c r="C981">
        <v>1</v>
      </c>
      <c r="D981">
        <v>1</v>
      </c>
      <c r="E981" t="s">
        <v>3039</v>
      </c>
      <c r="F981" t="s">
        <v>13</v>
      </c>
      <c r="G981" t="s">
        <v>3040</v>
      </c>
      <c r="H981">
        <v>0</v>
      </c>
      <c r="J981" s="1">
        <v>44219.365763888891</v>
      </c>
      <c r="K981" s="3">
        <v>44219</v>
      </c>
      <c r="L981" s="4">
        <f t="shared" si="60"/>
        <v>1</v>
      </c>
      <c r="M981">
        <f t="shared" si="61"/>
        <v>1</v>
      </c>
      <c r="N981">
        <f t="shared" si="62"/>
        <v>0</v>
      </c>
      <c r="O981">
        <f t="shared" si="63"/>
        <v>1</v>
      </c>
    </row>
    <row r="982" spans="1:15" ht="150" x14ac:dyDescent="0.25">
      <c r="A982" t="s">
        <v>3041</v>
      </c>
      <c r="B982" t="s">
        <v>16</v>
      </c>
      <c r="C982">
        <v>26</v>
      </c>
      <c r="D982">
        <v>0.78</v>
      </c>
      <c r="E982" t="s">
        <v>3042</v>
      </c>
      <c r="F982" t="s">
        <v>13</v>
      </c>
      <c r="G982" t="s">
        <v>3043</v>
      </c>
      <c r="H982">
        <v>54</v>
      </c>
      <c r="I982" s="2" t="s">
        <v>3044</v>
      </c>
      <c r="J982" s="1">
        <v>44219.365891203706</v>
      </c>
      <c r="K982" s="3">
        <v>44219</v>
      </c>
      <c r="L982" s="4">
        <f t="shared" si="60"/>
        <v>33.333333333333336</v>
      </c>
      <c r="M982">
        <f t="shared" si="61"/>
        <v>33</v>
      </c>
      <c r="N982">
        <f t="shared" si="62"/>
        <v>7</v>
      </c>
      <c r="O982">
        <f t="shared" si="63"/>
        <v>0.73076923076923084</v>
      </c>
    </row>
    <row r="983" spans="1:15" x14ac:dyDescent="0.25">
      <c r="A983" t="s">
        <v>3014</v>
      </c>
      <c r="B983" t="s">
        <v>11</v>
      </c>
      <c r="C983">
        <v>1</v>
      </c>
      <c r="D983">
        <v>1</v>
      </c>
      <c r="E983" t="s">
        <v>3045</v>
      </c>
      <c r="F983" t="s">
        <v>13</v>
      </c>
      <c r="G983" t="s">
        <v>3046</v>
      </c>
      <c r="H983">
        <v>0</v>
      </c>
      <c r="J983" s="1">
        <v>44219.366550925923</v>
      </c>
      <c r="K983" s="3">
        <v>44219</v>
      </c>
      <c r="L983" s="4">
        <f t="shared" si="60"/>
        <v>1</v>
      </c>
      <c r="M983">
        <f t="shared" si="61"/>
        <v>1</v>
      </c>
      <c r="N983">
        <f t="shared" si="62"/>
        <v>0</v>
      </c>
      <c r="O983">
        <f t="shared" si="63"/>
        <v>1</v>
      </c>
    </row>
    <row r="984" spans="1:15" x14ac:dyDescent="0.25">
      <c r="A984" t="s">
        <v>3047</v>
      </c>
      <c r="B984" t="s">
        <v>11</v>
      </c>
      <c r="C984">
        <v>1</v>
      </c>
      <c r="D984">
        <v>1</v>
      </c>
      <c r="E984" t="s">
        <v>3048</v>
      </c>
      <c r="F984" t="s">
        <v>13</v>
      </c>
      <c r="G984" t="s">
        <v>3049</v>
      </c>
      <c r="H984">
        <v>0</v>
      </c>
      <c r="J984" s="1">
        <v>44219.366597222222</v>
      </c>
      <c r="K984" s="3">
        <v>44219</v>
      </c>
      <c r="L984" s="4">
        <f t="shared" si="60"/>
        <v>1</v>
      </c>
      <c r="M984">
        <f t="shared" si="61"/>
        <v>1</v>
      </c>
      <c r="N984">
        <f t="shared" si="62"/>
        <v>0</v>
      </c>
      <c r="O984">
        <f t="shared" si="63"/>
        <v>1</v>
      </c>
    </row>
    <row r="985" spans="1:15" x14ac:dyDescent="0.25">
      <c r="A985" t="s">
        <v>3050</v>
      </c>
      <c r="B985" t="s">
        <v>16</v>
      </c>
      <c r="C985">
        <v>1</v>
      </c>
      <c r="D985">
        <v>1</v>
      </c>
      <c r="E985" t="s">
        <v>3051</v>
      </c>
      <c r="F985" t="s">
        <v>13</v>
      </c>
      <c r="G985" t="s">
        <v>3052</v>
      </c>
      <c r="H985">
        <v>0</v>
      </c>
      <c r="J985" s="1">
        <v>44219.366759259261</v>
      </c>
      <c r="K985" s="3">
        <v>44219</v>
      </c>
      <c r="L985" s="4">
        <f t="shared" si="60"/>
        <v>1</v>
      </c>
      <c r="M985">
        <f t="shared" si="61"/>
        <v>1</v>
      </c>
      <c r="N985">
        <f t="shared" si="62"/>
        <v>0</v>
      </c>
      <c r="O985">
        <f t="shared" si="63"/>
        <v>1</v>
      </c>
    </row>
    <row r="986" spans="1:15" x14ac:dyDescent="0.25">
      <c r="A986" t="s">
        <v>3053</v>
      </c>
      <c r="B986" t="s">
        <v>40</v>
      </c>
      <c r="C986">
        <v>1</v>
      </c>
      <c r="D986">
        <v>1</v>
      </c>
      <c r="E986" t="s">
        <v>3054</v>
      </c>
      <c r="F986" t="s">
        <v>13</v>
      </c>
      <c r="G986" t="s">
        <v>3055</v>
      </c>
      <c r="H986">
        <v>0</v>
      </c>
      <c r="J986" s="1">
        <v>44219.367314814815</v>
      </c>
      <c r="K986" s="3">
        <v>44219</v>
      </c>
      <c r="L986" s="4">
        <f t="shared" si="60"/>
        <v>1</v>
      </c>
      <c r="M986">
        <f t="shared" si="61"/>
        <v>1</v>
      </c>
      <c r="N986">
        <f t="shared" si="62"/>
        <v>0</v>
      </c>
      <c r="O986">
        <f t="shared" si="63"/>
        <v>1</v>
      </c>
    </row>
    <row r="987" spans="1:15" x14ac:dyDescent="0.25">
      <c r="A987" t="s">
        <v>3056</v>
      </c>
      <c r="B987" t="s">
        <v>16</v>
      </c>
      <c r="C987">
        <v>18</v>
      </c>
      <c r="D987">
        <v>0.73</v>
      </c>
      <c r="E987" t="s">
        <v>3057</v>
      </c>
      <c r="F987" t="s">
        <v>13</v>
      </c>
      <c r="G987" t="s">
        <v>3058</v>
      </c>
      <c r="H987">
        <v>24</v>
      </c>
      <c r="J987" s="1">
        <v>44219.367800925924</v>
      </c>
      <c r="K987" s="3">
        <v>44219</v>
      </c>
      <c r="L987" s="4">
        <f t="shared" si="60"/>
        <v>24.657534246575342</v>
      </c>
      <c r="M987">
        <f t="shared" si="61"/>
        <v>24</v>
      </c>
      <c r="N987">
        <f t="shared" si="62"/>
        <v>6</v>
      </c>
      <c r="O987">
        <f t="shared" si="63"/>
        <v>0.66666666666666674</v>
      </c>
    </row>
    <row r="988" spans="1:15" x14ac:dyDescent="0.25">
      <c r="A988" t="s">
        <v>3059</v>
      </c>
      <c r="B988" t="s">
        <v>11</v>
      </c>
      <c r="C988">
        <v>1</v>
      </c>
      <c r="D988">
        <v>1</v>
      </c>
      <c r="E988" t="s">
        <v>3060</v>
      </c>
      <c r="F988" t="s">
        <v>13</v>
      </c>
      <c r="G988" t="s">
        <v>3061</v>
      </c>
      <c r="H988">
        <v>0</v>
      </c>
      <c r="J988" s="1">
        <v>44220.036851851852</v>
      </c>
      <c r="K988" s="3">
        <v>44220</v>
      </c>
      <c r="L988" s="4">
        <f t="shared" si="60"/>
        <v>1</v>
      </c>
      <c r="M988">
        <f t="shared" si="61"/>
        <v>1</v>
      </c>
      <c r="N988">
        <f t="shared" si="62"/>
        <v>0</v>
      </c>
      <c r="O988">
        <f t="shared" si="63"/>
        <v>1</v>
      </c>
    </row>
    <row r="989" spans="1:15" x14ac:dyDescent="0.25">
      <c r="A989" t="s">
        <v>3062</v>
      </c>
      <c r="B989" t="s">
        <v>40</v>
      </c>
      <c r="C989">
        <v>1</v>
      </c>
      <c r="D989">
        <v>1</v>
      </c>
      <c r="E989" t="s">
        <v>3063</v>
      </c>
      <c r="F989" t="s">
        <v>13</v>
      </c>
      <c r="G989" t="s">
        <v>3064</v>
      </c>
      <c r="H989">
        <v>0</v>
      </c>
      <c r="J989" s="1">
        <v>44220.037592592591</v>
      </c>
      <c r="K989" s="3">
        <v>44220</v>
      </c>
      <c r="L989" s="4">
        <f t="shared" si="60"/>
        <v>1</v>
      </c>
      <c r="M989">
        <f t="shared" si="61"/>
        <v>1</v>
      </c>
      <c r="N989">
        <f t="shared" si="62"/>
        <v>0</v>
      </c>
      <c r="O989">
        <f t="shared" si="63"/>
        <v>1</v>
      </c>
    </row>
    <row r="990" spans="1:15" x14ac:dyDescent="0.25">
      <c r="A990" t="s">
        <v>3065</v>
      </c>
      <c r="B990" t="s">
        <v>80</v>
      </c>
      <c r="C990">
        <v>1</v>
      </c>
      <c r="D990">
        <v>1</v>
      </c>
      <c r="E990" t="s">
        <v>3066</v>
      </c>
      <c r="F990" t="s">
        <v>13</v>
      </c>
      <c r="G990" t="s">
        <v>3067</v>
      </c>
      <c r="H990">
        <v>0</v>
      </c>
      <c r="J990" s="1">
        <v>44220.040925925925</v>
      </c>
      <c r="K990" s="3">
        <v>44220</v>
      </c>
      <c r="L990" s="4">
        <f t="shared" si="60"/>
        <v>1</v>
      </c>
      <c r="M990">
        <f t="shared" si="61"/>
        <v>1</v>
      </c>
      <c r="N990">
        <f t="shared" si="62"/>
        <v>0</v>
      </c>
      <c r="O990">
        <f t="shared" si="63"/>
        <v>1</v>
      </c>
    </row>
    <row r="991" spans="1:15" ht="409.5" x14ac:dyDescent="0.25">
      <c r="A991" t="s">
        <v>3068</v>
      </c>
      <c r="B991" t="s">
        <v>16</v>
      </c>
      <c r="C991">
        <v>10548</v>
      </c>
      <c r="D991">
        <v>0.94</v>
      </c>
      <c r="E991" t="s">
        <v>3069</v>
      </c>
      <c r="F991" t="s">
        <v>13</v>
      </c>
      <c r="G991" t="s">
        <v>3070</v>
      </c>
      <c r="H991">
        <v>3830</v>
      </c>
      <c r="I991" s="2" t="s">
        <v>3071</v>
      </c>
      <c r="J991" s="1">
        <v>44220.045798611114</v>
      </c>
      <c r="K991" s="3">
        <v>44220</v>
      </c>
      <c r="L991" s="4">
        <f t="shared" si="60"/>
        <v>11221.276595744681</v>
      </c>
      <c r="M991">
        <f t="shared" si="61"/>
        <v>11221</v>
      </c>
      <c r="N991">
        <f t="shared" si="62"/>
        <v>673</v>
      </c>
      <c r="O991">
        <f t="shared" si="63"/>
        <v>0.93619643534319308</v>
      </c>
    </row>
    <row r="992" spans="1:15" x14ac:dyDescent="0.25">
      <c r="A992" t="s">
        <v>3072</v>
      </c>
      <c r="B992" t="s">
        <v>16</v>
      </c>
      <c r="C992">
        <v>1</v>
      </c>
      <c r="D992">
        <v>1</v>
      </c>
      <c r="E992" t="s">
        <v>3073</v>
      </c>
      <c r="F992" t="s">
        <v>13</v>
      </c>
      <c r="G992" t="s">
        <v>3074</v>
      </c>
      <c r="H992">
        <v>0</v>
      </c>
      <c r="J992" s="1">
        <v>44220.0466087963</v>
      </c>
      <c r="K992" s="3">
        <v>44220</v>
      </c>
      <c r="L992" s="4">
        <f t="shared" si="60"/>
        <v>1</v>
      </c>
      <c r="M992">
        <f t="shared" si="61"/>
        <v>1</v>
      </c>
      <c r="N992">
        <f t="shared" si="62"/>
        <v>0</v>
      </c>
      <c r="O992">
        <f t="shared" si="63"/>
        <v>1</v>
      </c>
    </row>
    <row r="993" spans="1:15" x14ac:dyDescent="0.25">
      <c r="A993" t="s">
        <v>3075</v>
      </c>
      <c r="B993" t="s">
        <v>40</v>
      </c>
      <c r="C993">
        <v>1</v>
      </c>
      <c r="D993">
        <v>1</v>
      </c>
      <c r="E993" t="s">
        <v>3076</v>
      </c>
      <c r="F993" t="s">
        <v>13</v>
      </c>
      <c r="G993" t="s">
        <v>3077</v>
      </c>
      <c r="H993">
        <v>0</v>
      </c>
      <c r="J993" s="1">
        <v>44220.047453703701</v>
      </c>
      <c r="K993" s="3">
        <v>44220</v>
      </c>
      <c r="L993" s="4">
        <f t="shared" si="60"/>
        <v>1</v>
      </c>
      <c r="M993">
        <f t="shared" si="61"/>
        <v>1</v>
      </c>
      <c r="N993">
        <f t="shared" si="62"/>
        <v>0</v>
      </c>
      <c r="O993">
        <f t="shared" si="63"/>
        <v>1</v>
      </c>
    </row>
    <row r="994" spans="1:15" x14ac:dyDescent="0.25">
      <c r="A994" t="s">
        <v>3078</v>
      </c>
      <c r="B994" t="s">
        <v>11</v>
      </c>
      <c r="C994">
        <v>1</v>
      </c>
      <c r="D994">
        <v>1</v>
      </c>
      <c r="E994" t="s">
        <v>3079</v>
      </c>
      <c r="F994" t="s">
        <v>13</v>
      </c>
      <c r="G994" t="s">
        <v>3080</v>
      </c>
      <c r="H994">
        <v>0</v>
      </c>
      <c r="J994" s="1">
        <v>44220.04755787037</v>
      </c>
      <c r="K994" s="3">
        <v>44220</v>
      </c>
      <c r="L994" s="4">
        <f t="shared" si="60"/>
        <v>1</v>
      </c>
      <c r="M994">
        <f t="shared" si="61"/>
        <v>1</v>
      </c>
      <c r="N994">
        <f t="shared" si="62"/>
        <v>0</v>
      </c>
      <c r="O994">
        <f t="shared" si="63"/>
        <v>1</v>
      </c>
    </row>
    <row r="995" spans="1:15" x14ac:dyDescent="0.25">
      <c r="A995" t="s">
        <v>3081</v>
      </c>
      <c r="B995" t="s">
        <v>36</v>
      </c>
      <c r="C995">
        <v>229</v>
      </c>
      <c r="D995">
        <v>0.94</v>
      </c>
      <c r="E995" t="s">
        <v>3082</v>
      </c>
      <c r="F995" t="s">
        <v>13</v>
      </c>
      <c r="G995" t="s">
        <v>3083</v>
      </c>
      <c r="H995">
        <v>40</v>
      </c>
      <c r="J995" s="1">
        <v>44220.04791666667</v>
      </c>
      <c r="K995" s="3">
        <v>44220</v>
      </c>
      <c r="L995" s="4">
        <f t="shared" si="60"/>
        <v>243.61702127659575</v>
      </c>
      <c r="M995">
        <f t="shared" si="61"/>
        <v>243</v>
      </c>
      <c r="N995">
        <f t="shared" si="62"/>
        <v>14</v>
      </c>
      <c r="O995">
        <f t="shared" si="63"/>
        <v>0.93886462882096067</v>
      </c>
    </row>
    <row r="996" spans="1:15" x14ac:dyDescent="0.25">
      <c r="A996" t="s">
        <v>3084</v>
      </c>
      <c r="B996" t="s">
        <v>16</v>
      </c>
      <c r="C996">
        <v>1</v>
      </c>
      <c r="D996">
        <v>1</v>
      </c>
      <c r="E996" t="s">
        <v>3085</v>
      </c>
      <c r="F996" t="s">
        <v>13</v>
      </c>
      <c r="G996" t="s">
        <v>3086</v>
      </c>
      <c r="H996">
        <v>0</v>
      </c>
      <c r="J996" s="1">
        <v>44220.048946759256</v>
      </c>
      <c r="K996" s="3">
        <v>44220</v>
      </c>
      <c r="L996" s="4">
        <f t="shared" si="60"/>
        <v>1</v>
      </c>
      <c r="M996">
        <f t="shared" si="61"/>
        <v>1</v>
      </c>
      <c r="N996">
        <f t="shared" si="62"/>
        <v>0</v>
      </c>
      <c r="O996">
        <f t="shared" si="63"/>
        <v>1</v>
      </c>
    </row>
    <row r="997" spans="1:15" x14ac:dyDescent="0.25">
      <c r="A997" t="s">
        <v>3087</v>
      </c>
      <c r="B997" t="s">
        <v>80</v>
      </c>
      <c r="C997">
        <v>35</v>
      </c>
      <c r="D997">
        <v>0.97</v>
      </c>
      <c r="E997" t="s">
        <v>3088</v>
      </c>
      <c r="F997" t="s">
        <v>13</v>
      </c>
      <c r="G997" t="s">
        <v>3089</v>
      </c>
      <c r="H997">
        <v>44</v>
      </c>
      <c r="J997" s="1">
        <v>44220.049050925925</v>
      </c>
      <c r="K997" s="3">
        <v>44220</v>
      </c>
      <c r="L997" s="4">
        <f t="shared" si="60"/>
        <v>36.082474226804123</v>
      </c>
      <c r="M997">
        <f t="shared" si="61"/>
        <v>36</v>
      </c>
      <c r="N997">
        <f t="shared" si="62"/>
        <v>1</v>
      </c>
      <c r="O997">
        <f t="shared" si="63"/>
        <v>0.97142857142857142</v>
      </c>
    </row>
    <row r="998" spans="1:15" x14ac:dyDescent="0.25">
      <c r="A998" t="s">
        <v>3090</v>
      </c>
      <c r="B998" t="s">
        <v>16</v>
      </c>
      <c r="C998">
        <v>1</v>
      </c>
      <c r="D998">
        <v>1</v>
      </c>
      <c r="E998" t="s">
        <v>3091</v>
      </c>
      <c r="F998" t="s">
        <v>13</v>
      </c>
      <c r="G998" t="s">
        <v>3092</v>
      </c>
      <c r="H998">
        <v>0</v>
      </c>
      <c r="J998" s="1">
        <v>44220.049560185187</v>
      </c>
      <c r="K998" s="3">
        <v>44220</v>
      </c>
      <c r="L998" s="4">
        <f t="shared" si="60"/>
        <v>1</v>
      </c>
      <c r="M998">
        <f t="shared" si="61"/>
        <v>1</v>
      </c>
      <c r="N998">
        <f t="shared" si="62"/>
        <v>0</v>
      </c>
      <c r="O998">
        <f t="shared" si="63"/>
        <v>1</v>
      </c>
    </row>
    <row r="999" spans="1:15" x14ac:dyDescent="0.25">
      <c r="A999" t="s">
        <v>3093</v>
      </c>
      <c r="B999" t="s">
        <v>11</v>
      </c>
      <c r="C999">
        <v>1</v>
      </c>
      <c r="D999">
        <v>1</v>
      </c>
      <c r="E999" t="s">
        <v>3094</v>
      </c>
      <c r="F999" t="s">
        <v>13</v>
      </c>
      <c r="G999" t="s">
        <v>3095</v>
      </c>
      <c r="H999">
        <v>0</v>
      </c>
      <c r="J999" s="1">
        <v>44220.051562499997</v>
      </c>
      <c r="K999" s="3">
        <v>44220</v>
      </c>
      <c r="L999" s="4">
        <f t="shared" si="60"/>
        <v>1</v>
      </c>
      <c r="M999">
        <f t="shared" si="61"/>
        <v>1</v>
      </c>
      <c r="N999">
        <f t="shared" si="62"/>
        <v>0</v>
      </c>
      <c r="O999">
        <f t="shared" si="63"/>
        <v>1</v>
      </c>
    </row>
    <row r="1000" spans="1:15" x14ac:dyDescent="0.25">
      <c r="A1000" t="s">
        <v>3096</v>
      </c>
      <c r="B1000" t="s">
        <v>80</v>
      </c>
      <c r="C1000">
        <v>1</v>
      </c>
      <c r="D1000">
        <v>1</v>
      </c>
      <c r="E1000" t="s">
        <v>3097</v>
      </c>
      <c r="F1000" t="s">
        <v>13</v>
      </c>
      <c r="G1000" t="s">
        <v>3098</v>
      </c>
      <c r="H1000">
        <v>0</v>
      </c>
      <c r="J1000" s="1">
        <v>44220.052812499998</v>
      </c>
      <c r="K1000" s="3">
        <v>44220</v>
      </c>
      <c r="L1000" s="4">
        <f t="shared" si="60"/>
        <v>1</v>
      </c>
      <c r="M1000">
        <f t="shared" si="61"/>
        <v>1</v>
      </c>
      <c r="N1000">
        <f t="shared" si="62"/>
        <v>0</v>
      </c>
      <c r="O1000">
        <f t="shared" si="63"/>
        <v>1</v>
      </c>
    </row>
    <row r="1001" spans="1:15" x14ac:dyDescent="0.25">
      <c r="A1001" t="s">
        <v>3099</v>
      </c>
      <c r="B1001" t="s">
        <v>40</v>
      </c>
      <c r="C1001">
        <v>1</v>
      </c>
      <c r="D1001">
        <v>1</v>
      </c>
      <c r="E1001" t="s">
        <v>3100</v>
      </c>
      <c r="F1001" t="s">
        <v>13</v>
      </c>
      <c r="G1001" t="s">
        <v>3101</v>
      </c>
      <c r="H1001">
        <v>0</v>
      </c>
      <c r="J1001" s="1">
        <v>44220.054270833331</v>
      </c>
      <c r="K1001" s="3">
        <v>44220</v>
      </c>
      <c r="L1001" s="4">
        <f t="shared" si="60"/>
        <v>1</v>
      </c>
      <c r="M1001">
        <f t="shared" si="61"/>
        <v>1</v>
      </c>
      <c r="N1001">
        <f t="shared" si="62"/>
        <v>0</v>
      </c>
      <c r="O1001">
        <f t="shared" si="63"/>
        <v>1</v>
      </c>
    </row>
    <row r="1002" spans="1:15" x14ac:dyDescent="0.25">
      <c r="A1002" t="s">
        <v>3102</v>
      </c>
      <c r="B1002" t="s">
        <v>16</v>
      </c>
      <c r="C1002">
        <v>1</v>
      </c>
      <c r="D1002">
        <v>1</v>
      </c>
      <c r="E1002" t="s">
        <v>3103</v>
      </c>
      <c r="F1002" t="s">
        <v>13</v>
      </c>
      <c r="G1002" t="s">
        <v>3104</v>
      </c>
      <c r="H1002">
        <v>0</v>
      </c>
      <c r="J1002" s="1">
        <v>44220.058564814812</v>
      </c>
      <c r="K1002" s="3">
        <v>44220</v>
      </c>
      <c r="L1002" s="4">
        <f t="shared" si="60"/>
        <v>1</v>
      </c>
      <c r="M1002">
        <f t="shared" si="61"/>
        <v>1</v>
      </c>
      <c r="N1002">
        <f t="shared" si="62"/>
        <v>0</v>
      </c>
      <c r="O1002">
        <f t="shared" si="63"/>
        <v>1</v>
      </c>
    </row>
    <row r="1003" spans="1:15" x14ac:dyDescent="0.25">
      <c r="A1003" t="s">
        <v>3105</v>
      </c>
      <c r="B1003" t="s">
        <v>11</v>
      </c>
      <c r="C1003">
        <v>1</v>
      </c>
      <c r="D1003">
        <v>1</v>
      </c>
      <c r="E1003" t="s">
        <v>3106</v>
      </c>
      <c r="F1003" t="s">
        <v>13</v>
      </c>
      <c r="G1003" t="s">
        <v>3107</v>
      </c>
      <c r="H1003">
        <v>0</v>
      </c>
      <c r="J1003" s="1">
        <v>44220.061018518521</v>
      </c>
      <c r="K1003" s="3">
        <v>44220</v>
      </c>
      <c r="L1003" s="4">
        <f t="shared" si="60"/>
        <v>1</v>
      </c>
      <c r="M1003">
        <f t="shared" si="61"/>
        <v>1</v>
      </c>
      <c r="N1003">
        <f t="shared" si="62"/>
        <v>0</v>
      </c>
      <c r="O1003">
        <f t="shared" si="63"/>
        <v>1</v>
      </c>
    </row>
    <row r="1004" spans="1:15" x14ac:dyDescent="0.25">
      <c r="A1004" t="s">
        <v>3108</v>
      </c>
      <c r="B1004" t="s">
        <v>28</v>
      </c>
      <c r="C1004">
        <v>62</v>
      </c>
      <c r="D1004">
        <v>0.86</v>
      </c>
      <c r="E1004" t="s">
        <v>3109</v>
      </c>
      <c r="F1004" t="s">
        <v>13</v>
      </c>
      <c r="G1004" t="s">
        <v>3110</v>
      </c>
      <c r="H1004">
        <v>65</v>
      </c>
      <c r="J1004" s="1">
        <v>44220.730613425927</v>
      </c>
      <c r="K1004" s="3">
        <v>44220</v>
      </c>
      <c r="L1004" s="4">
        <f t="shared" si="60"/>
        <v>72.093023255813961</v>
      </c>
      <c r="M1004">
        <f t="shared" si="61"/>
        <v>72</v>
      </c>
      <c r="N1004">
        <f t="shared" si="62"/>
        <v>10</v>
      </c>
      <c r="O1004">
        <f t="shared" si="63"/>
        <v>0.83870967741935487</v>
      </c>
    </row>
    <row r="1005" spans="1:15" x14ac:dyDescent="0.25">
      <c r="A1005" t="s">
        <v>3111</v>
      </c>
      <c r="B1005" t="s">
        <v>11</v>
      </c>
      <c r="C1005">
        <v>134</v>
      </c>
      <c r="D1005">
        <v>0.92</v>
      </c>
      <c r="E1005" t="s">
        <v>3112</v>
      </c>
      <c r="F1005" t="s">
        <v>13</v>
      </c>
      <c r="G1005" t="s">
        <v>3113</v>
      </c>
      <c r="H1005">
        <v>6</v>
      </c>
      <c r="J1005" s="1">
        <v>44220.737546296295</v>
      </c>
      <c r="K1005" s="3">
        <v>44220</v>
      </c>
      <c r="L1005" s="4">
        <f t="shared" si="60"/>
        <v>145.65217391304347</v>
      </c>
      <c r="M1005">
        <f t="shared" si="61"/>
        <v>145</v>
      </c>
      <c r="N1005">
        <f t="shared" si="62"/>
        <v>11</v>
      </c>
      <c r="O1005">
        <f t="shared" si="63"/>
        <v>0.91791044776119401</v>
      </c>
    </row>
    <row r="1006" spans="1:15" x14ac:dyDescent="0.25">
      <c r="A1006" t="s">
        <v>3114</v>
      </c>
      <c r="B1006" t="s">
        <v>36</v>
      </c>
      <c r="C1006">
        <v>131</v>
      </c>
      <c r="D1006">
        <v>0.83</v>
      </c>
      <c r="E1006" t="s">
        <v>3115</v>
      </c>
      <c r="F1006" t="s">
        <v>13</v>
      </c>
      <c r="G1006" t="s">
        <v>3116</v>
      </c>
      <c r="H1006">
        <v>56</v>
      </c>
      <c r="J1006" s="1">
        <v>44220.742465277777</v>
      </c>
      <c r="K1006" s="3">
        <v>44220</v>
      </c>
      <c r="L1006" s="4">
        <f t="shared" si="60"/>
        <v>157.83132530120483</v>
      </c>
      <c r="M1006">
        <f t="shared" si="61"/>
        <v>157</v>
      </c>
      <c r="N1006">
        <f t="shared" si="62"/>
        <v>26</v>
      </c>
      <c r="O1006">
        <f t="shared" si="63"/>
        <v>0.80152671755725191</v>
      </c>
    </row>
    <row r="1007" spans="1:15" x14ac:dyDescent="0.25">
      <c r="A1007" t="s">
        <v>3117</v>
      </c>
      <c r="B1007" t="s">
        <v>11</v>
      </c>
      <c r="C1007">
        <v>1</v>
      </c>
      <c r="D1007">
        <v>1</v>
      </c>
      <c r="E1007" t="s">
        <v>3118</v>
      </c>
      <c r="F1007" t="s">
        <v>13</v>
      </c>
      <c r="G1007" t="s">
        <v>3119</v>
      </c>
      <c r="H1007">
        <v>0</v>
      </c>
      <c r="J1007" s="1">
        <v>44220.748113425929</v>
      </c>
      <c r="K1007" s="3">
        <v>44220</v>
      </c>
      <c r="L1007" s="4">
        <f t="shared" si="60"/>
        <v>1</v>
      </c>
      <c r="M1007">
        <f t="shared" si="61"/>
        <v>1</v>
      </c>
      <c r="N1007">
        <f t="shared" si="62"/>
        <v>0</v>
      </c>
      <c r="O1007">
        <f t="shared" si="63"/>
        <v>1</v>
      </c>
    </row>
    <row r="1008" spans="1:15" x14ac:dyDescent="0.25">
      <c r="A1008" t="s">
        <v>3120</v>
      </c>
      <c r="B1008" t="s">
        <v>16</v>
      </c>
      <c r="C1008">
        <v>1</v>
      </c>
      <c r="D1008">
        <v>1</v>
      </c>
      <c r="E1008" t="s">
        <v>3121</v>
      </c>
      <c r="F1008" t="s">
        <v>13</v>
      </c>
      <c r="G1008" t="s">
        <v>3122</v>
      </c>
      <c r="H1008">
        <v>0</v>
      </c>
      <c r="J1008" s="1">
        <v>44220.753437500003</v>
      </c>
      <c r="K1008" s="3">
        <v>44220</v>
      </c>
      <c r="L1008" s="4">
        <f t="shared" si="60"/>
        <v>1</v>
      </c>
      <c r="M1008">
        <f t="shared" si="61"/>
        <v>1</v>
      </c>
      <c r="N1008">
        <f t="shared" si="62"/>
        <v>0</v>
      </c>
      <c r="O1008">
        <f t="shared" si="63"/>
        <v>1</v>
      </c>
    </row>
    <row r="1009" spans="1:15" x14ac:dyDescent="0.25">
      <c r="A1009" t="s">
        <v>3123</v>
      </c>
      <c r="B1009" t="s">
        <v>11</v>
      </c>
      <c r="C1009">
        <v>1</v>
      </c>
      <c r="D1009">
        <v>1</v>
      </c>
      <c r="E1009" t="s">
        <v>3124</v>
      </c>
      <c r="F1009" t="s">
        <v>13</v>
      </c>
      <c r="G1009" t="s">
        <v>3125</v>
      </c>
      <c r="H1009">
        <v>0</v>
      </c>
      <c r="J1009" s="1">
        <v>44220.753495370373</v>
      </c>
      <c r="K1009" s="3">
        <v>44220</v>
      </c>
      <c r="L1009" s="4">
        <f t="shared" si="60"/>
        <v>1</v>
      </c>
      <c r="M1009">
        <f t="shared" si="61"/>
        <v>1</v>
      </c>
      <c r="N1009">
        <f t="shared" si="62"/>
        <v>0</v>
      </c>
      <c r="O1009">
        <f t="shared" si="63"/>
        <v>1</v>
      </c>
    </row>
    <row r="1010" spans="1:15" x14ac:dyDescent="0.25">
      <c r="A1010" t="s">
        <v>3126</v>
      </c>
      <c r="B1010" t="s">
        <v>11</v>
      </c>
      <c r="C1010">
        <v>1</v>
      </c>
      <c r="D1010">
        <v>1</v>
      </c>
      <c r="E1010" t="s">
        <v>3127</v>
      </c>
      <c r="F1010" t="s">
        <v>13</v>
      </c>
      <c r="G1010" t="s">
        <v>3128</v>
      </c>
      <c r="H1010">
        <v>0</v>
      </c>
      <c r="J1010" s="1">
        <v>44220.753657407404</v>
      </c>
      <c r="K1010" s="3">
        <v>44220</v>
      </c>
      <c r="L1010" s="4">
        <f t="shared" si="60"/>
        <v>1</v>
      </c>
      <c r="M1010">
        <f t="shared" si="61"/>
        <v>1</v>
      </c>
      <c r="N1010">
        <f t="shared" si="62"/>
        <v>0</v>
      </c>
      <c r="O1010">
        <f t="shared" si="63"/>
        <v>1</v>
      </c>
    </row>
    <row r="1011" spans="1:15" x14ac:dyDescent="0.25">
      <c r="A1011" t="s">
        <v>3129</v>
      </c>
      <c r="B1011" t="s">
        <v>40</v>
      </c>
      <c r="C1011">
        <v>1</v>
      </c>
      <c r="D1011">
        <v>1</v>
      </c>
      <c r="E1011" t="s">
        <v>3130</v>
      </c>
      <c r="F1011" t="s">
        <v>13</v>
      </c>
      <c r="G1011" t="s">
        <v>3131</v>
      </c>
      <c r="H1011">
        <v>0</v>
      </c>
      <c r="J1011" s="1">
        <v>44220.769108796296</v>
      </c>
      <c r="K1011" s="3">
        <v>44220</v>
      </c>
      <c r="L1011" s="4">
        <f t="shared" si="60"/>
        <v>1</v>
      </c>
      <c r="M1011">
        <f t="shared" si="61"/>
        <v>1</v>
      </c>
      <c r="N1011">
        <f t="shared" si="62"/>
        <v>0</v>
      </c>
      <c r="O1011">
        <f t="shared" si="63"/>
        <v>1</v>
      </c>
    </row>
    <row r="1012" spans="1:15" x14ac:dyDescent="0.25">
      <c r="A1012" t="s">
        <v>3132</v>
      </c>
      <c r="B1012" t="s">
        <v>40</v>
      </c>
      <c r="C1012">
        <v>1</v>
      </c>
      <c r="D1012">
        <v>1</v>
      </c>
      <c r="E1012" t="s">
        <v>3133</v>
      </c>
      <c r="F1012" t="s">
        <v>13</v>
      </c>
      <c r="G1012" t="s">
        <v>3134</v>
      </c>
      <c r="H1012">
        <v>0</v>
      </c>
      <c r="J1012" s="1">
        <v>44220.769606481481</v>
      </c>
      <c r="K1012" s="3">
        <v>44220</v>
      </c>
      <c r="L1012" s="4">
        <f t="shared" si="60"/>
        <v>1</v>
      </c>
      <c r="M1012">
        <f t="shared" si="61"/>
        <v>1</v>
      </c>
      <c r="N1012">
        <f t="shared" si="62"/>
        <v>0</v>
      </c>
      <c r="O1012">
        <f t="shared" si="63"/>
        <v>1</v>
      </c>
    </row>
    <row r="1013" spans="1:15" x14ac:dyDescent="0.25">
      <c r="A1013" t="s">
        <v>3135</v>
      </c>
      <c r="B1013" t="s">
        <v>80</v>
      </c>
      <c r="C1013">
        <v>451</v>
      </c>
      <c r="D1013">
        <v>0.86</v>
      </c>
      <c r="E1013" t="s">
        <v>3136</v>
      </c>
      <c r="F1013" t="s">
        <v>13</v>
      </c>
      <c r="G1013" t="s">
        <v>3137</v>
      </c>
      <c r="H1013">
        <v>184</v>
      </c>
      <c r="J1013" s="1">
        <v>44220.775462962964</v>
      </c>
      <c r="K1013" s="3">
        <v>44220</v>
      </c>
      <c r="L1013" s="4">
        <f t="shared" si="60"/>
        <v>524.41860465116281</v>
      </c>
      <c r="M1013">
        <f t="shared" si="61"/>
        <v>524</v>
      </c>
      <c r="N1013">
        <f t="shared" si="62"/>
        <v>73</v>
      </c>
      <c r="O1013">
        <f t="shared" si="63"/>
        <v>0.83813747228381374</v>
      </c>
    </row>
    <row r="1014" spans="1:15" x14ac:dyDescent="0.25">
      <c r="A1014" t="s">
        <v>3138</v>
      </c>
      <c r="B1014" t="s">
        <v>16</v>
      </c>
      <c r="C1014">
        <v>1</v>
      </c>
      <c r="D1014">
        <v>1</v>
      </c>
      <c r="E1014" t="s">
        <v>3139</v>
      </c>
      <c r="F1014" t="s">
        <v>13</v>
      </c>
      <c r="G1014" t="s">
        <v>3140</v>
      </c>
      <c r="H1014">
        <v>0</v>
      </c>
      <c r="J1014" s="1">
        <v>44220.782337962963</v>
      </c>
      <c r="K1014" s="3">
        <v>44220</v>
      </c>
      <c r="L1014" s="4">
        <f t="shared" si="60"/>
        <v>1</v>
      </c>
      <c r="M1014">
        <f t="shared" si="61"/>
        <v>1</v>
      </c>
      <c r="N1014">
        <f t="shared" si="62"/>
        <v>0</v>
      </c>
      <c r="O1014">
        <f t="shared" si="63"/>
        <v>1</v>
      </c>
    </row>
    <row r="1015" spans="1:15" ht="75" x14ac:dyDescent="0.25">
      <c r="A1015" t="s">
        <v>3141</v>
      </c>
      <c r="B1015" t="s">
        <v>80</v>
      </c>
      <c r="C1015">
        <v>2174</v>
      </c>
      <c r="D1015">
        <v>0.97</v>
      </c>
      <c r="E1015" t="s">
        <v>3142</v>
      </c>
      <c r="F1015" t="s">
        <v>13</v>
      </c>
      <c r="G1015" t="s">
        <v>3143</v>
      </c>
      <c r="H1015">
        <v>115</v>
      </c>
      <c r="I1015" s="2" t="s">
        <v>3144</v>
      </c>
      <c r="J1015" s="1">
        <v>44220.787754629629</v>
      </c>
      <c r="K1015" s="3">
        <v>44220</v>
      </c>
      <c r="L1015" s="4">
        <f t="shared" si="60"/>
        <v>2241.2371134020618</v>
      </c>
      <c r="M1015">
        <f t="shared" si="61"/>
        <v>2241</v>
      </c>
      <c r="N1015">
        <f t="shared" si="62"/>
        <v>67</v>
      </c>
      <c r="O1015">
        <f t="shared" si="63"/>
        <v>0.96918123275069001</v>
      </c>
    </row>
    <row r="1016" spans="1:15" x14ac:dyDescent="0.25">
      <c r="A1016" t="s">
        <v>3145</v>
      </c>
      <c r="B1016" t="s">
        <v>80</v>
      </c>
      <c r="C1016">
        <v>7777</v>
      </c>
      <c r="D1016">
        <v>0.99</v>
      </c>
      <c r="E1016" t="s">
        <v>3146</v>
      </c>
      <c r="F1016" t="s">
        <v>13</v>
      </c>
      <c r="G1016" t="s">
        <v>3147</v>
      </c>
      <c r="H1016">
        <v>487</v>
      </c>
      <c r="J1016" s="1">
        <v>44220.802361111113</v>
      </c>
      <c r="K1016" s="3">
        <v>44220</v>
      </c>
      <c r="L1016" s="4">
        <f t="shared" si="60"/>
        <v>7855.5555555555557</v>
      </c>
      <c r="M1016">
        <f t="shared" si="61"/>
        <v>7855</v>
      </c>
      <c r="N1016">
        <f t="shared" si="62"/>
        <v>78</v>
      </c>
      <c r="O1016">
        <f t="shared" si="63"/>
        <v>0.98997042561398996</v>
      </c>
    </row>
    <row r="1017" spans="1:15" x14ac:dyDescent="0.25">
      <c r="A1017" t="s">
        <v>3148</v>
      </c>
      <c r="B1017" t="s">
        <v>11</v>
      </c>
      <c r="C1017">
        <v>1</v>
      </c>
      <c r="D1017">
        <v>1</v>
      </c>
      <c r="E1017" t="s">
        <v>3149</v>
      </c>
      <c r="F1017" t="s">
        <v>13</v>
      </c>
      <c r="G1017" t="s">
        <v>3150</v>
      </c>
      <c r="H1017">
        <v>0</v>
      </c>
      <c r="J1017" s="1">
        <v>44220.807951388888</v>
      </c>
      <c r="K1017" s="3">
        <v>44220</v>
      </c>
      <c r="L1017" s="4">
        <f t="shared" si="60"/>
        <v>1</v>
      </c>
      <c r="M1017">
        <f t="shared" si="61"/>
        <v>1</v>
      </c>
      <c r="N1017">
        <f t="shared" si="62"/>
        <v>0</v>
      </c>
      <c r="O1017">
        <f t="shared" si="63"/>
        <v>1</v>
      </c>
    </row>
    <row r="1018" spans="1:15" x14ac:dyDescent="0.25">
      <c r="A1018" t="s">
        <v>3151</v>
      </c>
      <c r="B1018" t="s">
        <v>50</v>
      </c>
      <c r="C1018">
        <v>1</v>
      </c>
      <c r="D1018">
        <v>1</v>
      </c>
      <c r="E1018" t="s">
        <v>3152</v>
      </c>
      <c r="F1018" t="s">
        <v>13</v>
      </c>
      <c r="G1018" t="s">
        <v>3153</v>
      </c>
      <c r="H1018">
        <v>0</v>
      </c>
      <c r="J1018" s="1">
        <v>44220.809953703705</v>
      </c>
      <c r="K1018" s="3">
        <v>44220</v>
      </c>
      <c r="L1018" s="4">
        <f t="shared" si="60"/>
        <v>1</v>
      </c>
      <c r="M1018">
        <f t="shared" si="61"/>
        <v>1</v>
      </c>
      <c r="N1018">
        <f t="shared" si="62"/>
        <v>0</v>
      </c>
      <c r="O1018">
        <f t="shared" si="63"/>
        <v>1</v>
      </c>
    </row>
    <row r="1019" spans="1:15" x14ac:dyDescent="0.25">
      <c r="A1019" t="s">
        <v>3154</v>
      </c>
      <c r="B1019" t="s">
        <v>11</v>
      </c>
      <c r="C1019">
        <v>1</v>
      </c>
      <c r="D1019">
        <v>1</v>
      </c>
      <c r="E1019" t="s">
        <v>3155</v>
      </c>
      <c r="F1019" t="s">
        <v>13</v>
      </c>
      <c r="G1019" t="s">
        <v>3156</v>
      </c>
      <c r="H1019">
        <v>0</v>
      </c>
      <c r="J1019" s="1">
        <v>44220.811805555553</v>
      </c>
      <c r="K1019" s="3">
        <v>44220</v>
      </c>
      <c r="L1019" s="4">
        <f t="shared" si="60"/>
        <v>1</v>
      </c>
      <c r="M1019">
        <f t="shared" si="61"/>
        <v>1</v>
      </c>
      <c r="N1019">
        <f t="shared" si="62"/>
        <v>0</v>
      </c>
      <c r="O1019">
        <f t="shared" si="63"/>
        <v>1</v>
      </c>
    </row>
    <row r="1020" spans="1:15" x14ac:dyDescent="0.25">
      <c r="A1020" t="s">
        <v>3157</v>
      </c>
      <c r="B1020" t="s">
        <v>11</v>
      </c>
      <c r="C1020">
        <v>1</v>
      </c>
      <c r="D1020">
        <v>1</v>
      </c>
      <c r="E1020" t="s">
        <v>3158</v>
      </c>
      <c r="F1020" t="s">
        <v>13</v>
      </c>
      <c r="G1020" t="s">
        <v>3159</v>
      </c>
      <c r="H1020">
        <v>0</v>
      </c>
      <c r="J1020" s="1">
        <v>44220.812534722223</v>
      </c>
      <c r="K1020" s="3">
        <v>44220</v>
      </c>
      <c r="L1020" s="4">
        <f t="shared" si="60"/>
        <v>1</v>
      </c>
      <c r="M1020">
        <f t="shared" si="61"/>
        <v>1</v>
      </c>
      <c r="N1020">
        <f t="shared" si="62"/>
        <v>0</v>
      </c>
      <c r="O1020">
        <f t="shared" si="63"/>
        <v>1</v>
      </c>
    </row>
    <row r="1021" spans="1:15" x14ac:dyDescent="0.25">
      <c r="A1021" t="s">
        <v>3160</v>
      </c>
      <c r="B1021" t="s">
        <v>11</v>
      </c>
      <c r="C1021">
        <v>1</v>
      </c>
      <c r="D1021">
        <v>1</v>
      </c>
      <c r="E1021" t="s">
        <v>3161</v>
      </c>
      <c r="F1021" t="s">
        <v>13</v>
      </c>
      <c r="G1021" t="s">
        <v>3162</v>
      </c>
      <c r="H1021">
        <v>0</v>
      </c>
      <c r="J1021" s="1">
        <v>44220.817106481481</v>
      </c>
      <c r="K1021" s="3">
        <v>44220</v>
      </c>
      <c r="L1021" s="4">
        <f t="shared" si="60"/>
        <v>1</v>
      </c>
      <c r="M1021">
        <f t="shared" si="61"/>
        <v>1</v>
      </c>
      <c r="N1021">
        <f t="shared" si="62"/>
        <v>0</v>
      </c>
      <c r="O1021">
        <f t="shared" si="63"/>
        <v>1</v>
      </c>
    </row>
    <row r="1022" spans="1:15" x14ac:dyDescent="0.25">
      <c r="A1022" t="s">
        <v>3163</v>
      </c>
      <c r="B1022" t="s">
        <v>11</v>
      </c>
      <c r="C1022">
        <v>1</v>
      </c>
      <c r="D1022">
        <v>1</v>
      </c>
      <c r="E1022" t="s">
        <v>3164</v>
      </c>
      <c r="F1022" t="s">
        <v>13</v>
      </c>
      <c r="G1022" t="s">
        <v>3165</v>
      </c>
      <c r="H1022">
        <v>0</v>
      </c>
      <c r="J1022" s="1">
        <v>44220.819502314815</v>
      </c>
      <c r="K1022" s="3">
        <v>44220</v>
      </c>
      <c r="L1022" s="4">
        <f t="shared" si="60"/>
        <v>1</v>
      </c>
      <c r="M1022">
        <f t="shared" si="61"/>
        <v>1</v>
      </c>
      <c r="N1022">
        <f t="shared" si="62"/>
        <v>0</v>
      </c>
      <c r="O1022">
        <f t="shared" si="63"/>
        <v>1</v>
      </c>
    </row>
    <row r="1023" spans="1:15" ht="409.5" x14ac:dyDescent="0.25">
      <c r="A1023" t="s">
        <v>3166</v>
      </c>
      <c r="B1023" t="s">
        <v>16</v>
      </c>
      <c r="C1023">
        <v>1787</v>
      </c>
      <c r="D1023">
        <v>0.95</v>
      </c>
      <c r="E1023" t="s">
        <v>3167</v>
      </c>
      <c r="F1023" t="s">
        <v>13</v>
      </c>
      <c r="G1023" t="s">
        <v>3168</v>
      </c>
      <c r="H1023">
        <v>299</v>
      </c>
      <c r="I1023" s="2" t="s">
        <v>3169</v>
      </c>
      <c r="J1023" s="1">
        <v>44220.820486111108</v>
      </c>
      <c r="K1023" s="3">
        <v>44220</v>
      </c>
      <c r="L1023" s="4">
        <f t="shared" si="60"/>
        <v>1881.0526315789475</v>
      </c>
      <c r="M1023">
        <f t="shared" si="61"/>
        <v>1881</v>
      </c>
      <c r="N1023">
        <f t="shared" si="62"/>
        <v>94</v>
      </c>
      <c r="O1023">
        <f t="shared" si="63"/>
        <v>0.94739787353105764</v>
      </c>
    </row>
    <row r="1024" spans="1:15" x14ac:dyDescent="0.25">
      <c r="A1024" t="s">
        <v>3170</v>
      </c>
      <c r="B1024" t="s">
        <v>36</v>
      </c>
      <c r="C1024">
        <v>2</v>
      </c>
      <c r="D1024">
        <v>1</v>
      </c>
      <c r="E1024" t="s">
        <v>3171</v>
      </c>
      <c r="F1024" t="s">
        <v>13</v>
      </c>
      <c r="G1024" t="s">
        <v>3172</v>
      </c>
      <c r="H1024">
        <v>0</v>
      </c>
      <c r="J1024" s="1">
        <v>44220.821446759262</v>
      </c>
      <c r="K1024" s="3">
        <v>44220</v>
      </c>
      <c r="L1024" s="4">
        <f t="shared" si="60"/>
        <v>2</v>
      </c>
      <c r="M1024">
        <f t="shared" si="61"/>
        <v>2</v>
      </c>
      <c r="N1024">
        <f t="shared" si="62"/>
        <v>0</v>
      </c>
      <c r="O1024">
        <f t="shared" si="63"/>
        <v>1</v>
      </c>
    </row>
    <row r="1025" spans="1:15" x14ac:dyDescent="0.25">
      <c r="A1025" t="s">
        <v>3173</v>
      </c>
      <c r="B1025" t="s">
        <v>16</v>
      </c>
      <c r="C1025">
        <v>1</v>
      </c>
      <c r="D1025">
        <v>1</v>
      </c>
      <c r="E1025" t="s">
        <v>3174</v>
      </c>
      <c r="F1025" t="s">
        <v>13</v>
      </c>
      <c r="G1025" t="s">
        <v>3175</v>
      </c>
      <c r="H1025">
        <v>0</v>
      </c>
      <c r="J1025" s="1">
        <v>44220.821817129632</v>
      </c>
      <c r="K1025" s="3">
        <v>44220</v>
      </c>
      <c r="L1025" s="4">
        <f t="shared" si="60"/>
        <v>1</v>
      </c>
      <c r="M1025">
        <f t="shared" si="61"/>
        <v>1</v>
      </c>
      <c r="N1025">
        <f t="shared" si="62"/>
        <v>0</v>
      </c>
      <c r="O1025">
        <f t="shared" si="63"/>
        <v>1</v>
      </c>
    </row>
    <row r="1026" spans="1:15" x14ac:dyDescent="0.25">
      <c r="A1026" t="s">
        <v>3176</v>
      </c>
      <c r="B1026" t="s">
        <v>16</v>
      </c>
      <c r="C1026">
        <v>1</v>
      </c>
      <c r="D1026">
        <v>1</v>
      </c>
      <c r="E1026" t="s">
        <v>3177</v>
      </c>
      <c r="F1026" t="s">
        <v>13</v>
      </c>
      <c r="G1026" t="s">
        <v>3178</v>
      </c>
      <c r="H1026">
        <v>0</v>
      </c>
      <c r="J1026" s="1">
        <v>44220.824884259258</v>
      </c>
      <c r="K1026" s="3">
        <v>44220</v>
      </c>
      <c r="L1026" s="4">
        <f t="shared" si="60"/>
        <v>1</v>
      </c>
      <c r="M1026">
        <f t="shared" si="61"/>
        <v>1</v>
      </c>
      <c r="N1026">
        <f t="shared" si="62"/>
        <v>0</v>
      </c>
      <c r="O1026">
        <f t="shared" si="63"/>
        <v>1</v>
      </c>
    </row>
    <row r="1027" spans="1:15" x14ac:dyDescent="0.25">
      <c r="A1027" t="s">
        <v>3179</v>
      </c>
      <c r="B1027" t="s">
        <v>50</v>
      </c>
      <c r="C1027">
        <v>2</v>
      </c>
      <c r="D1027">
        <v>1</v>
      </c>
      <c r="E1027" t="s">
        <v>3180</v>
      </c>
      <c r="F1027" t="s">
        <v>13</v>
      </c>
      <c r="G1027" t="s">
        <v>3181</v>
      </c>
      <c r="H1027">
        <v>1</v>
      </c>
      <c r="J1027" s="1">
        <v>44220.825023148151</v>
      </c>
      <c r="K1027" s="3">
        <v>44220</v>
      </c>
      <c r="L1027" s="4">
        <f t="shared" ref="L1027:L1090" si="64">C1027/D1027</f>
        <v>2</v>
      </c>
      <c r="M1027">
        <f t="shared" ref="M1027:M1090" si="65">_xlfn.FLOOR.MATH(C1027/D1027,1)</f>
        <v>2</v>
      </c>
      <c r="N1027">
        <f t="shared" ref="N1027:N1090" si="66">M1027-C1027</f>
        <v>0</v>
      </c>
      <c r="O1027">
        <f t="shared" ref="O1027:O1090" si="67">(1-(N1027/C1027))</f>
        <v>1</v>
      </c>
    </row>
    <row r="1028" spans="1:15" x14ac:dyDescent="0.25">
      <c r="A1028" t="s">
        <v>3182</v>
      </c>
      <c r="B1028" t="s">
        <v>28</v>
      </c>
      <c r="C1028">
        <v>1</v>
      </c>
      <c r="D1028">
        <v>1</v>
      </c>
      <c r="E1028" t="s">
        <v>3183</v>
      </c>
      <c r="F1028" t="s">
        <v>13</v>
      </c>
      <c r="G1028" t="s">
        <v>3184</v>
      </c>
      <c r="H1028">
        <v>0</v>
      </c>
      <c r="J1028" s="1">
        <v>44220.834814814814</v>
      </c>
      <c r="K1028" s="3">
        <v>44220</v>
      </c>
      <c r="L1028" s="4">
        <f t="shared" si="64"/>
        <v>1</v>
      </c>
      <c r="M1028">
        <f t="shared" si="65"/>
        <v>1</v>
      </c>
      <c r="N1028">
        <f t="shared" si="66"/>
        <v>0</v>
      </c>
      <c r="O1028">
        <f t="shared" si="67"/>
        <v>1</v>
      </c>
    </row>
    <row r="1029" spans="1:15" x14ac:dyDescent="0.25">
      <c r="A1029" t="s">
        <v>3185</v>
      </c>
      <c r="B1029" t="s">
        <v>16</v>
      </c>
      <c r="C1029">
        <v>1</v>
      </c>
      <c r="D1029">
        <v>1</v>
      </c>
      <c r="E1029" t="s">
        <v>3186</v>
      </c>
      <c r="F1029" t="s">
        <v>13</v>
      </c>
      <c r="G1029" t="s">
        <v>3187</v>
      </c>
      <c r="H1029">
        <v>0</v>
      </c>
      <c r="J1029" s="1">
        <v>44221.503032407411</v>
      </c>
      <c r="K1029" s="3">
        <v>44221</v>
      </c>
      <c r="L1029" s="4">
        <f t="shared" si="64"/>
        <v>1</v>
      </c>
      <c r="M1029">
        <f t="shared" si="65"/>
        <v>1</v>
      </c>
      <c r="N1029">
        <f t="shared" si="66"/>
        <v>0</v>
      </c>
      <c r="O1029">
        <f t="shared" si="67"/>
        <v>1</v>
      </c>
    </row>
    <row r="1030" spans="1:15" x14ac:dyDescent="0.25">
      <c r="A1030" t="s">
        <v>3188</v>
      </c>
      <c r="B1030" t="s">
        <v>11</v>
      </c>
      <c r="C1030">
        <v>1</v>
      </c>
      <c r="D1030">
        <v>1</v>
      </c>
      <c r="E1030" t="s">
        <v>3189</v>
      </c>
      <c r="F1030" t="s">
        <v>13</v>
      </c>
      <c r="G1030" t="s">
        <v>3190</v>
      </c>
      <c r="H1030">
        <v>0</v>
      </c>
      <c r="J1030" s="1">
        <v>44221.506249999999</v>
      </c>
      <c r="K1030" s="3">
        <v>44221</v>
      </c>
      <c r="L1030" s="4">
        <f t="shared" si="64"/>
        <v>1</v>
      </c>
      <c r="M1030">
        <f t="shared" si="65"/>
        <v>1</v>
      </c>
      <c r="N1030">
        <f t="shared" si="66"/>
        <v>0</v>
      </c>
      <c r="O1030">
        <f t="shared" si="67"/>
        <v>1</v>
      </c>
    </row>
    <row r="1031" spans="1:15" x14ac:dyDescent="0.25">
      <c r="A1031" t="s">
        <v>3191</v>
      </c>
      <c r="B1031" t="s">
        <v>80</v>
      </c>
      <c r="C1031">
        <v>1</v>
      </c>
      <c r="D1031">
        <v>1</v>
      </c>
      <c r="E1031" t="s">
        <v>3192</v>
      </c>
      <c r="F1031" t="s">
        <v>13</v>
      </c>
      <c r="G1031" t="s">
        <v>3193</v>
      </c>
      <c r="H1031">
        <v>0</v>
      </c>
      <c r="J1031" s="1">
        <v>44221.506851851853</v>
      </c>
      <c r="K1031" s="3">
        <v>44221</v>
      </c>
      <c r="L1031" s="4">
        <f t="shared" si="64"/>
        <v>1</v>
      </c>
      <c r="M1031">
        <f t="shared" si="65"/>
        <v>1</v>
      </c>
      <c r="N1031">
        <f t="shared" si="66"/>
        <v>0</v>
      </c>
      <c r="O1031">
        <f t="shared" si="67"/>
        <v>1</v>
      </c>
    </row>
    <row r="1032" spans="1:15" x14ac:dyDescent="0.25">
      <c r="A1032" t="s">
        <v>3194</v>
      </c>
      <c r="B1032" t="s">
        <v>36</v>
      </c>
      <c r="C1032">
        <v>1</v>
      </c>
      <c r="D1032">
        <v>1</v>
      </c>
      <c r="E1032" t="s">
        <v>3195</v>
      </c>
      <c r="F1032" t="s">
        <v>13</v>
      </c>
      <c r="G1032" t="s">
        <v>3196</v>
      </c>
      <c r="H1032">
        <v>1</v>
      </c>
      <c r="J1032" s="1">
        <v>44221.508715277778</v>
      </c>
      <c r="K1032" s="3">
        <v>44221</v>
      </c>
      <c r="L1032" s="4">
        <f t="shared" si="64"/>
        <v>1</v>
      </c>
      <c r="M1032">
        <f t="shared" si="65"/>
        <v>1</v>
      </c>
      <c r="N1032">
        <f t="shared" si="66"/>
        <v>0</v>
      </c>
      <c r="O1032">
        <f t="shared" si="67"/>
        <v>1</v>
      </c>
    </row>
    <row r="1033" spans="1:15" x14ac:dyDescent="0.25">
      <c r="A1033" t="s">
        <v>3197</v>
      </c>
      <c r="B1033" t="s">
        <v>16</v>
      </c>
      <c r="C1033">
        <v>2</v>
      </c>
      <c r="D1033">
        <v>1</v>
      </c>
      <c r="E1033" t="s">
        <v>3198</v>
      </c>
      <c r="F1033" t="s">
        <v>13</v>
      </c>
      <c r="G1033" t="s">
        <v>3199</v>
      </c>
      <c r="H1033">
        <v>1</v>
      </c>
      <c r="J1033" s="1">
        <v>44221.511469907404</v>
      </c>
      <c r="K1033" s="3">
        <v>44221</v>
      </c>
      <c r="L1033" s="4">
        <f t="shared" si="64"/>
        <v>2</v>
      </c>
      <c r="M1033">
        <f t="shared" si="65"/>
        <v>2</v>
      </c>
      <c r="N1033">
        <f t="shared" si="66"/>
        <v>0</v>
      </c>
      <c r="O1033">
        <f t="shared" si="67"/>
        <v>1</v>
      </c>
    </row>
    <row r="1034" spans="1:15" x14ac:dyDescent="0.25">
      <c r="A1034" t="s">
        <v>3200</v>
      </c>
      <c r="B1034" t="s">
        <v>11</v>
      </c>
      <c r="C1034">
        <v>1</v>
      </c>
      <c r="D1034">
        <v>1</v>
      </c>
      <c r="E1034" t="s">
        <v>3201</v>
      </c>
      <c r="F1034" t="s">
        <v>13</v>
      </c>
      <c r="G1034" t="s">
        <v>3202</v>
      </c>
      <c r="H1034">
        <v>0</v>
      </c>
      <c r="J1034" s="1">
        <v>44221.513761574075</v>
      </c>
      <c r="K1034" s="3">
        <v>44221</v>
      </c>
      <c r="L1034" s="4">
        <f t="shared" si="64"/>
        <v>1</v>
      </c>
      <c r="M1034">
        <f t="shared" si="65"/>
        <v>1</v>
      </c>
      <c r="N1034">
        <f t="shared" si="66"/>
        <v>0</v>
      </c>
      <c r="O1034">
        <f t="shared" si="67"/>
        <v>1</v>
      </c>
    </row>
    <row r="1035" spans="1:15" x14ac:dyDescent="0.25">
      <c r="A1035" t="s">
        <v>3203</v>
      </c>
      <c r="B1035" t="s">
        <v>36</v>
      </c>
      <c r="C1035">
        <v>1</v>
      </c>
      <c r="D1035">
        <v>1</v>
      </c>
      <c r="E1035" t="s">
        <v>3204</v>
      </c>
      <c r="F1035" t="s">
        <v>13</v>
      </c>
      <c r="G1035" t="s">
        <v>3205</v>
      </c>
      <c r="H1035">
        <v>1</v>
      </c>
      <c r="J1035" s="1">
        <v>44221.517256944448</v>
      </c>
      <c r="K1035" s="3">
        <v>44221</v>
      </c>
      <c r="L1035" s="4">
        <f t="shared" si="64"/>
        <v>1</v>
      </c>
      <c r="M1035">
        <f t="shared" si="65"/>
        <v>1</v>
      </c>
      <c r="N1035">
        <f t="shared" si="66"/>
        <v>0</v>
      </c>
      <c r="O1035">
        <f t="shared" si="67"/>
        <v>1</v>
      </c>
    </row>
    <row r="1036" spans="1:15" x14ac:dyDescent="0.25">
      <c r="A1036" t="s">
        <v>3206</v>
      </c>
      <c r="B1036" t="s">
        <v>16</v>
      </c>
      <c r="C1036">
        <v>1</v>
      </c>
      <c r="D1036">
        <v>1</v>
      </c>
      <c r="E1036" t="s">
        <v>3207</v>
      </c>
      <c r="F1036" t="s">
        <v>13</v>
      </c>
      <c r="G1036" t="s">
        <v>3208</v>
      </c>
      <c r="H1036">
        <v>0</v>
      </c>
      <c r="J1036" s="1">
        <v>44221.517476851855</v>
      </c>
      <c r="K1036" s="3">
        <v>44221</v>
      </c>
      <c r="L1036" s="4">
        <f t="shared" si="64"/>
        <v>1</v>
      </c>
      <c r="M1036">
        <f t="shared" si="65"/>
        <v>1</v>
      </c>
      <c r="N1036">
        <f t="shared" si="66"/>
        <v>0</v>
      </c>
      <c r="O1036">
        <f t="shared" si="67"/>
        <v>1</v>
      </c>
    </row>
    <row r="1037" spans="1:15" x14ac:dyDescent="0.25">
      <c r="A1037" t="s">
        <v>3209</v>
      </c>
      <c r="B1037" t="s">
        <v>11</v>
      </c>
      <c r="C1037">
        <v>1</v>
      </c>
      <c r="D1037">
        <v>1</v>
      </c>
      <c r="E1037" t="s">
        <v>3210</v>
      </c>
      <c r="F1037" t="s">
        <v>13</v>
      </c>
      <c r="G1037" t="s">
        <v>3211</v>
      </c>
      <c r="H1037">
        <v>0</v>
      </c>
      <c r="J1037" s="1">
        <v>44221.519120370373</v>
      </c>
      <c r="K1037" s="3">
        <v>44221</v>
      </c>
      <c r="L1037" s="4">
        <f t="shared" si="64"/>
        <v>1</v>
      </c>
      <c r="M1037">
        <f t="shared" si="65"/>
        <v>1</v>
      </c>
      <c r="N1037">
        <f t="shared" si="66"/>
        <v>0</v>
      </c>
      <c r="O1037">
        <f t="shared" si="67"/>
        <v>1</v>
      </c>
    </row>
    <row r="1038" spans="1:15" x14ac:dyDescent="0.25">
      <c r="A1038" t="s">
        <v>3212</v>
      </c>
      <c r="B1038" t="s">
        <v>11</v>
      </c>
      <c r="C1038">
        <v>1</v>
      </c>
      <c r="D1038">
        <v>1</v>
      </c>
      <c r="E1038" t="s">
        <v>3213</v>
      </c>
      <c r="F1038" t="s">
        <v>13</v>
      </c>
      <c r="G1038" t="s">
        <v>3214</v>
      </c>
      <c r="H1038">
        <v>0</v>
      </c>
      <c r="J1038" s="1">
        <v>44221.520555555559</v>
      </c>
      <c r="K1038" s="3">
        <v>44221</v>
      </c>
      <c r="L1038" s="4">
        <f t="shared" si="64"/>
        <v>1</v>
      </c>
      <c r="M1038">
        <f t="shared" si="65"/>
        <v>1</v>
      </c>
      <c r="N1038">
        <f t="shared" si="66"/>
        <v>0</v>
      </c>
      <c r="O1038">
        <f t="shared" si="67"/>
        <v>1</v>
      </c>
    </row>
    <row r="1039" spans="1:15" x14ac:dyDescent="0.25">
      <c r="A1039" t="s">
        <v>3215</v>
      </c>
      <c r="B1039" t="s">
        <v>36</v>
      </c>
      <c r="C1039">
        <v>2</v>
      </c>
      <c r="D1039">
        <v>0.75</v>
      </c>
      <c r="E1039" t="s">
        <v>3216</v>
      </c>
      <c r="F1039" t="s">
        <v>13</v>
      </c>
      <c r="G1039" t="s">
        <v>3217</v>
      </c>
      <c r="H1039">
        <v>1</v>
      </c>
      <c r="J1039" s="1">
        <v>44221.522129629629</v>
      </c>
      <c r="K1039" s="3">
        <v>44221</v>
      </c>
      <c r="L1039" s="4">
        <f t="shared" si="64"/>
        <v>2.6666666666666665</v>
      </c>
      <c r="M1039">
        <f t="shared" si="65"/>
        <v>2</v>
      </c>
      <c r="N1039">
        <f t="shared" si="66"/>
        <v>0</v>
      </c>
      <c r="O1039">
        <f t="shared" si="67"/>
        <v>1</v>
      </c>
    </row>
    <row r="1040" spans="1:15" x14ac:dyDescent="0.25">
      <c r="A1040" t="s">
        <v>3218</v>
      </c>
      <c r="B1040" t="s">
        <v>36</v>
      </c>
      <c r="C1040">
        <v>1</v>
      </c>
      <c r="D1040">
        <v>0.66</v>
      </c>
      <c r="E1040" t="s">
        <v>3219</v>
      </c>
      <c r="F1040" t="s">
        <v>13</v>
      </c>
      <c r="G1040" t="s">
        <v>3220</v>
      </c>
      <c r="H1040">
        <v>1</v>
      </c>
      <c r="J1040" s="1">
        <v>44221.523645833331</v>
      </c>
      <c r="K1040" s="3">
        <v>44221</v>
      </c>
      <c r="L1040" s="4">
        <f t="shared" si="64"/>
        <v>1.5151515151515151</v>
      </c>
      <c r="M1040">
        <f t="shared" si="65"/>
        <v>1</v>
      </c>
      <c r="N1040">
        <f t="shared" si="66"/>
        <v>0</v>
      </c>
      <c r="O1040">
        <f t="shared" si="67"/>
        <v>1</v>
      </c>
    </row>
    <row r="1041" spans="1:15" x14ac:dyDescent="0.25">
      <c r="A1041" t="s">
        <v>3221</v>
      </c>
      <c r="B1041" t="s">
        <v>36</v>
      </c>
      <c r="C1041">
        <v>1</v>
      </c>
      <c r="D1041">
        <v>1</v>
      </c>
      <c r="E1041" t="s">
        <v>3222</v>
      </c>
      <c r="F1041" t="s">
        <v>13</v>
      </c>
      <c r="G1041" t="s">
        <v>3223</v>
      </c>
      <c r="H1041">
        <v>1</v>
      </c>
      <c r="J1041" s="1">
        <v>44221.524652777778</v>
      </c>
      <c r="K1041" s="3">
        <v>44221</v>
      </c>
      <c r="L1041" s="4">
        <f t="shared" si="64"/>
        <v>1</v>
      </c>
      <c r="M1041">
        <f t="shared" si="65"/>
        <v>1</v>
      </c>
      <c r="N1041">
        <f t="shared" si="66"/>
        <v>0</v>
      </c>
      <c r="O1041">
        <f t="shared" si="67"/>
        <v>1</v>
      </c>
    </row>
    <row r="1042" spans="1:15" x14ac:dyDescent="0.25">
      <c r="A1042" t="s">
        <v>3224</v>
      </c>
      <c r="B1042" t="s">
        <v>80</v>
      </c>
      <c r="C1042">
        <v>1</v>
      </c>
      <c r="D1042">
        <v>1</v>
      </c>
      <c r="E1042" t="s">
        <v>3225</v>
      </c>
      <c r="F1042" t="s">
        <v>13</v>
      </c>
      <c r="G1042" t="s">
        <v>3226</v>
      </c>
      <c r="H1042">
        <v>0</v>
      </c>
      <c r="J1042" s="1">
        <v>44221.525856481479</v>
      </c>
      <c r="K1042" s="3">
        <v>44221</v>
      </c>
      <c r="L1042" s="4">
        <f t="shared" si="64"/>
        <v>1</v>
      </c>
      <c r="M1042">
        <f t="shared" si="65"/>
        <v>1</v>
      </c>
      <c r="N1042">
        <f t="shared" si="66"/>
        <v>0</v>
      </c>
      <c r="O1042">
        <f t="shared" si="67"/>
        <v>1</v>
      </c>
    </row>
    <row r="1043" spans="1:15" x14ac:dyDescent="0.25">
      <c r="A1043" t="s">
        <v>3227</v>
      </c>
      <c r="B1043" t="s">
        <v>80</v>
      </c>
      <c r="C1043">
        <v>1</v>
      </c>
      <c r="D1043">
        <v>1</v>
      </c>
      <c r="E1043" t="s">
        <v>3228</v>
      </c>
      <c r="F1043" t="s">
        <v>13</v>
      </c>
      <c r="G1043" t="s">
        <v>3229</v>
      </c>
      <c r="H1043">
        <v>0</v>
      </c>
      <c r="J1043" s="1">
        <v>44221.526898148149</v>
      </c>
      <c r="K1043" s="3">
        <v>44221</v>
      </c>
      <c r="L1043" s="4">
        <f t="shared" si="64"/>
        <v>1</v>
      </c>
      <c r="M1043">
        <f t="shared" si="65"/>
        <v>1</v>
      </c>
      <c r="N1043">
        <f t="shared" si="66"/>
        <v>0</v>
      </c>
      <c r="O1043">
        <f t="shared" si="67"/>
        <v>1</v>
      </c>
    </row>
    <row r="1044" spans="1:15" x14ac:dyDescent="0.25">
      <c r="A1044" t="s">
        <v>3230</v>
      </c>
      <c r="B1044" t="s">
        <v>11</v>
      </c>
      <c r="C1044">
        <v>20</v>
      </c>
      <c r="D1044">
        <v>0.77</v>
      </c>
      <c r="E1044" t="s">
        <v>3231</v>
      </c>
      <c r="F1044" t="s">
        <v>13</v>
      </c>
      <c r="G1044" t="s">
        <v>3232</v>
      </c>
      <c r="H1044">
        <v>1</v>
      </c>
      <c r="J1044" s="1">
        <v>44221.527199074073</v>
      </c>
      <c r="K1044" s="3">
        <v>44221</v>
      </c>
      <c r="L1044" s="4">
        <f t="shared" si="64"/>
        <v>25.974025974025974</v>
      </c>
      <c r="M1044">
        <f t="shared" si="65"/>
        <v>25</v>
      </c>
      <c r="N1044">
        <f t="shared" si="66"/>
        <v>5</v>
      </c>
      <c r="O1044">
        <f t="shared" si="67"/>
        <v>0.75</v>
      </c>
    </row>
    <row r="1045" spans="1:15" x14ac:dyDescent="0.25">
      <c r="A1045" t="s">
        <v>3233</v>
      </c>
      <c r="B1045" t="s">
        <v>11</v>
      </c>
      <c r="C1045">
        <v>36</v>
      </c>
      <c r="D1045">
        <v>0.85</v>
      </c>
      <c r="E1045" t="s">
        <v>3234</v>
      </c>
      <c r="F1045" t="s">
        <v>13</v>
      </c>
      <c r="G1045" t="s">
        <v>3235</v>
      </c>
      <c r="H1045">
        <v>2</v>
      </c>
      <c r="J1045" s="1">
        <v>44221.527928240743</v>
      </c>
      <c r="K1045" s="3">
        <v>44221</v>
      </c>
      <c r="L1045" s="4">
        <f t="shared" si="64"/>
        <v>42.352941176470587</v>
      </c>
      <c r="M1045">
        <f t="shared" si="65"/>
        <v>42</v>
      </c>
      <c r="N1045">
        <f t="shared" si="66"/>
        <v>6</v>
      </c>
      <c r="O1045">
        <f t="shared" si="67"/>
        <v>0.83333333333333337</v>
      </c>
    </row>
    <row r="1046" spans="1:15" x14ac:dyDescent="0.25">
      <c r="A1046" t="s">
        <v>3236</v>
      </c>
      <c r="B1046" t="s">
        <v>11</v>
      </c>
      <c r="C1046">
        <v>1</v>
      </c>
      <c r="D1046">
        <v>1</v>
      </c>
      <c r="E1046" t="s">
        <v>3237</v>
      </c>
      <c r="F1046" t="s">
        <v>13</v>
      </c>
      <c r="G1046" t="s">
        <v>3238</v>
      </c>
      <c r="H1046">
        <v>0</v>
      </c>
      <c r="J1046" s="1">
        <v>44221.528217592589</v>
      </c>
      <c r="K1046" s="3">
        <v>44221</v>
      </c>
      <c r="L1046" s="4">
        <f t="shared" si="64"/>
        <v>1</v>
      </c>
      <c r="M1046">
        <f t="shared" si="65"/>
        <v>1</v>
      </c>
      <c r="N1046">
        <f t="shared" si="66"/>
        <v>0</v>
      </c>
      <c r="O1046">
        <f t="shared" si="67"/>
        <v>1</v>
      </c>
    </row>
    <row r="1047" spans="1:15" x14ac:dyDescent="0.25">
      <c r="A1047" t="s">
        <v>3239</v>
      </c>
      <c r="B1047" t="s">
        <v>40</v>
      </c>
      <c r="C1047">
        <v>160</v>
      </c>
      <c r="D1047">
        <v>0.89</v>
      </c>
      <c r="E1047" t="s">
        <v>3240</v>
      </c>
      <c r="F1047" t="s">
        <v>13</v>
      </c>
      <c r="G1047" t="s">
        <v>3241</v>
      </c>
      <c r="H1047">
        <v>83</v>
      </c>
      <c r="J1047" s="1">
        <v>44221.533761574072</v>
      </c>
      <c r="K1047" s="3">
        <v>44221</v>
      </c>
      <c r="L1047" s="4">
        <f t="shared" si="64"/>
        <v>179.77528089887639</v>
      </c>
      <c r="M1047">
        <f t="shared" si="65"/>
        <v>179</v>
      </c>
      <c r="N1047">
        <f t="shared" si="66"/>
        <v>19</v>
      </c>
      <c r="O1047">
        <f t="shared" si="67"/>
        <v>0.88124999999999998</v>
      </c>
    </row>
    <row r="1048" spans="1:15" x14ac:dyDescent="0.25">
      <c r="A1048" t="s">
        <v>3242</v>
      </c>
      <c r="B1048" t="s">
        <v>11</v>
      </c>
      <c r="C1048">
        <v>1</v>
      </c>
      <c r="D1048">
        <v>1</v>
      </c>
      <c r="E1048" t="s">
        <v>3243</v>
      </c>
      <c r="F1048" t="s">
        <v>13</v>
      </c>
      <c r="G1048" t="s">
        <v>3244</v>
      </c>
      <c r="H1048">
        <v>1</v>
      </c>
      <c r="J1048" s="1">
        <v>44221.535185185188</v>
      </c>
      <c r="K1048" s="3">
        <v>44221</v>
      </c>
      <c r="L1048" s="4">
        <f t="shared" si="64"/>
        <v>1</v>
      </c>
      <c r="M1048">
        <f t="shared" si="65"/>
        <v>1</v>
      </c>
      <c r="N1048">
        <f t="shared" si="66"/>
        <v>0</v>
      </c>
      <c r="O1048">
        <f t="shared" si="67"/>
        <v>1</v>
      </c>
    </row>
    <row r="1049" spans="1:15" x14ac:dyDescent="0.25">
      <c r="A1049" t="s">
        <v>3245</v>
      </c>
      <c r="B1049" t="s">
        <v>36</v>
      </c>
      <c r="C1049">
        <v>1</v>
      </c>
      <c r="D1049">
        <v>1</v>
      </c>
      <c r="E1049" t="s">
        <v>3246</v>
      </c>
      <c r="F1049" t="s">
        <v>13</v>
      </c>
      <c r="G1049" t="s">
        <v>3247</v>
      </c>
      <c r="H1049">
        <v>2</v>
      </c>
      <c r="J1049" s="1">
        <v>44221.537581018521</v>
      </c>
      <c r="K1049" s="3">
        <v>44221</v>
      </c>
      <c r="L1049" s="4">
        <f t="shared" si="64"/>
        <v>1</v>
      </c>
      <c r="M1049">
        <f t="shared" si="65"/>
        <v>1</v>
      </c>
      <c r="N1049">
        <f t="shared" si="66"/>
        <v>0</v>
      </c>
      <c r="O1049">
        <f t="shared" si="67"/>
        <v>1</v>
      </c>
    </row>
    <row r="1050" spans="1:15" x14ac:dyDescent="0.25">
      <c r="A1050" t="s">
        <v>3248</v>
      </c>
      <c r="B1050" t="s">
        <v>11</v>
      </c>
      <c r="C1050">
        <v>1</v>
      </c>
      <c r="D1050">
        <v>1</v>
      </c>
      <c r="E1050" t="s">
        <v>3249</v>
      </c>
      <c r="F1050" t="s">
        <v>13</v>
      </c>
      <c r="G1050" t="s">
        <v>3250</v>
      </c>
      <c r="H1050">
        <v>1</v>
      </c>
      <c r="J1050" s="1">
        <v>44221.540405092594</v>
      </c>
      <c r="K1050" s="3">
        <v>44221</v>
      </c>
      <c r="L1050" s="4">
        <f t="shared" si="64"/>
        <v>1</v>
      </c>
      <c r="M1050">
        <f t="shared" si="65"/>
        <v>1</v>
      </c>
      <c r="N1050">
        <f t="shared" si="66"/>
        <v>0</v>
      </c>
      <c r="O1050">
        <f t="shared" si="67"/>
        <v>1</v>
      </c>
    </row>
    <row r="1051" spans="1:15" x14ac:dyDescent="0.25">
      <c r="A1051" t="s">
        <v>3251</v>
      </c>
      <c r="B1051" t="s">
        <v>11</v>
      </c>
      <c r="C1051">
        <v>1</v>
      </c>
      <c r="D1051">
        <v>1</v>
      </c>
      <c r="E1051" t="s">
        <v>3252</v>
      </c>
      <c r="F1051" t="s">
        <v>13</v>
      </c>
      <c r="G1051" t="s">
        <v>3253</v>
      </c>
      <c r="H1051">
        <v>0</v>
      </c>
      <c r="J1051" s="1">
        <v>44221.540798611109</v>
      </c>
      <c r="K1051" s="3">
        <v>44221</v>
      </c>
      <c r="L1051" s="4">
        <f t="shared" si="64"/>
        <v>1</v>
      </c>
      <c r="M1051">
        <f t="shared" si="65"/>
        <v>1</v>
      </c>
      <c r="N1051">
        <f t="shared" si="66"/>
        <v>0</v>
      </c>
      <c r="O1051">
        <f t="shared" si="67"/>
        <v>1</v>
      </c>
    </row>
    <row r="1052" spans="1:15" x14ac:dyDescent="0.25">
      <c r="A1052" t="s">
        <v>3254</v>
      </c>
      <c r="B1052" t="s">
        <v>36</v>
      </c>
      <c r="C1052">
        <v>228</v>
      </c>
      <c r="D1052">
        <v>0.94</v>
      </c>
      <c r="E1052" t="s">
        <v>3255</v>
      </c>
      <c r="F1052" t="s">
        <v>13</v>
      </c>
      <c r="G1052" t="s">
        <v>3256</v>
      </c>
      <c r="H1052">
        <v>72</v>
      </c>
      <c r="J1052" s="1">
        <v>44221.542557870373</v>
      </c>
      <c r="K1052" s="3">
        <v>44221</v>
      </c>
      <c r="L1052" s="4">
        <f t="shared" si="64"/>
        <v>242.55319148936172</v>
      </c>
      <c r="M1052">
        <f t="shared" si="65"/>
        <v>242</v>
      </c>
      <c r="N1052">
        <f t="shared" si="66"/>
        <v>14</v>
      </c>
      <c r="O1052">
        <f t="shared" si="67"/>
        <v>0.93859649122807021</v>
      </c>
    </row>
    <row r="1053" spans="1:15" x14ac:dyDescent="0.25">
      <c r="A1053" t="s">
        <v>3257</v>
      </c>
      <c r="B1053" t="s">
        <v>36</v>
      </c>
      <c r="C1053">
        <v>1</v>
      </c>
      <c r="D1053">
        <v>1</v>
      </c>
      <c r="E1053" t="s">
        <v>3258</v>
      </c>
      <c r="F1053" t="s">
        <v>13</v>
      </c>
      <c r="G1053" t="s">
        <v>3259</v>
      </c>
      <c r="H1053">
        <v>0</v>
      </c>
      <c r="J1053" s="1">
        <v>44221.547997685186</v>
      </c>
      <c r="K1053" s="3">
        <v>44221</v>
      </c>
      <c r="L1053" s="4">
        <f t="shared" si="64"/>
        <v>1</v>
      </c>
      <c r="M1053">
        <f t="shared" si="65"/>
        <v>1</v>
      </c>
      <c r="N1053">
        <f t="shared" si="66"/>
        <v>0</v>
      </c>
      <c r="O1053">
        <f t="shared" si="67"/>
        <v>1</v>
      </c>
    </row>
    <row r="1054" spans="1:15" x14ac:dyDescent="0.25">
      <c r="A1054" t="s">
        <v>3260</v>
      </c>
      <c r="C1054">
        <v>1</v>
      </c>
      <c r="D1054">
        <v>1</v>
      </c>
      <c r="E1054" t="s">
        <v>3261</v>
      </c>
      <c r="F1054" t="s">
        <v>13</v>
      </c>
      <c r="G1054" t="s">
        <v>3262</v>
      </c>
      <c r="H1054">
        <v>0</v>
      </c>
      <c r="J1054" s="1">
        <v>44221.550416666665</v>
      </c>
      <c r="K1054" s="3">
        <v>44221</v>
      </c>
      <c r="L1054" s="4">
        <f t="shared" si="64"/>
        <v>1</v>
      </c>
      <c r="M1054">
        <f t="shared" si="65"/>
        <v>1</v>
      </c>
      <c r="N1054">
        <f t="shared" si="66"/>
        <v>0</v>
      </c>
      <c r="O1054">
        <f t="shared" si="67"/>
        <v>1</v>
      </c>
    </row>
    <row r="1055" spans="1:15" x14ac:dyDescent="0.25">
      <c r="A1055" t="s">
        <v>3263</v>
      </c>
      <c r="B1055" t="s">
        <v>36</v>
      </c>
      <c r="C1055">
        <v>1</v>
      </c>
      <c r="D1055">
        <v>1</v>
      </c>
      <c r="E1055" t="s">
        <v>3264</v>
      </c>
      <c r="F1055" t="s">
        <v>13</v>
      </c>
      <c r="G1055" t="s">
        <v>3265</v>
      </c>
      <c r="H1055">
        <v>1</v>
      </c>
      <c r="J1055" s="1">
        <v>44221.551238425927</v>
      </c>
      <c r="K1055" s="3">
        <v>44221</v>
      </c>
      <c r="L1055" s="4">
        <f t="shared" si="64"/>
        <v>1</v>
      </c>
      <c r="M1055">
        <f t="shared" si="65"/>
        <v>1</v>
      </c>
      <c r="N1055">
        <f t="shared" si="66"/>
        <v>0</v>
      </c>
      <c r="O1055">
        <f t="shared" si="67"/>
        <v>1</v>
      </c>
    </row>
    <row r="1056" spans="1:15" x14ac:dyDescent="0.25">
      <c r="A1056" t="s">
        <v>3266</v>
      </c>
      <c r="B1056" t="s">
        <v>40</v>
      </c>
      <c r="C1056">
        <v>1</v>
      </c>
      <c r="D1056">
        <v>1</v>
      </c>
      <c r="E1056" t="s">
        <v>3267</v>
      </c>
      <c r="F1056" t="s">
        <v>13</v>
      </c>
      <c r="G1056" t="s">
        <v>3268</v>
      </c>
      <c r="H1056">
        <v>0</v>
      </c>
      <c r="J1056" s="1">
        <v>44222.217916666668</v>
      </c>
      <c r="K1056" s="3">
        <v>44222</v>
      </c>
      <c r="L1056" s="4">
        <f t="shared" si="64"/>
        <v>1</v>
      </c>
      <c r="M1056">
        <f t="shared" si="65"/>
        <v>1</v>
      </c>
      <c r="N1056">
        <f t="shared" si="66"/>
        <v>0</v>
      </c>
      <c r="O1056">
        <f t="shared" si="67"/>
        <v>1</v>
      </c>
    </row>
    <row r="1057" spans="1:15" x14ac:dyDescent="0.25">
      <c r="A1057" t="s">
        <v>3269</v>
      </c>
      <c r="B1057" t="s">
        <v>36</v>
      </c>
      <c r="C1057">
        <v>1</v>
      </c>
      <c r="D1057">
        <v>1</v>
      </c>
      <c r="E1057" t="s">
        <v>3270</v>
      </c>
      <c r="F1057" t="s">
        <v>13</v>
      </c>
      <c r="G1057" t="s">
        <v>3271</v>
      </c>
      <c r="H1057">
        <v>0</v>
      </c>
      <c r="J1057" s="1">
        <v>44222.218032407407</v>
      </c>
      <c r="K1057" s="3">
        <v>44222</v>
      </c>
      <c r="L1057" s="4">
        <f t="shared" si="64"/>
        <v>1</v>
      </c>
      <c r="M1057">
        <f t="shared" si="65"/>
        <v>1</v>
      </c>
      <c r="N1057">
        <f t="shared" si="66"/>
        <v>0</v>
      </c>
      <c r="O1057">
        <f t="shared" si="67"/>
        <v>1</v>
      </c>
    </row>
    <row r="1058" spans="1:15" x14ac:dyDescent="0.25">
      <c r="A1058" t="s">
        <v>3272</v>
      </c>
      <c r="B1058" t="s">
        <v>36</v>
      </c>
      <c r="C1058">
        <v>1</v>
      </c>
      <c r="D1058">
        <v>1</v>
      </c>
      <c r="E1058" t="s">
        <v>3273</v>
      </c>
      <c r="F1058" t="s">
        <v>13</v>
      </c>
      <c r="G1058" t="s">
        <v>3274</v>
      </c>
      <c r="H1058">
        <v>0</v>
      </c>
      <c r="J1058" s="1">
        <v>44222.218229166669</v>
      </c>
      <c r="K1058" s="3">
        <v>44222</v>
      </c>
      <c r="L1058" s="4">
        <f t="shared" si="64"/>
        <v>1</v>
      </c>
      <c r="M1058">
        <f t="shared" si="65"/>
        <v>1</v>
      </c>
      <c r="N1058">
        <f t="shared" si="66"/>
        <v>0</v>
      </c>
      <c r="O1058">
        <f t="shared" si="67"/>
        <v>1</v>
      </c>
    </row>
    <row r="1059" spans="1:15" x14ac:dyDescent="0.25">
      <c r="A1059" t="s">
        <v>3275</v>
      </c>
      <c r="B1059" t="s">
        <v>36</v>
      </c>
      <c r="C1059">
        <v>6</v>
      </c>
      <c r="D1059">
        <v>1</v>
      </c>
      <c r="E1059" t="s">
        <v>3276</v>
      </c>
      <c r="F1059" t="s">
        <v>13</v>
      </c>
      <c r="G1059" t="s">
        <v>3277</v>
      </c>
      <c r="H1059">
        <v>3</v>
      </c>
      <c r="J1059" s="1">
        <v>44222.218622685185</v>
      </c>
      <c r="K1059" s="3">
        <v>44222</v>
      </c>
      <c r="L1059" s="4">
        <f t="shared" si="64"/>
        <v>6</v>
      </c>
      <c r="M1059">
        <f t="shared" si="65"/>
        <v>6</v>
      </c>
      <c r="N1059">
        <f t="shared" si="66"/>
        <v>0</v>
      </c>
      <c r="O1059">
        <f t="shared" si="67"/>
        <v>1</v>
      </c>
    </row>
    <row r="1060" spans="1:15" x14ac:dyDescent="0.25">
      <c r="A1060" t="s">
        <v>3278</v>
      </c>
      <c r="B1060" t="s">
        <v>32</v>
      </c>
      <c r="C1060">
        <v>4</v>
      </c>
      <c r="D1060">
        <v>1</v>
      </c>
      <c r="E1060" t="s">
        <v>3279</v>
      </c>
      <c r="F1060" t="s">
        <v>13</v>
      </c>
      <c r="G1060" t="s">
        <v>3280</v>
      </c>
      <c r="H1060">
        <v>5</v>
      </c>
      <c r="J1060" s="1">
        <v>44222.218680555554</v>
      </c>
      <c r="K1060" s="3">
        <v>44222</v>
      </c>
      <c r="L1060" s="4">
        <f t="shared" si="64"/>
        <v>4</v>
      </c>
      <c r="M1060">
        <f t="shared" si="65"/>
        <v>4</v>
      </c>
      <c r="N1060">
        <f t="shared" si="66"/>
        <v>0</v>
      </c>
      <c r="O1060">
        <f t="shared" si="67"/>
        <v>1</v>
      </c>
    </row>
    <row r="1061" spans="1:15" x14ac:dyDescent="0.25">
      <c r="A1061" t="s">
        <v>3281</v>
      </c>
      <c r="B1061" t="s">
        <v>16</v>
      </c>
      <c r="C1061">
        <v>1</v>
      </c>
      <c r="D1061">
        <v>1</v>
      </c>
      <c r="E1061" t="s">
        <v>3282</v>
      </c>
      <c r="F1061" t="s">
        <v>13</v>
      </c>
      <c r="G1061" t="s">
        <v>3283</v>
      </c>
      <c r="H1061">
        <v>1</v>
      </c>
      <c r="J1061" s="1">
        <v>44222.218935185185</v>
      </c>
      <c r="K1061" s="3">
        <v>44222</v>
      </c>
      <c r="L1061" s="4">
        <f t="shared" si="64"/>
        <v>1</v>
      </c>
      <c r="M1061">
        <f t="shared" si="65"/>
        <v>1</v>
      </c>
      <c r="N1061">
        <f t="shared" si="66"/>
        <v>0</v>
      </c>
      <c r="O1061">
        <f t="shared" si="67"/>
        <v>1</v>
      </c>
    </row>
    <row r="1062" spans="1:15" x14ac:dyDescent="0.25">
      <c r="A1062" t="s">
        <v>3284</v>
      </c>
      <c r="B1062" t="s">
        <v>16</v>
      </c>
      <c r="C1062">
        <v>1</v>
      </c>
      <c r="D1062">
        <v>1</v>
      </c>
      <c r="E1062" t="s">
        <v>3285</v>
      </c>
      <c r="F1062" t="s">
        <v>13</v>
      </c>
      <c r="G1062" t="s">
        <v>3286</v>
      </c>
      <c r="H1062">
        <v>0</v>
      </c>
      <c r="J1062" s="1">
        <v>44222.219027777777</v>
      </c>
      <c r="K1062" s="3">
        <v>44222</v>
      </c>
      <c r="L1062" s="4">
        <f t="shared" si="64"/>
        <v>1</v>
      </c>
      <c r="M1062">
        <f t="shared" si="65"/>
        <v>1</v>
      </c>
      <c r="N1062">
        <f t="shared" si="66"/>
        <v>0</v>
      </c>
      <c r="O1062">
        <f t="shared" si="67"/>
        <v>1</v>
      </c>
    </row>
    <row r="1063" spans="1:15" x14ac:dyDescent="0.25">
      <c r="A1063" t="s">
        <v>3287</v>
      </c>
      <c r="B1063" t="s">
        <v>36</v>
      </c>
      <c r="C1063">
        <v>3</v>
      </c>
      <c r="D1063">
        <v>1</v>
      </c>
      <c r="E1063" t="s">
        <v>3288</v>
      </c>
      <c r="F1063" t="s">
        <v>13</v>
      </c>
      <c r="G1063" t="s">
        <v>3289</v>
      </c>
      <c r="H1063">
        <v>1</v>
      </c>
      <c r="J1063" s="1">
        <v>44222.219108796293</v>
      </c>
      <c r="K1063" s="3">
        <v>44222</v>
      </c>
      <c r="L1063" s="4">
        <f t="shared" si="64"/>
        <v>3</v>
      </c>
      <c r="M1063">
        <f t="shared" si="65"/>
        <v>3</v>
      </c>
      <c r="N1063">
        <f t="shared" si="66"/>
        <v>0</v>
      </c>
      <c r="O1063">
        <f t="shared" si="67"/>
        <v>1</v>
      </c>
    </row>
    <row r="1064" spans="1:15" x14ac:dyDescent="0.25">
      <c r="A1064" t="s">
        <v>3290</v>
      </c>
      <c r="B1064" t="s">
        <v>11</v>
      </c>
      <c r="C1064">
        <v>1</v>
      </c>
      <c r="D1064">
        <v>0.99</v>
      </c>
      <c r="E1064" t="s">
        <v>3291</v>
      </c>
      <c r="F1064" t="s">
        <v>13</v>
      </c>
      <c r="G1064" t="s">
        <v>3292</v>
      </c>
      <c r="H1064">
        <v>0</v>
      </c>
      <c r="J1064" s="1">
        <v>44222.219189814816</v>
      </c>
      <c r="K1064" s="3">
        <v>44222</v>
      </c>
      <c r="L1064" s="4">
        <f t="shared" si="64"/>
        <v>1.0101010101010102</v>
      </c>
      <c r="M1064">
        <f t="shared" si="65"/>
        <v>1</v>
      </c>
      <c r="N1064">
        <f t="shared" si="66"/>
        <v>0</v>
      </c>
      <c r="O1064">
        <f t="shared" si="67"/>
        <v>1</v>
      </c>
    </row>
    <row r="1065" spans="1:15" x14ac:dyDescent="0.25">
      <c r="A1065" t="s">
        <v>3293</v>
      </c>
      <c r="B1065" t="s">
        <v>28</v>
      </c>
      <c r="C1065">
        <v>5</v>
      </c>
      <c r="D1065">
        <v>0.67</v>
      </c>
      <c r="E1065" t="s">
        <v>3294</v>
      </c>
      <c r="F1065" t="s">
        <v>13</v>
      </c>
      <c r="G1065" t="s">
        <v>3295</v>
      </c>
      <c r="H1065">
        <v>5</v>
      </c>
      <c r="J1065" s="1">
        <v>44222.219259259262</v>
      </c>
      <c r="K1065" s="3">
        <v>44222</v>
      </c>
      <c r="L1065" s="4">
        <f t="shared" si="64"/>
        <v>7.4626865671641784</v>
      </c>
      <c r="M1065">
        <f t="shared" si="65"/>
        <v>7</v>
      </c>
      <c r="N1065">
        <f t="shared" si="66"/>
        <v>2</v>
      </c>
      <c r="O1065">
        <f t="shared" si="67"/>
        <v>0.6</v>
      </c>
    </row>
    <row r="1066" spans="1:15" x14ac:dyDescent="0.25">
      <c r="A1066" t="s">
        <v>3296</v>
      </c>
      <c r="B1066" t="s">
        <v>40</v>
      </c>
      <c r="C1066">
        <v>1</v>
      </c>
      <c r="D1066">
        <v>1</v>
      </c>
      <c r="E1066" t="s">
        <v>3297</v>
      </c>
      <c r="F1066" t="s">
        <v>13</v>
      </c>
      <c r="G1066" t="s">
        <v>3298</v>
      </c>
      <c r="H1066">
        <v>0</v>
      </c>
      <c r="J1066" s="1">
        <v>44222.219293981485</v>
      </c>
      <c r="K1066" s="3">
        <v>44222</v>
      </c>
      <c r="L1066" s="4">
        <f t="shared" si="64"/>
        <v>1</v>
      </c>
      <c r="M1066">
        <f t="shared" si="65"/>
        <v>1</v>
      </c>
      <c r="N1066">
        <f t="shared" si="66"/>
        <v>0</v>
      </c>
      <c r="O1066">
        <f t="shared" si="67"/>
        <v>1</v>
      </c>
    </row>
    <row r="1067" spans="1:15" ht="330" x14ac:dyDescent="0.25">
      <c r="A1067" t="s">
        <v>3299</v>
      </c>
      <c r="B1067" t="s">
        <v>80</v>
      </c>
      <c r="C1067">
        <v>211</v>
      </c>
      <c r="D1067">
        <v>0.97</v>
      </c>
      <c r="E1067" t="s">
        <v>3300</v>
      </c>
      <c r="F1067" t="s">
        <v>13</v>
      </c>
      <c r="G1067" t="s">
        <v>3301</v>
      </c>
      <c r="H1067">
        <v>125</v>
      </c>
      <c r="I1067" s="2" t="s">
        <v>3302</v>
      </c>
      <c r="J1067" s="1">
        <v>44222.219629629632</v>
      </c>
      <c r="K1067" s="3">
        <v>44222</v>
      </c>
      <c r="L1067" s="4">
        <f t="shared" si="64"/>
        <v>217.5257731958763</v>
      </c>
      <c r="M1067">
        <f t="shared" si="65"/>
        <v>217</v>
      </c>
      <c r="N1067">
        <f t="shared" si="66"/>
        <v>6</v>
      </c>
      <c r="O1067">
        <f t="shared" si="67"/>
        <v>0.97156398104265407</v>
      </c>
    </row>
    <row r="1068" spans="1:15" x14ac:dyDescent="0.25">
      <c r="A1068" t="s">
        <v>3303</v>
      </c>
      <c r="B1068" t="s">
        <v>16</v>
      </c>
      <c r="C1068">
        <v>1</v>
      </c>
      <c r="D1068">
        <v>1</v>
      </c>
      <c r="E1068" t="s">
        <v>3304</v>
      </c>
      <c r="F1068" t="s">
        <v>13</v>
      </c>
      <c r="G1068" t="s">
        <v>3305</v>
      </c>
      <c r="H1068">
        <v>0</v>
      </c>
      <c r="J1068" s="1">
        <v>44222.219687500001</v>
      </c>
      <c r="K1068" s="3">
        <v>44222</v>
      </c>
      <c r="L1068" s="4">
        <f t="shared" si="64"/>
        <v>1</v>
      </c>
      <c r="M1068">
        <f t="shared" si="65"/>
        <v>1</v>
      </c>
      <c r="N1068">
        <f t="shared" si="66"/>
        <v>0</v>
      </c>
      <c r="O1068">
        <f t="shared" si="67"/>
        <v>1</v>
      </c>
    </row>
    <row r="1069" spans="1:15" x14ac:dyDescent="0.25">
      <c r="A1069" t="s">
        <v>3306</v>
      </c>
      <c r="B1069" t="s">
        <v>40</v>
      </c>
      <c r="C1069">
        <v>0</v>
      </c>
      <c r="D1069">
        <v>0.5</v>
      </c>
      <c r="E1069" t="s">
        <v>3307</v>
      </c>
      <c r="F1069" t="s">
        <v>13</v>
      </c>
      <c r="G1069" t="s">
        <v>3308</v>
      </c>
      <c r="H1069">
        <v>0</v>
      </c>
      <c r="J1069" s="1">
        <v>44222.219826388886</v>
      </c>
      <c r="K1069" s="3">
        <v>44222</v>
      </c>
      <c r="L1069" s="4">
        <f t="shared" si="64"/>
        <v>0</v>
      </c>
      <c r="M1069">
        <f t="shared" si="65"/>
        <v>0</v>
      </c>
      <c r="N1069">
        <f t="shared" si="66"/>
        <v>0</v>
      </c>
      <c r="O1069" t="e">
        <f t="shared" si="67"/>
        <v>#DIV/0!</v>
      </c>
    </row>
    <row r="1070" spans="1:15" ht="409.5" x14ac:dyDescent="0.25">
      <c r="A1070" t="s">
        <v>3309</v>
      </c>
      <c r="B1070" t="s">
        <v>16</v>
      </c>
      <c r="C1070">
        <v>2371</v>
      </c>
      <c r="D1070">
        <v>0.98</v>
      </c>
      <c r="E1070" t="s">
        <v>3310</v>
      </c>
      <c r="F1070" t="s">
        <v>13</v>
      </c>
      <c r="G1070" t="s">
        <v>3311</v>
      </c>
      <c r="H1070">
        <v>137</v>
      </c>
      <c r="I1070" s="2" t="s">
        <v>3312</v>
      </c>
      <c r="J1070" s="1">
        <v>44222.219861111109</v>
      </c>
      <c r="K1070" s="3">
        <v>44222</v>
      </c>
      <c r="L1070" s="4">
        <f t="shared" si="64"/>
        <v>2419.387755102041</v>
      </c>
      <c r="M1070">
        <f t="shared" si="65"/>
        <v>2419</v>
      </c>
      <c r="N1070">
        <f t="shared" si="66"/>
        <v>48</v>
      </c>
      <c r="O1070">
        <f t="shared" si="67"/>
        <v>0.97975537747785746</v>
      </c>
    </row>
    <row r="1071" spans="1:15" x14ac:dyDescent="0.25">
      <c r="A1071" t="s">
        <v>3313</v>
      </c>
      <c r="B1071" t="s">
        <v>40</v>
      </c>
      <c r="C1071">
        <v>1</v>
      </c>
      <c r="D1071">
        <v>1</v>
      </c>
      <c r="E1071" t="s">
        <v>3314</v>
      </c>
      <c r="F1071" t="s">
        <v>13</v>
      </c>
      <c r="G1071" t="s">
        <v>3315</v>
      </c>
      <c r="H1071">
        <v>0</v>
      </c>
      <c r="J1071" s="1">
        <v>44222.220057870371</v>
      </c>
      <c r="K1071" s="3">
        <v>44222</v>
      </c>
      <c r="L1071" s="4">
        <f t="shared" si="64"/>
        <v>1</v>
      </c>
      <c r="M1071">
        <f t="shared" si="65"/>
        <v>1</v>
      </c>
      <c r="N1071">
        <f t="shared" si="66"/>
        <v>0</v>
      </c>
      <c r="O1071">
        <f t="shared" si="67"/>
        <v>1</v>
      </c>
    </row>
    <row r="1072" spans="1:15" x14ac:dyDescent="0.25">
      <c r="A1072" t="s">
        <v>3316</v>
      </c>
      <c r="B1072" t="s">
        <v>80</v>
      </c>
      <c r="C1072">
        <v>1</v>
      </c>
      <c r="D1072">
        <v>1</v>
      </c>
      <c r="E1072" t="s">
        <v>3317</v>
      </c>
      <c r="F1072" t="s">
        <v>13</v>
      </c>
      <c r="G1072" t="s">
        <v>3318</v>
      </c>
      <c r="H1072">
        <v>2</v>
      </c>
      <c r="J1072" s="1">
        <v>44222.220092592594</v>
      </c>
      <c r="K1072" s="3">
        <v>44222</v>
      </c>
      <c r="L1072" s="4">
        <f t="shared" si="64"/>
        <v>1</v>
      </c>
      <c r="M1072">
        <f t="shared" si="65"/>
        <v>1</v>
      </c>
      <c r="N1072">
        <f t="shared" si="66"/>
        <v>0</v>
      </c>
      <c r="O1072">
        <f t="shared" si="67"/>
        <v>1</v>
      </c>
    </row>
    <row r="1073" spans="1:15" x14ac:dyDescent="0.25">
      <c r="A1073" t="s">
        <v>3319</v>
      </c>
      <c r="B1073" t="s">
        <v>80</v>
      </c>
      <c r="C1073">
        <v>6</v>
      </c>
      <c r="D1073">
        <v>1</v>
      </c>
      <c r="E1073" t="s">
        <v>3320</v>
      </c>
      <c r="F1073" t="s">
        <v>13</v>
      </c>
      <c r="G1073" t="s">
        <v>3321</v>
      </c>
      <c r="H1073">
        <v>1</v>
      </c>
      <c r="J1073" s="1">
        <v>44222.221817129626</v>
      </c>
      <c r="K1073" s="3">
        <v>44222</v>
      </c>
      <c r="L1073" s="4">
        <f t="shared" si="64"/>
        <v>6</v>
      </c>
      <c r="M1073">
        <f t="shared" si="65"/>
        <v>6</v>
      </c>
      <c r="N1073">
        <f t="shared" si="66"/>
        <v>0</v>
      </c>
      <c r="O1073">
        <f t="shared" si="67"/>
        <v>1</v>
      </c>
    </row>
    <row r="1074" spans="1:15" x14ac:dyDescent="0.25">
      <c r="A1074" t="s">
        <v>3322</v>
      </c>
      <c r="B1074" t="s">
        <v>28</v>
      </c>
      <c r="C1074">
        <v>2</v>
      </c>
      <c r="D1074">
        <v>0.75</v>
      </c>
      <c r="E1074" t="s">
        <v>3323</v>
      </c>
      <c r="F1074" t="s">
        <v>13</v>
      </c>
      <c r="G1074" t="s">
        <v>3324</v>
      </c>
      <c r="H1074">
        <v>0</v>
      </c>
      <c r="J1074" s="1">
        <v>44222.222048611111</v>
      </c>
      <c r="K1074" s="3">
        <v>44222</v>
      </c>
      <c r="L1074" s="4">
        <f t="shared" si="64"/>
        <v>2.6666666666666665</v>
      </c>
      <c r="M1074">
        <f t="shared" si="65"/>
        <v>2</v>
      </c>
      <c r="N1074">
        <f t="shared" si="66"/>
        <v>0</v>
      </c>
      <c r="O1074">
        <f t="shared" si="67"/>
        <v>1</v>
      </c>
    </row>
    <row r="1075" spans="1:15" x14ac:dyDescent="0.25">
      <c r="A1075" t="s">
        <v>3325</v>
      </c>
      <c r="B1075" t="s">
        <v>11</v>
      </c>
      <c r="C1075">
        <v>1</v>
      </c>
      <c r="D1075">
        <v>1</v>
      </c>
      <c r="E1075" t="s">
        <v>3326</v>
      </c>
      <c r="F1075" t="s">
        <v>13</v>
      </c>
      <c r="G1075" t="s">
        <v>3327</v>
      </c>
      <c r="H1075">
        <v>0</v>
      </c>
      <c r="J1075" s="1">
        <v>44222.222349537034</v>
      </c>
      <c r="K1075" s="3">
        <v>44222</v>
      </c>
      <c r="L1075" s="4">
        <f t="shared" si="64"/>
        <v>1</v>
      </c>
      <c r="M1075">
        <f t="shared" si="65"/>
        <v>1</v>
      </c>
      <c r="N1075">
        <f t="shared" si="66"/>
        <v>0</v>
      </c>
      <c r="O1075">
        <f t="shared" si="67"/>
        <v>1</v>
      </c>
    </row>
    <row r="1076" spans="1:15" x14ac:dyDescent="0.25">
      <c r="A1076" t="s">
        <v>3328</v>
      </c>
      <c r="B1076" t="s">
        <v>11</v>
      </c>
      <c r="C1076">
        <v>1</v>
      </c>
      <c r="D1076">
        <v>1</v>
      </c>
      <c r="E1076" t="s">
        <v>3329</v>
      </c>
      <c r="F1076" t="s">
        <v>13</v>
      </c>
      <c r="G1076" t="s">
        <v>3330</v>
      </c>
      <c r="H1076">
        <v>1</v>
      </c>
      <c r="J1076" s="1">
        <v>44222.222384259258</v>
      </c>
      <c r="K1076" s="3">
        <v>44222</v>
      </c>
      <c r="L1076" s="4">
        <f t="shared" si="64"/>
        <v>1</v>
      </c>
      <c r="M1076">
        <f t="shared" si="65"/>
        <v>1</v>
      </c>
      <c r="N1076">
        <f t="shared" si="66"/>
        <v>0</v>
      </c>
      <c r="O1076">
        <f t="shared" si="67"/>
        <v>1</v>
      </c>
    </row>
    <row r="1077" spans="1:15" x14ac:dyDescent="0.25">
      <c r="A1077" t="s">
        <v>3331</v>
      </c>
      <c r="B1077" t="s">
        <v>11</v>
      </c>
      <c r="C1077">
        <v>1</v>
      </c>
      <c r="D1077">
        <v>1</v>
      </c>
      <c r="E1077" t="s">
        <v>3332</v>
      </c>
      <c r="F1077" t="s">
        <v>13</v>
      </c>
      <c r="G1077" t="s">
        <v>3333</v>
      </c>
      <c r="H1077">
        <v>0</v>
      </c>
      <c r="J1077" s="1">
        <v>44222.222557870373</v>
      </c>
      <c r="K1077" s="3">
        <v>44222</v>
      </c>
      <c r="L1077" s="4">
        <f t="shared" si="64"/>
        <v>1</v>
      </c>
      <c r="M1077">
        <f t="shared" si="65"/>
        <v>1</v>
      </c>
      <c r="N1077">
        <f t="shared" si="66"/>
        <v>0</v>
      </c>
      <c r="O1077">
        <f t="shared" si="67"/>
        <v>1</v>
      </c>
    </row>
    <row r="1078" spans="1:15" x14ac:dyDescent="0.25">
      <c r="A1078" t="s">
        <v>3334</v>
      </c>
      <c r="B1078" t="s">
        <v>32</v>
      </c>
      <c r="C1078">
        <v>15</v>
      </c>
      <c r="D1078">
        <v>1</v>
      </c>
      <c r="E1078" t="s">
        <v>3335</v>
      </c>
      <c r="F1078" t="s">
        <v>13</v>
      </c>
      <c r="G1078" t="s">
        <v>3336</v>
      </c>
      <c r="H1078">
        <v>12</v>
      </c>
      <c r="J1078" s="1">
        <v>44222.223078703704</v>
      </c>
      <c r="K1078" s="3">
        <v>44222</v>
      </c>
      <c r="L1078" s="4">
        <f t="shared" si="64"/>
        <v>15</v>
      </c>
      <c r="M1078">
        <f t="shared" si="65"/>
        <v>15</v>
      </c>
      <c r="N1078">
        <f t="shared" si="66"/>
        <v>0</v>
      </c>
      <c r="O1078">
        <f t="shared" si="67"/>
        <v>1</v>
      </c>
    </row>
    <row r="1079" spans="1:15" x14ac:dyDescent="0.25">
      <c r="A1079" t="s">
        <v>3337</v>
      </c>
      <c r="B1079" t="s">
        <v>40</v>
      </c>
      <c r="C1079">
        <v>1</v>
      </c>
      <c r="D1079">
        <v>1</v>
      </c>
      <c r="E1079" t="s">
        <v>3338</v>
      </c>
      <c r="F1079" t="s">
        <v>13</v>
      </c>
      <c r="G1079" t="s">
        <v>3339</v>
      </c>
      <c r="H1079">
        <v>0</v>
      </c>
      <c r="J1079" s="1">
        <v>44222.223252314812</v>
      </c>
      <c r="K1079" s="3">
        <v>44222</v>
      </c>
      <c r="L1079" s="4">
        <f t="shared" si="64"/>
        <v>1</v>
      </c>
      <c r="M1079">
        <f t="shared" si="65"/>
        <v>1</v>
      </c>
      <c r="N1079">
        <f t="shared" si="66"/>
        <v>0</v>
      </c>
      <c r="O1079">
        <f t="shared" si="67"/>
        <v>1</v>
      </c>
    </row>
    <row r="1080" spans="1:15" x14ac:dyDescent="0.25">
      <c r="A1080" t="s">
        <v>3340</v>
      </c>
      <c r="B1080" t="s">
        <v>40</v>
      </c>
      <c r="C1080">
        <v>2</v>
      </c>
      <c r="D1080">
        <v>1</v>
      </c>
      <c r="E1080" t="s">
        <v>3341</v>
      </c>
      <c r="F1080" t="s">
        <v>13</v>
      </c>
      <c r="G1080" t="s">
        <v>3342</v>
      </c>
      <c r="H1080">
        <v>0</v>
      </c>
      <c r="J1080" s="1">
        <v>44222.223368055558</v>
      </c>
      <c r="K1080" s="3">
        <v>44222</v>
      </c>
      <c r="L1080" s="4">
        <f t="shared" si="64"/>
        <v>2</v>
      </c>
      <c r="M1080">
        <f t="shared" si="65"/>
        <v>2</v>
      </c>
      <c r="N1080">
        <f t="shared" si="66"/>
        <v>0</v>
      </c>
      <c r="O1080">
        <f t="shared" si="67"/>
        <v>1</v>
      </c>
    </row>
    <row r="1081" spans="1:15" x14ac:dyDescent="0.25">
      <c r="A1081" t="s">
        <v>3343</v>
      </c>
      <c r="B1081" t="s">
        <v>40</v>
      </c>
      <c r="C1081">
        <v>1</v>
      </c>
      <c r="D1081">
        <v>1</v>
      </c>
      <c r="E1081" t="s">
        <v>3344</v>
      </c>
      <c r="F1081" t="s">
        <v>13</v>
      </c>
      <c r="G1081" t="s">
        <v>3345</v>
      </c>
      <c r="H1081">
        <v>0</v>
      </c>
      <c r="J1081" s="1">
        <v>44222.223368055558</v>
      </c>
      <c r="K1081" s="3">
        <v>44222</v>
      </c>
      <c r="L1081" s="4">
        <f t="shared" si="64"/>
        <v>1</v>
      </c>
      <c r="M1081">
        <f t="shared" si="65"/>
        <v>1</v>
      </c>
      <c r="N1081">
        <f t="shared" si="66"/>
        <v>0</v>
      </c>
      <c r="O1081">
        <f t="shared" si="67"/>
        <v>1</v>
      </c>
    </row>
    <row r="1082" spans="1:15" x14ac:dyDescent="0.25">
      <c r="A1082" t="s">
        <v>3346</v>
      </c>
      <c r="B1082" t="s">
        <v>36</v>
      </c>
      <c r="C1082">
        <v>1</v>
      </c>
      <c r="D1082">
        <v>1</v>
      </c>
      <c r="E1082" t="s">
        <v>3347</v>
      </c>
      <c r="F1082" t="s">
        <v>13</v>
      </c>
      <c r="G1082" t="s">
        <v>3348</v>
      </c>
      <c r="H1082">
        <v>0</v>
      </c>
      <c r="J1082" s="1">
        <v>44222.223877314813</v>
      </c>
      <c r="K1082" s="3">
        <v>44222</v>
      </c>
      <c r="L1082" s="4">
        <f t="shared" si="64"/>
        <v>1</v>
      </c>
      <c r="M1082">
        <f t="shared" si="65"/>
        <v>1</v>
      </c>
      <c r="N1082">
        <f t="shared" si="66"/>
        <v>0</v>
      </c>
      <c r="O1082">
        <f t="shared" si="67"/>
        <v>1</v>
      </c>
    </row>
    <row r="1083" spans="1:15" x14ac:dyDescent="0.25">
      <c r="A1083" t="s">
        <v>3349</v>
      </c>
      <c r="B1083" t="s">
        <v>11</v>
      </c>
      <c r="C1083">
        <v>1</v>
      </c>
      <c r="D1083">
        <v>1</v>
      </c>
      <c r="E1083" t="s">
        <v>3350</v>
      </c>
      <c r="F1083" t="s">
        <v>13</v>
      </c>
      <c r="G1083" t="s">
        <v>3351</v>
      </c>
      <c r="H1083">
        <v>0</v>
      </c>
      <c r="J1083" s="1">
        <v>44222.8905787037</v>
      </c>
      <c r="K1083" s="3">
        <v>44222</v>
      </c>
      <c r="L1083" s="4">
        <f t="shared" si="64"/>
        <v>1</v>
      </c>
      <c r="M1083">
        <f t="shared" si="65"/>
        <v>1</v>
      </c>
      <c r="N1083">
        <f t="shared" si="66"/>
        <v>0</v>
      </c>
      <c r="O1083">
        <f t="shared" si="67"/>
        <v>1</v>
      </c>
    </row>
    <row r="1084" spans="1:15" x14ac:dyDescent="0.25">
      <c r="A1084" t="s">
        <v>3352</v>
      </c>
      <c r="B1084" t="s">
        <v>80</v>
      </c>
      <c r="C1084">
        <v>1</v>
      </c>
      <c r="D1084">
        <v>1</v>
      </c>
      <c r="E1084" t="s">
        <v>3353</v>
      </c>
      <c r="F1084" t="s">
        <v>13</v>
      </c>
      <c r="G1084" t="s">
        <v>3354</v>
      </c>
      <c r="H1084">
        <v>0</v>
      </c>
      <c r="J1084" s="1">
        <v>44222.890636574077</v>
      </c>
      <c r="K1084" s="3">
        <v>44222</v>
      </c>
      <c r="L1084" s="4">
        <f t="shared" si="64"/>
        <v>1</v>
      </c>
      <c r="M1084">
        <f t="shared" si="65"/>
        <v>1</v>
      </c>
      <c r="N1084">
        <f t="shared" si="66"/>
        <v>0</v>
      </c>
      <c r="O1084">
        <f t="shared" si="67"/>
        <v>1</v>
      </c>
    </row>
    <row r="1085" spans="1:15" x14ac:dyDescent="0.25">
      <c r="A1085" t="s">
        <v>3355</v>
      </c>
      <c r="B1085" t="s">
        <v>36</v>
      </c>
      <c r="C1085">
        <v>1</v>
      </c>
      <c r="D1085">
        <v>0.6</v>
      </c>
      <c r="E1085" t="s">
        <v>3356</v>
      </c>
      <c r="F1085" t="s">
        <v>13</v>
      </c>
      <c r="G1085" t="s">
        <v>3357</v>
      </c>
      <c r="H1085">
        <v>3</v>
      </c>
      <c r="J1085" s="1">
        <v>44222.890856481485</v>
      </c>
      <c r="K1085" s="3">
        <v>44222</v>
      </c>
      <c r="L1085" s="4">
        <f t="shared" si="64"/>
        <v>1.6666666666666667</v>
      </c>
      <c r="M1085">
        <f t="shared" si="65"/>
        <v>1</v>
      </c>
      <c r="N1085">
        <f t="shared" si="66"/>
        <v>0</v>
      </c>
      <c r="O1085">
        <f t="shared" si="67"/>
        <v>1</v>
      </c>
    </row>
    <row r="1086" spans="1:15" x14ac:dyDescent="0.25">
      <c r="A1086" t="s">
        <v>3358</v>
      </c>
      <c r="B1086" t="s">
        <v>80</v>
      </c>
      <c r="C1086">
        <v>10</v>
      </c>
      <c r="D1086">
        <v>0.92</v>
      </c>
      <c r="E1086" t="s">
        <v>3359</v>
      </c>
      <c r="F1086" t="s">
        <v>13</v>
      </c>
      <c r="G1086" t="s">
        <v>3360</v>
      </c>
      <c r="H1086">
        <v>0</v>
      </c>
      <c r="J1086" s="1">
        <v>44222.891979166663</v>
      </c>
      <c r="K1086" s="3">
        <v>44222</v>
      </c>
      <c r="L1086" s="4">
        <f t="shared" si="64"/>
        <v>10.869565217391305</v>
      </c>
      <c r="M1086">
        <f t="shared" si="65"/>
        <v>10</v>
      </c>
      <c r="N1086">
        <f t="shared" si="66"/>
        <v>0</v>
      </c>
      <c r="O1086">
        <f t="shared" si="67"/>
        <v>1</v>
      </c>
    </row>
    <row r="1087" spans="1:15" x14ac:dyDescent="0.25">
      <c r="A1087" t="s">
        <v>3361</v>
      </c>
      <c r="B1087" t="s">
        <v>80</v>
      </c>
      <c r="C1087">
        <v>1</v>
      </c>
      <c r="D1087">
        <v>1</v>
      </c>
      <c r="E1087" t="s">
        <v>3362</v>
      </c>
      <c r="F1087" t="s">
        <v>13</v>
      </c>
      <c r="G1087" t="s">
        <v>3363</v>
      </c>
      <c r="H1087">
        <v>0</v>
      </c>
      <c r="J1087" s="1">
        <v>44222.892175925925</v>
      </c>
      <c r="K1087" s="3">
        <v>44222</v>
      </c>
      <c r="L1087" s="4">
        <f t="shared" si="64"/>
        <v>1</v>
      </c>
      <c r="M1087">
        <f t="shared" si="65"/>
        <v>1</v>
      </c>
      <c r="N1087">
        <f t="shared" si="66"/>
        <v>0</v>
      </c>
      <c r="O1087">
        <f t="shared" si="67"/>
        <v>1</v>
      </c>
    </row>
    <row r="1088" spans="1:15" x14ac:dyDescent="0.25">
      <c r="A1088" t="s">
        <v>3364</v>
      </c>
      <c r="B1088" t="s">
        <v>80</v>
      </c>
      <c r="C1088">
        <v>2</v>
      </c>
      <c r="D1088">
        <v>1</v>
      </c>
      <c r="E1088" t="s">
        <v>3365</v>
      </c>
      <c r="F1088" t="s">
        <v>13</v>
      </c>
      <c r="G1088" t="s">
        <v>3366</v>
      </c>
      <c r="H1088">
        <v>1</v>
      </c>
      <c r="J1088" s="1">
        <v>44222.892858796295</v>
      </c>
      <c r="K1088" s="3">
        <v>44222</v>
      </c>
      <c r="L1088" s="4">
        <f t="shared" si="64"/>
        <v>2</v>
      </c>
      <c r="M1088">
        <f t="shared" si="65"/>
        <v>2</v>
      </c>
      <c r="N1088">
        <f t="shared" si="66"/>
        <v>0</v>
      </c>
      <c r="O1088">
        <f t="shared" si="67"/>
        <v>1</v>
      </c>
    </row>
    <row r="1089" spans="1:15" ht="409.5" x14ac:dyDescent="0.25">
      <c r="A1089" t="s">
        <v>3367</v>
      </c>
      <c r="B1089" t="s">
        <v>50</v>
      </c>
      <c r="C1089">
        <v>3756</v>
      </c>
      <c r="D1089">
        <v>0.72</v>
      </c>
      <c r="E1089" t="s">
        <v>3368</v>
      </c>
      <c r="F1089" t="s">
        <v>13</v>
      </c>
      <c r="G1089" t="s">
        <v>3369</v>
      </c>
      <c r="H1089">
        <v>802</v>
      </c>
      <c r="I1089" s="2" t="s">
        <v>3370</v>
      </c>
      <c r="J1089" s="1">
        <v>44222.893391203703</v>
      </c>
      <c r="K1089" s="3">
        <v>44222</v>
      </c>
      <c r="L1089" s="4">
        <f t="shared" si="64"/>
        <v>5216.666666666667</v>
      </c>
      <c r="M1089">
        <f t="shared" si="65"/>
        <v>5216</v>
      </c>
      <c r="N1089">
        <f t="shared" si="66"/>
        <v>1460</v>
      </c>
      <c r="O1089">
        <f t="shared" si="67"/>
        <v>0.61128860489882852</v>
      </c>
    </row>
    <row r="1090" spans="1:15" ht="270" x14ac:dyDescent="0.25">
      <c r="A1090" t="s">
        <v>3371</v>
      </c>
      <c r="B1090" t="s">
        <v>50</v>
      </c>
      <c r="C1090">
        <v>0</v>
      </c>
      <c r="D1090">
        <v>0.36</v>
      </c>
      <c r="E1090" t="s">
        <v>3372</v>
      </c>
      <c r="F1090" t="s">
        <v>13</v>
      </c>
      <c r="G1090" t="s">
        <v>3373</v>
      </c>
      <c r="H1090">
        <v>60</v>
      </c>
      <c r="I1090" s="2" t="s">
        <v>3374</v>
      </c>
      <c r="J1090" s="1">
        <v>44222.893518518518</v>
      </c>
      <c r="K1090" s="3">
        <v>44222</v>
      </c>
      <c r="L1090" s="4">
        <f t="shared" si="64"/>
        <v>0</v>
      </c>
      <c r="M1090">
        <f t="shared" si="65"/>
        <v>0</v>
      </c>
      <c r="N1090">
        <f t="shared" si="66"/>
        <v>0</v>
      </c>
      <c r="O1090" t="e">
        <f t="shared" si="67"/>
        <v>#DIV/0!</v>
      </c>
    </row>
    <row r="1091" spans="1:15" x14ac:dyDescent="0.25">
      <c r="A1091" t="s">
        <v>3375</v>
      </c>
      <c r="B1091" t="s">
        <v>11</v>
      </c>
      <c r="C1091">
        <v>1</v>
      </c>
      <c r="D1091">
        <v>1</v>
      </c>
      <c r="E1091" t="s">
        <v>3376</v>
      </c>
      <c r="F1091" t="s">
        <v>13</v>
      </c>
      <c r="G1091" t="s">
        <v>3377</v>
      </c>
      <c r="H1091">
        <v>0</v>
      </c>
      <c r="J1091" s="1">
        <v>44222.893576388888</v>
      </c>
      <c r="K1091" s="3">
        <v>44222</v>
      </c>
      <c r="L1091" s="4">
        <f t="shared" ref="L1091:L1154" si="68">C1091/D1091</f>
        <v>1</v>
      </c>
      <c r="M1091">
        <f t="shared" ref="M1091:M1154" si="69">_xlfn.FLOOR.MATH(C1091/D1091,1)</f>
        <v>1</v>
      </c>
      <c r="N1091">
        <f t="shared" ref="N1091:N1154" si="70">M1091-C1091</f>
        <v>0</v>
      </c>
      <c r="O1091">
        <f t="shared" ref="O1091:O1154" si="71">(1-(N1091/C1091))</f>
        <v>1</v>
      </c>
    </row>
    <row r="1092" spans="1:15" x14ac:dyDescent="0.25">
      <c r="A1092" t="s">
        <v>3378</v>
      </c>
      <c r="B1092" t="s">
        <v>50</v>
      </c>
      <c r="C1092">
        <v>1</v>
      </c>
      <c r="D1092">
        <v>1</v>
      </c>
      <c r="E1092" t="s">
        <v>3379</v>
      </c>
      <c r="F1092" t="s">
        <v>13</v>
      </c>
      <c r="G1092" t="s">
        <v>3380</v>
      </c>
      <c r="H1092">
        <v>1</v>
      </c>
      <c r="J1092" s="1">
        <v>44222.894629629627</v>
      </c>
      <c r="K1092" s="3">
        <v>44222</v>
      </c>
      <c r="L1092" s="4">
        <f t="shared" si="68"/>
        <v>1</v>
      </c>
      <c r="M1092">
        <f t="shared" si="69"/>
        <v>1</v>
      </c>
      <c r="N1092">
        <f t="shared" si="70"/>
        <v>0</v>
      </c>
      <c r="O1092">
        <f t="shared" si="71"/>
        <v>1</v>
      </c>
    </row>
    <row r="1093" spans="1:15" x14ac:dyDescent="0.25">
      <c r="A1093" t="s">
        <v>3381</v>
      </c>
      <c r="B1093" t="s">
        <v>40</v>
      </c>
      <c r="C1093">
        <v>1</v>
      </c>
      <c r="D1093">
        <v>1</v>
      </c>
      <c r="E1093" t="s">
        <v>3382</v>
      </c>
      <c r="F1093" t="s">
        <v>13</v>
      </c>
      <c r="G1093" t="s">
        <v>3383</v>
      </c>
      <c r="H1093">
        <v>0</v>
      </c>
      <c r="J1093" s="1">
        <v>44222.894699074073</v>
      </c>
      <c r="K1093" s="3">
        <v>44222</v>
      </c>
      <c r="L1093" s="4">
        <f t="shared" si="68"/>
        <v>1</v>
      </c>
      <c r="M1093">
        <f t="shared" si="69"/>
        <v>1</v>
      </c>
      <c r="N1093">
        <f t="shared" si="70"/>
        <v>0</v>
      </c>
      <c r="O1093">
        <f t="shared" si="71"/>
        <v>1</v>
      </c>
    </row>
    <row r="1094" spans="1:15" x14ac:dyDescent="0.25">
      <c r="A1094" t="s">
        <v>3384</v>
      </c>
      <c r="B1094" t="s">
        <v>16</v>
      </c>
      <c r="C1094">
        <v>0</v>
      </c>
      <c r="D1094">
        <v>0.5</v>
      </c>
      <c r="E1094" t="s">
        <v>3385</v>
      </c>
      <c r="F1094" t="s">
        <v>13</v>
      </c>
      <c r="G1094" t="s">
        <v>3386</v>
      </c>
      <c r="H1094">
        <v>0</v>
      </c>
      <c r="J1094" s="1">
        <v>44222.894884259258</v>
      </c>
      <c r="K1094" s="3">
        <v>44222</v>
      </c>
      <c r="L1094" s="4">
        <f t="shared" si="68"/>
        <v>0</v>
      </c>
      <c r="M1094">
        <f t="shared" si="69"/>
        <v>0</v>
      </c>
      <c r="N1094">
        <f t="shared" si="70"/>
        <v>0</v>
      </c>
      <c r="O1094" t="e">
        <f t="shared" si="71"/>
        <v>#DIV/0!</v>
      </c>
    </row>
    <row r="1095" spans="1:15" x14ac:dyDescent="0.25">
      <c r="A1095" t="s">
        <v>3387</v>
      </c>
      <c r="B1095" t="s">
        <v>16</v>
      </c>
      <c r="C1095">
        <v>1</v>
      </c>
      <c r="D1095">
        <v>1</v>
      </c>
      <c r="E1095" t="s">
        <v>3388</v>
      </c>
      <c r="F1095" t="s">
        <v>13</v>
      </c>
      <c r="G1095" t="s">
        <v>3389</v>
      </c>
      <c r="H1095">
        <v>1</v>
      </c>
      <c r="J1095" s="1">
        <v>44222.894942129627</v>
      </c>
      <c r="K1095" s="3">
        <v>44222</v>
      </c>
      <c r="L1095" s="4">
        <f t="shared" si="68"/>
        <v>1</v>
      </c>
      <c r="M1095">
        <f t="shared" si="69"/>
        <v>1</v>
      </c>
      <c r="N1095">
        <f t="shared" si="70"/>
        <v>0</v>
      </c>
      <c r="O1095">
        <f t="shared" si="71"/>
        <v>1</v>
      </c>
    </row>
    <row r="1096" spans="1:15" x14ac:dyDescent="0.25">
      <c r="A1096" t="s">
        <v>3390</v>
      </c>
      <c r="B1096" t="s">
        <v>11</v>
      </c>
      <c r="C1096">
        <v>1</v>
      </c>
      <c r="D1096">
        <v>1</v>
      </c>
      <c r="E1096" t="s">
        <v>3391</v>
      </c>
      <c r="F1096" t="s">
        <v>13</v>
      </c>
      <c r="G1096" t="s">
        <v>3392</v>
      </c>
      <c r="H1096">
        <v>0</v>
      </c>
      <c r="J1096" s="1">
        <v>44222.895046296297</v>
      </c>
      <c r="K1096" s="3">
        <v>44222</v>
      </c>
      <c r="L1096" s="4">
        <f t="shared" si="68"/>
        <v>1</v>
      </c>
      <c r="M1096">
        <f t="shared" si="69"/>
        <v>1</v>
      </c>
      <c r="N1096">
        <f t="shared" si="70"/>
        <v>0</v>
      </c>
      <c r="O1096">
        <f t="shared" si="71"/>
        <v>1</v>
      </c>
    </row>
    <row r="1097" spans="1:15" x14ac:dyDescent="0.25">
      <c r="A1097" t="s">
        <v>3393</v>
      </c>
      <c r="B1097" t="s">
        <v>11</v>
      </c>
      <c r="C1097">
        <v>1</v>
      </c>
      <c r="D1097">
        <v>1</v>
      </c>
      <c r="E1097" t="s">
        <v>3394</v>
      </c>
      <c r="F1097" t="s">
        <v>13</v>
      </c>
      <c r="G1097" t="s">
        <v>3395</v>
      </c>
      <c r="H1097">
        <v>0</v>
      </c>
      <c r="J1097" s="1">
        <v>44222.895289351851</v>
      </c>
      <c r="K1097" s="3">
        <v>44222</v>
      </c>
      <c r="L1097" s="4">
        <f t="shared" si="68"/>
        <v>1</v>
      </c>
      <c r="M1097">
        <f t="shared" si="69"/>
        <v>1</v>
      </c>
      <c r="N1097">
        <f t="shared" si="70"/>
        <v>0</v>
      </c>
      <c r="O1097">
        <f t="shared" si="71"/>
        <v>1</v>
      </c>
    </row>
    <row r="1098" spans="1:15" x14ac:dyDescent="0.25">
      <c r="A1098" t="s">
        <v>3396</v>
      </c>
      <c r="B1098" t="s">
        <v>80</v>
      </c>
      <c r="C1098">
        <v>2</v>
      </c>
      <c r="D1098">
        <v>0.75</v>
      </c>
      <c r="E1098" t="s">
        <v>3397</v>
      </c>
      <c r="F1098" t="s">
        <v>13</v>
      </c>
      <c r="G1098" t="s">
        <v>3398</v>
      </c>
      <c r="H1098">
        <v>0</v>
      </c>
      <c r="J1098" s="1">
        <v>44222.896296296298</v>
      </c>
      <c r="K1098" s="3">
        <v>44222</v>
      </c>
      <c r="L1098" s="4">
        <f t="shared" si="68"/>
        <v>2.6666666666666665</v>
      </c>
      <c r="M1098">
        <f t="shared" si="69"/>
        <v>2</v>
      </c>
      <c r="N1098">
        <f t="shared" si="70"/>
        <v>0</v>
      </c>
      <c r="O1098">
        <f t="shared" si="71"/>
        <v>1</v>
      </c>
    </row>
    <row r="1099" spans="1:15" x14ac:dyDescent="0.25">
      <c r="A1099" t="s">
        <v>3399</v>
      </c>
      <c r="B1099" t="s">
        <v>36</v>
      </c>
      <c r="C1099">
        <v>14</v>
      </c>
      <c r="D1099">
        <v>0.94</v>
      </c>
      <c r="E1099" t="s">
        <v>3400</v>
      </c>
      <c r="F1099" t="s">
        <v>13</v>
      </c>
      <c r="G1099" t="s">
        <v>3401</v>
      </c>
      <c r="H1099">
        <v>5</v>
      </c>
      <c r="J1099" s="1">
        <v>44222.896851851852</v>
      </c>
      <c r="K1099" s="3">
        <v>44222</v>
      </c>
      <c r="L1099" s="4">
        <f t="shared" si="68"/>
        <v>14.893617021276597</v>
      </c>
      <c r="M1099">
        <f t="shared" si="69"/>
        <v>14</v>
      </c>
      <c r="N1099">
        <f t="shared" si="70"/>
        <v>0</v>
      </c>
      <c r="O1099">
        <f t="shared" si="71"/>
        <v>1</v>
      </c>
    </row>
    <row r="1100" spans="1:15" x14ac:dyDescent="0.25">
      <c r="A1100" t="s">
        <v>3402</v>
      </c>
      <c r="B1100" t="s">
        <v>28</v>
      </c>
      <c r="C1100">
        <v>3</v>
      </c>
      <c r="D1100">
        <v>1</v>
      </c>
      <c r="E1100" t="s">
        <v>3403</v>
      </c>
      <c r="F1100" t="s">
        <v>13</v>
      </c>
      <c r="G1100" t="s">
        <v>3404</v>
      </c>
      <c r="H1100">
        <v>1</v>
      </c>
      <c r="J1100" s="1">
        <v>44222.89739583333</v>
      </c>
      <c r="K1100" s="3">
        <v>44222</v>
      </c>
      <c r="L1100" s="4">
        <f t="shared" si="68"/>
        <v>3</v>
      </c>
      <c r="M1100">
        <f t="shared" si="69"/>
        <v>3</v>
      </c>
      <c r="N1100">
        <f t="shared" si="70"/>
        <v>0</v>
      </c>
      <c r="O1100">
        <f t="shared" si="71"/>
        <v>1</v>
      </c>
    </row>
    <row r="1101" spans="1:15" x14ac:dyDescent="0.25">
      <c r="A1101" t="s">
        <v>3405</v>
      </c>
      <c r="B1101" t="s">
        <v>16</v>
      </c>
      <c r="C1101">
        <v>1</v>
      </c>
      <c r="D1101">
        <v>1</v>
      </c>
      <c r="E1101" t="s">
        <v>3406</v>
      </c>
      <c r="F1101" t="s">
        <v>13</v>
      </c>
      <c r="G1101" t="s">
        <v>3407</v>
      </c>
      <c r="H1101">
        <v>0</v>
      </c>
      <c r="J1101" s="1">
        <v>44222.898692129631</v>
      </c>
      <c r="K1101" s="3">
        <v>44222</v>
      </c>
      <c r="L1101" s="4">
        <f t="shared" si="68"/>
        <v>1</v>
      </c>
      <c r="M1101">
        <f t="shared" si="69"/>
        <v>1</v>
      </c>
      <c r="N1101">
        <f t="shared" si="70"/>
        <v>0</v>
      </c>
      <c r="O1101">
        <f t="shared" si="71"/>
        <v>1</v>
      </c>
    </row>
    <row r="1102" spans="1:15" x14ac:dyDescent="0.25">
      <c r="A1102" t="s">
        <v>3408</v>
      </c>
      <c r="B1102" t="s">
        <v>80</v>
      </c>
      <c r="C1102">
        <v>42</v>
      </c>
      <c r="D1102">
        <v>0.82</v>
      </c>
      <c r="E1102" t="s">
        <v>3409</v>
      </c>
      <c r="F1102" t="s">
        <v>13</v>
      </c>
      <c r="G1102" t="s">
        <v>3410</v>
      </c>
      <c r="H1102">
        <v>24</v>
      </c>
      <c r="J1102" s="1">
        <v>44222.899965277778</v>
      </c>
      <c r="K1102" s="3">
        <v>44222</v>
      </c>
      <c r="L1102" s="4">
        <f t="shared" si="68"/>
        <v>51.219512195121958</v>
      </c>
      <c r="M1102">
        <f t="shared" si="69"/>
        <v>51</v>
      </c>
      <c r="N1102">
        <f t="shared" si="70"/>
        <v>9</v>
      </c>
      <c r="O1102">
        <f t="shared" si="71"/>
        <v>0.7857142857142857</v>
      </c>
    </row>
    <row r="1103" spans="1:15" x14ac:dyDescent="0.25">
      <c r="A1103" t="s">
        <v>3411</v>
      </c>
      <c r="B1103" t="s">
        <v>36</v>
      </c>
      <c r="C1103">
        <v>0</v>
      </c>
      <c r="D1103">
        <v>0.5</v>
      </c>
      <c r="E1103" t="s">
        <v>3412</v>
      </c>
      <c r="F1103" t="s">
        <v>13</v>
      </c>
      <c r="G1103" t="s">
        <v>3413</v>
      </c>
      <c r="H1103">
        <v>2</v>
      </c>
      <c r="J1103" s="1">
        <v>44222.900104166663</v>
      </c>
      <c r="K1103" s="3">
        <v>44222</v>
      </c>
      <c r="L1103" s="4">
        <f t="shared" si="68"/>
        <v>0</v>
      </c>
      <c r="M1103">
        <f t="shared" si="69"/>
        <v>0</v>
      </c>
      <c r="N1103">
        <f t="shared" si="70"/>
        <v>0</v>
      </c>
      <c r="O1103" t="e">
        <f t="shared" si="71"/>
        <v>#DIV/0!</v>
      </c>
    </row>
    <row r="1104" spans="1:15" x14ac:dyDescent="0.25">
      <c r="A1104" t="s">
        <v>3414</v>
      </c>
      <c r="B1104" t="s">
        <v>16</v>
      </c>
      <c r="C1104">
        <v>2</v>
      </c>
      <c r="D1104">
        <v>1</v>
      </c>
      <c r="E1104" t="s">
        <v>3415</v>
      </c>
      <c r="F1104" t="s">
        <v>13</v>
      </c>
      <c r="G1104" t="s">
        <v>3416</v>
      </c>
      <c r="H1104">
        <v>0</v>
      </c>
      <c r="J1104" s="1">
        <v>44222.900185185186</v>
      </c>
      <c r="K1104" s="3">
        <v>44222</v>
      </c>
      <c r="L1104" s="4">
        <f t="shared" si="68"/>
        <v>2</v>
      </c>
      <c r="M1104">
        <f t="shared" si="69"/>
        <v>2</v>
      </c>
      <c r="N1104">
        <f t="shared" si="70"/>
        <v>0</v>
      </c>
      <c r="O1104">
        <f t="shared" si="71"/>
        <v>1</v>
      </c>
    </row>
    <row r="1105" spans="1:15" x14ac:dyDescent="0.25">
      <c r="A1105" t="s">
        <v>3417</v>
      </c>
      <c r="B1105" t="s">
        <v>80</v>
      </c>
      <c r="C1105">
        <v>1</v>
      </c>
      <c r="D1105">
        <v>1</v>
      </c>
      <c r="E1105" t="s">
        <v>3418</v>
      </c>
      <c r="F1105" t="s">
        <v>13</v>
      </c>
      <c r="G1105" t="s">
        <v>3419</v>
      </c>
      <c r="H1105">
        <v>0</v>
      </c>
      <c r="J1105" s="1">
        <v>44222.900300925925</v>
      </c>
      <c r="K1105" s="3">
        <v>44222</v>
      </c>
      <c r="L1105" s="4">
        <f t="shared" si="68"/>
        <v>1</v>
      </c>
      <c r="M1105">
        <f t="shared" si="69"/>
        <v>1</v>
      </c>
      <c r="N1105">
        <f t="shared" si="70"/>
        <v>0</v>
      </c>
      <c r="O1105">
        <f t="shared" si="71"/>
        <v>1</v>
      </c>
    </row>
    <row r="1106" spans="1:15" x14ac:dyDescent="0.25">
      <c r="A1106" t="s">
        <v>3420</v>
      </c>
      <c r="B1106" t="s">
        <v>50</v>
      </c>
      <c r="C1106">
        <v>1</v>
      </c>
      <c r="D1106">
        <v>1</v>
      </c>
      <c r="E1106" t="s">
        <v>3421</v>
      </c>
      <c r="F1106" t="s">
        <v>13</v>
      </c>
      <c r="G1106" t="s">
        <v>3422</v>
      </c>
      <c r="H1106">
        <v>0</v>
      </c>
      <c r="J1106" s="1">
        <v>44222.900347222225</v>
      </c>
      <c r="K1106" s="3">
        <v>44222</v>
      </c>
      <c r="L1106" s="4">
        <f t="shared" si="68"/>
        <v>1</v>
      </c>
      <c r="M1106">
        <f t="shared" si="69"/>
        <v>1</v>
      </c>
      <c r="N1106">
        <f t="shared" si="70"/>
        <v>0</v>
      </c>
      <c r="O1106">
        <f t="shared" si="71"/>
        <v>1</v>
      </c>
    </row>
    <row r="1107" spans="1:15" x14ac:dyDescent="0.25">
      <c r="A1107" t="s">
        <v>3423</v>
      </c>
      <c r="B1107" t="s">
        <v>80</v>
      </c>
      <c r="C1107">
        <v>0</v>
      </c>
      <c r="D1107">
        <v>0.4</v>
      </c>
      <c r="E1107" t="s">
        <v>3424</v>
      </c>
      <c r="F1107" t="s">
        <v>13</v>
      </c>
      <c r="G1107" t="s">
        <v>3425</v>
      </c>
      <c r="H1107">
        <v>1</v>
      </c>
      <c r="J1107" s="1">
        <v>44222.900601851848</v>
      </c>
      <c r="K1107" s="3">
        <v>44222</v>
      </c>
      <c r="L1107" s="4">
        <f t="shared" si="68"/>
        <v>0</v>
      </c>
      <c r="M1107">
        <f t="shared" si="69"/>
        <v>0</v>
      </c>
      <c r="N1107">
        <f t="shared" si="70"/>
        <v>0</v>
      </c>
      <c r="O1107" t="e">
        <f t="shared" si="71"/>
        <v>#DIV/0!</v>
      </c>
    </row>
    <row r="1108" spans="1:15" x14ac:dyDescent="0.25">
      <c r="A1108" t="s">
        <v>3426</v>
      </c>
      <c r="B1108" t="s">
        <v>16</v>
      </c>
      <c r="C1108">
        <v>0</v>
      </c>
      <c r="D1108">
        <v>0.5</v>
      </c>
      <c r="E1108" t="s">
        <v>3427</v>
      </c>
      <c r="F1108" t="s">
        <v>13</v>
      </c>
      <c r="G1108" t="s">
        <v>3428</v>
      </c>
      <c r="H1108">
        <v>0</v>
      </c>
      <c r="J1108" s="1">
        <v>44223.955972222226</v>
      </c>
      <c r="K1108" s="3">
        <v>44223</v>
      </c>
      <c r="L1108" s="4">
        <f t="shared" si="68"/>
        <v>0</v>
      </c>
      <c r="M1108">
        <f t="shared" si="69"/>
        <v>0</v>
      </c>
      <c r="N1108">
        <f t="shared" si="70"/>
        <v>0</v>
      </c>
      <c r="O1108" t="e">
        <f t="shared" si="71"/>
        <v>#DIV/0!</v>
      </c>
    </row>
    <row r="1109" spans="1:15" x14ac:dyDescent="0.25">
      <c r="A1109" t="s">
        <v>3429</v>
      </c>
      <c r="B1109" t="s">
        <v>80</v>
      </c>
      <c r="C1109">
        <v>11</v>
      </c>
      <c r="D1109">
        <v>1</v>
      </c>
      <c r="E1109" t="s">
        <v>3430</v>
      </c>
      <c r="F1109" t="s">
        <v>13</v>
      </c>
      <c r="G1109" t="s">
        <v>3431</v>
      </c>
      <c r="H1109">
        <v>0</v>
      </c>
      <c r="J1109" s="1">
        <v>44223.956006944441</v>
      </c>
      <c r="K1109" s="3">
        <v>44223</v>
      </c>
      <c r="L1109" s="4">
        <f t="shared" si="68"/>
        <v>11</v>
      </c>
      <c r="M1109">
        <f t="shared" si="69"/>
        <v>11</v>
      </c>
      <c r="N1109">
        <f t="shared" si="70"/>
        <v>0</v>
      </c>
      <c r="O1109">
        <f t="shared" si="71"/>
        <v>1</v>
      </c>
    </row>
    <row r="1110" spans="1:15" x14ac:dyDescent="0.25">
      <c r="A1110" t="s">
        <v>3432</v>
      </c>
      <c r="B1110" t="s">
        <v>16</v>
      </c>
      <c r="C1110">
        <v>7</v>
      </c>
      <c r="D1110">
        <v>0.71</v>
      </c>
      <c r="E1110" t="s">
        <v>3433</v>
      </c>
      <c r="F1110" t="s">
        <v>13</v>
      </c>
      <c r="G1110" t="s">
        <v>3434</v>
      </c>
      <c r="H1110">
        <v>10</v>
      </c>
      <c r="J1110" s="1">
        <v>44223.956030092595</v>
      </c>
      <c r="K1110" s="3">
        <v>44223</v>
      </c>
      <c r="L1110" s="4">
        <f t="shared" si="68"/>
        <v>9.8591549295774659</v>
      </c>
      <c r="M1110">
        <f t="shared" si="69"/>
        <v>9</v>
      </c>
      <c r="N1110">
        <f t="shared" si="70"/>
        <v>2</v>
      </c>
      <c r="O1110">
        <f t="shared" si="71"/>
        <v>0.7142857142857143</v>
      </c>
    </row>
    <row r="1111" spans="1:15" x14ac:dyDescent="0.25">
      <c r="A1111" t="s">
        <v>3435</v>
      </c>
      <c r="B1111" t="s">
        <v>11</v>
      </c>
      <c r="C1111">
        <v>1</v>
      </c>
      <c r="D1111">
        <v>1</v>
      </c>
      <c r="E1111" t="s">
        <v>3436</v>
      </c>
      <c r="F1111" t="s">
        <v>13</v>
      </c>
      <c r="G1111" t="s">
        <v>3437</v>
      </c>
      <c r="H1111">
        <v>0</v>
      </c>
      <c r="J1111" s="1">
        <v>44223.956041666665</v>
      </c>
      <c r="K1111" s="3">
        <v>44223</v>
      </c>
      <c r="L1111" s="4">
        <f t="shared" si="68"/>
        <v>1</v>
      </c>
      <c r="M1111">
        <f t="shared" si="69"/>
        <v>1</v>
      </c>
      <c r="N1111">
        <f t="shared" si="70"/>
        <v>0</v>
      </c>
      <c r="O1111">
        <f t="shared" si="71"/>
        <v>1</v>
      </c>
    </row>
    <row r="1112" spans="1:15" x14ac:dyDescent="0.25">
      <c r="A1112" t="s">
        <v>3438</v>
      </c>
      <c r="B1112" t="s">
        <v>16</v>
      </c>
      <c r="C1112">
        <v>1</v>
      </c>
      <c r="D1112">
        <v>1</v>
      </c>
      <c r="E1112" t="s">
        <v>3439</v>
      </c>
      <c r="F1112" t="s">
        <v>13</v>
      </c>
      <c r="G1112" t="s">
        <v>3440</v>
      </c>
      <c r="H1112">
        <v>0</v>
      </c>
      <c r="J1112" s="1">
        <v>44223.956041666665</v>
      </c>
      <c r="K1112" s="3">
        <v>44223</v>
      </c>
      <c r="L1112" s="4">
        <f t="shared" si="68"/>
        <v>1</v>
      </c>
      <c r="M1112">
        <f t="shared" si="69"/>
        <v>1</v>
      </c>
      <c r="N1112">
        <f t="shared" si="70"/>
        <v>0</v>
      </c>
      <c r="O1112">
        <f t="shared" si="71"/>
        <v>1</v>
      </c>
    </row>
    <row r="1113" spans="1:15" x14ac:dyDescent="0.25">
      <c r="A1113" t="s">
        <v>3441</v>
      </c>
      <c r="B1113" t="s">
        <v>11</v>
      </c>
      <c r="C1113">
        <v>1</v>
      </c>
      <c r="D1113">
        <v>1</v>
      </c>
      <c r="E1113" t="s">
        <v>3442</v>
      </c>
      <c r="F1113" t="s">
        <v>13</v>
      </c>
      <c r="G1113" t="s">
        <v>3443</v>
      </c>
      <c r="H1113">
        <v>0</v>
      </c>
      <c r="J1113" s="1">
        <v>44223.956053240741</v>
      </c>
      <c r="K1113" s="3">
        <v>44223</v>
      </c>
      <c r="L1113" s="4">
        <f t="shared" si="68"/>
        <v>1</v>
      </c>
      <c r="M1113">
        <f t="shared" si="69"/>
        <v>1</v>
      </c>
      <c r="N1113">
        <f t="shared" si="70"/>
        <v>0</v>
      </c>
      <c r="O1113">
        <f t="shared" si="71"/>
        <v>1</v>
      </c>
    </row>
    <row r="1114" spans="1:15" x14ac:dyDescent="0.25">
      <c r="A1114" t="s">
        <v>3444</v>
      </c>
      <c r="B1114" t="s">
        <v>36</v>
      </c>
      <c r="C1114">
        <v>23</v>
      </c>
      <c r="D1114">
        <v>0.97</v>
      </c>
      <c r="E1114" t="s">
        <v>3445</v>
      </c>
      <c r="F1114" t="s">
        <v>13</v>
      </c>
      <c r="G1114" t="s">
        <v>3446</v>
      </c>
      <c r="H1114">
        <v>4</v>
      </c>
      <c r="J1114" s="1">
        <v>44223.956076388888</v>
      </c>
      <c r="K1114" s="3">
        <v>44223</v>
      </c>
      <c r="L1114" s="4">
        <f t="shared" si="68"/>
        <v>23.711340206185568</v>
      </c>
      <c r="M1114">
        <f t="shared" si="69"/>
        <v>23</v>
      </c>
      <c r="N1114">
        <f t="shared" si="70"/>
        <v>0</v>
      </c>
      <c r="O1114">
        <f t="shared" si="71"/>
        <v>1</v>
      </c>
    </row>
    <row r="1115" spans="1:15" x14ac:dyDescent="0.25">
      <c r="A1115" t="s">
        <v>3447</v>
      </c>
      <c r="B1115" t="s">
        <v>11</v>
      </c>
      <c r="C1115">
        <v>1</v>
      </c>
      <c r="D1115">
        <v>1</v>
      </c>
      <c r="E1115" t="s">
        <v>3448</v>
      </c>
      <c r="F1115" t="s">
        <v>13</v>
      </c>
      <c r="G1115" t="s">
        <v>3449</v>
      </c>
      <c r="H1115">
        <v>0</v>
      </c>
      <c r="J1115" s="1">
        <v>44223.956111111111</v>
      </c>
      <c r="K1115" s="3">
        <v>44223</v>
      </c>
      <c r="L1115" s="4">
        <f t="shared" si="68"/>
        <v>1</v>
      </c>
      <c r="M1115">
        <f t="shared" si="69"/>
        <v>1</v>
      </c>
      <c r="N1115">
        <f t="shared" si="70"/>
        <v>0</v>
      </c>
      <c r="O1115">
        <f t="shared" si="71"/>
        <v>1</v>
      </c>
    </row>
    <row r="1116" spans="1:15" x14ac:dyDescent="0.25">
      <c r="A1116" t="s">
        <v>3450</v>
      </c>
      <c r="B1116" t="s">
        <v>16</v>
      </c>
      <c r="C1116">
        <v>8</v>
      </c>
      <c r="D1116">
        <v>1</v>
      </c>
      <c r="E1116" t="s">
        <v>3451</v>
      </c>
      <c r="F1116" t="s">
        <v>13</v>
      </c>
      <c r="G1116" t="s">
        <v>3452</v>
      </c>
      <c r="H1116">
        <v>6</v>
      </c>
      <c r="I1116" t="s">
        <v>3453</v>
      </c>
      <c r="J1116" s="1">
        <v>44223.956122685187</v>
      </c>
      <c r="K1116" s="3">
        <v>44223</v>
      </c>
      <c r="L1116" s="4">
        <f t="shared" si="68"/>
        <v>8</v>
      </c>
      <c r="M1116">
        <f t="shared" si="69"/>
        <v>8</v>
      </c>
      <c r="N1116">
        <f t="shared" si="70"/>
        <v>0</v>
      </c>
      <c r="O1116">
        <f t="shared" si="71"/>
        <v>1</v>
      </c>
    </row>
    <row r="1117" spans="1:15" ht="45" x14ac:dyDescent="0.25">
      <c r="A1117" t="s">
        <v>3454</v>
      </c>
      <c r="B1117" t="s">
        <v>36</v>
      </c>
      <c r="C1117">
        <v>35</v>
      </c>
      <c r="D1117">
        <v>0.96</v>
      </c>
      <c r="E1117" t="s">
        <v>3455</v>
      </c>
      <c r="F1117" t="s">
        <v>13</v>
      </c>
      <c r="G1117" t="s">
        <v>3456</v>
      </c>
      <c r="H1117">
        <v>7</v>
      </c>
      <c r="I1117" s="2" t="s">
        <v>3457</v>
      </c>
      <c r="J1117" s="1">
        <v>44223.95616898148</v>
      </c>
      <c r="K1117" s="3">
        <v>44223</v>
      </c>
      <c r="L1117" s="4">
        <f t="shared" si="68"/>
        <v>36.458333333333336</v>
      </c>
      <c r="M1117">
        <f t="shared" si="69"/>
        <v>36</v>
      </c>
      <c r="N1117">
        <f t="shared" si="70"/>
        <v>1</v>
      </c>
      <c r="O1117">
        <f t="shared" si="71"/>
        <v>0.97142857142857142</v>
      </c>
    </row>
    <row r="1118" spans="1:15" x14ac:dyDescent="0.25">
      <c r="A1118" t="s">
        <v>3458</v>
      </c>
      <c r="B1118" t="s">
        <v>16</v>
      </c>
      <c r="C1118">
        <v>19</v>
      </c>
      <c r="D1118">
        <v>0.84</v>
      </c>
      <c r="E1118" t="s">
        <v>3459</v>
      </c>
      <c r="F1118" t="s">
        <v>13</v>
      </c>
      <c r="G1118" t="s">
        <v>3460</v>
      </c>
      <c r="H1118">
        <v>17</v>
      </c>
      <c r="I1118" t="s">
        <v>3461</v>
      </c>
      <c r="J1118" s="1">
        <v>44223.95616898148</v>
      </c>
      <c r="K1118" s="3">
        <v>44223</v>
      </c>
      <c r="L1118" s="4">
        <f t="shared" si="68"/>
        <v>22.61904761904762</v>
      </c>
      <c r="M1118">
        <f t="shared" si="69"/>
        <v>22</v>
      </c>
      <c r="N1118">
        <f t="shared" si="70"/>
        <v>3</v>
      </c>
      <c r="O1118">
        <f t="shared" si="71"/>
        <v>0.84210526315789469</v>
      </c>
    </row>
    <row r="1119" spans="1:15" x14ac:dyDescent="0.25">
      <c r="A1119" t="s">
        <v>3462</v>
      </c>
      <c r="B1119" t="s">
        <v>16</v>
      </c>
      <c r="C1119">
        <v>0</v>
      </c>
      <c r="D1119">
        <v>0.33</v>
      </c>
      <c r="E1119" t="s">
        <v>3463</v>
      </c>
      <c r="F1119" t="s">
        <v>13</v>
      </c>
      <c r="G1119" t="s">
        <v>3464</v>
      </c>
      <c r="H1119">
        <v>4</v>
      </c>
      <c r="J1119" s="1">
        <v>44223.956203703703</v>
      </c>
      <c r="K1119" s="3">
        <v>44223</v>
      </c>
      <c r="L1119" s="4">
        <f t="shared" si="68"/>
        <v>0</v>
      </c>
      <c r="M1119">
        <f t="shared" si="69"/>
        <v>0</v>
      </c>
      <c r="N1119">
        <f t="shared" si="70"/>
        <v>0</v>
      </c>
      <c r="O1119" t="e">
        <f t="shared" si="71"/>
        <v>#DIV/0!</v>
      </c>
    </row>
    <row r="1120" spans="1:15" x14ac:dyDescent="0.25">
      <c r="A1120" t="s">
        <v>3465</v>
      </c>
      <c r="B1120" t="s">
        <v>36</v>
      </c>
      <c r="C1120">
        <v>9</v>
      </c>
      <c r="D1120">
        <v>0.76</v>
      </c>
      <c r="E1120" t="s">
        <v>3466</v>
      </c>
      <c r="F1120" t="s">
        <v>13</v>
      </c>
      <c r="G1120" t="s">
        <v>3467</v>
      </c>
      <c r="H1120">
        <v>3</v>
      </c>
      <c r="I1120" t="s">
        <v>3468</v>
      </c>
      <c r="J1120" s="1">
        <v>44223.956226851849</v>
      </c>
      <c r="K1120" s="3">
        <v>44223</v>
      </c>
      <c r="L1120" s="4">
        <f t="shared" si="68"/>
        <v>11.842105263157894</v>
      </c>
      <c r="M1120">
        <f t="shared" si="69"/>
        <v>11</v>
      </c>
      <c r="N1120">
        <f t="shared" si="70"/>
        <v>2</v>
      </c>
      <c r="O1120">
        <f t="shared" si="71"/>
        <v>0.77777777777777779</v>
      </c>
    </row>
    <row r="1121" spans="1:15" x14ac:dyDescent="0.25">
      <c r="A1121" t="s">
        <v>3469</v>
      </c>
      <c r="B1121" t="s">
        <v>16</v>
      </c>
      <c r="C1121">
        <v>4</v>
      </c>
      <c r="D1121">
        <v>0.7</v>
      </c>
      <c r="E1121" t="s">
        <v>3470</v>
      </c>
      <c r="F1121" t="s">
        <v>13</v>
      </c>
      <c r="G1121" t="s">
        <v>3471</v>
      </c>
      <c r="H1121">
        <v>13</v>
      </c>
      <c r="I1121" t="s">
        <v>3472</v>
      </c>
      <c r="J1121" s="1">
        <v>44223.956226851849</v>
      </c>
      <c r="K1121" s="3">
        <v>44223</v>
      </c>
      <c r="L1121" s="4">
        <f t="shared" si="68"/>
        <v>5.7142857142857144</v>
      </c>
      <c r="M1121">
        <f t="shared" si="69"/>
        <v>5</v>
      </c>
      <c r="N1121">
        <f t="shared" si="70"/>
        <v>1</v>
      </c>
      <c r="O1121">
        <f t="shared" si="71"/>
        <v>0.75</v>
      </c>
    </row>
    <row r="1122" spans="1:15" x14ac:dyDescent="0.25">
      <c r="A1122" t="s">
        <v>3473</v>
      </c>
      <c r="B1122" t="s">
        <v>16</v>
      </c>
      <c r="C1122">
        <v>0</v>
      </c>
      <c r="D1122">
        <v>0.35</v>
      </c>
      <c r="E1122" t="s">
        <v>3474</v>
      </c>
      <c r="F1122" t="s">
        <v>13</v>
      </c>
      <c r="G1122" t="s">
        <v>3475</v>
      </c>
      <c r="H1122">
        <v>17</v>
      </c>
      <c r="J1122" s="1">
        <v>44223.956261574072</v>
      </c>
      <c r="K1122" s="3">
        <v>44223</v>
      </c>
      <c r="L1122" s="4">
        <f t="shared" si="68"/>
        <v>0</v>
      </c>
      <c r="M1122">
        <f t="shared" si="69"/>
        <v>0</v>
      </c>
      <c r="N1122">
        <f t="shared" si="70"/>
        <v>0</v>
      </c>
      <c r="O1122" t="e">
        <f t="shared" si="71"/>
        <v>#DIV/0!</v>
      </c>
    </row>
    <row r="1123" spans="1:15" x14ac:dyDescent="0.25">
      <c r="A1123" t="s">
        <v>3476</v>
      </c>
      <c r="B1123" t="s">
        <v>11</v>
      </c>
      <c r="C1123">
        <v>1</v>
      </c>
      <c r="D1123">
        <v>1</v>
      </c>
      <c r="E1123" t="s">
        <v>3477</v>
      </c>
      <c r="F1123" t="s">
        <v>13</v>
      </c>
      <c r="G1123" t="s">
        <v>3478</v>
      </c>
      <c r="H1123">
        <v>0</v>
      </c>
      <c r="J1123" s="1">
        <v>44223.956284722219</v>
      </c>
      <c r="K1123" s="3">
        <v>44223</v>
      </c>
      <c r="L1123" s="4">
        <f t="shared" si="68"/>
        <v>1</v>
      </c>
      <c r="M1123">
        <f t="shared" si="69"/>
        <v>1</v>
      </c>
      <c r="N1123">
        <f t="shared" si="70"/>
        <v>0</v>
      </c>
      <c r="O1123">
        <f t="shared" si="71"/>
        <v>1</v>
      </c>
    </row>
    <row r="1124" spans="1:15" x14ac:dyDescent="0.25">
      <c r="A1124" t="s">
        <v>3479</v>
      </c>
      <c r="B1124" t="s">
        <v>36</v>
      </c>
      <c r="C1124">
        <v>12</v>
      </c>
      <c r="D1124">
        <v>0.94</v>
      </c>
      <c r="E1124" t="s">
        <v>3480</v>
      </c>
      <c r="F1124" t="s">
        <v>13</v>
      </c>
      <c r="G1124" t="s">
        <v>3481</v>
      </c>
      <c r="H1124">
        <v>2</v>
      </c>
      <c r="J1124" s="1">
        <v>44223.956319444442</v>
      </c>
      <c r="K1124" s="3">
        <v>44223</v>
      </c>
      <c r="L1124" s="4">
        <f t="shared" si="68"/>
        <v>12.765957446808512</v>
      </c>
      <c r="M1124">
        <f t="shared" si="69"/>
        <v>12</v>
      </c>
      <c r="N1124">
        <f t="shared" si="70"/>
        <v>0</v>
      </c>
      <c r="O1124">
        <f t="shared" si="71"/>
        <v>1</v>
      </c>
    </row>
    <row r="1125" spans="1:15" x14ac:dyDescent="0.25">
      <c r="A1125" t="s">
        <v>3482</v>
      </c>
      <c r="B1125" t="s">
        <v>40</v>
      </c>
      <c r="C1125">
        <v>22</v>
      </c>
      <c r="D1125">
        <v>0.8</v>
      </c>
      <c r="E1125" t="s">
        <v>3483</v>
      </c>
      <c r="F1125" t="s">
        <v>13</v>
      </c>
      <c r="G1125" t="s">
        <v>3484</v>
      </c>
      <c r="H1125">
        <v>1</v>
      </c>
      <c r="I1125" t="s">
        <v>3485</v>
      </c>
      <c r="J1125" s="1">
        <v>44223.956319444442</v>
      </c>
      <c r="K1125" s="3">
        <v>44223</v>
      </c>
      <c r="L1125" s="4">
        <f t="shared" si="68"/>
        <v>27.5</v>
      </c>
      <c r="M1125">
        <f t="shared" si="69"/>
        <v>27</v>
      </c>
      <c r="N1125">
        <f t="shared" si="70"/>
        <v>5</v>
      </c>
      <c r="O1125">
        <f t="shared" si="71"/>
        <v>0.77272727272727271</v>
      </c>
    </row>
    <row r="1126" spans="1:15" x14ac:dyDescent="0.25">
      <c r="A1126" t="s">
        <v>3486</v>
      </c>
      <c r="B1126" t="s">
        <v>28</v>
      </c>
      <c r="C1126">
        <v>8</v>
      </c>
      <c r="D1126">
        <v>0.84</v>
      </c>
      <c r="E1126" t="s">
        <v>3487</v>
      </c>
      <c r="F1126" t="s">
        <v>13</v>
      </c>
      <c r="G1126" t="s">
        <v>3488</v>
      </c>
      <c r="H1126">
        <v>3</v>
      </c>
      <c r="J1126" s="1">
        <v>44223.956319444442</v>
      </c>
      <c r="K1126" s="3">
        <v>44223</v>
      </c>
      <c r="L1126" s="4">
        <f t="shared" si="68"/>
        <v>9.5238095238095237</v>
      </c>
      <c r="M1126">
        <f t="shared" si="69"/>
        <v>9</v>
      </c>
      <c r="N1126">
        <f t="shared" si="70"/>
        <v>1</v>
      </c>
      <c r="O1126">
        <f t="shared" si="71"/>
        <v>0.875</v>
      </c>
    </row>
    <row r="1127" spans="1:15" x14ac:dyDescent="0.25">
      <c r="A1127" t="s">
        <v>3489</v>
      </c>
      <c r="B1127" t="s">
        <v>11</v>
      </c>
      <c r="C1127">
        <v>1</v>
      </c>
      <c r="D1127">
        <v>1</v>
      </c>
      <c r="E1127" t="s">
        <v>3490</v>
      </c>
      <c r="F1127" t="s">
        <v>13</v>
      </c>
      <c r="G1127" t="s">
        <v>3491</v>
      </c>
      <c r="H1127">
        <v>0</v>
      </c>
      <c r="J1127" s="1">
        <v>44223.956331018519</v>
      </c>
      <c r="K1127" s="3">
        <v>44223</v>
      </c>
      <c r="L1127" s="4">
        <f t="shared" si="68"/>
        <v>1</v>
      </c>
      <c r="M1127">
        <f t="shared" si="69"/>
        <v>1</v>
      </c>
      <c r="N1127">
        <f t="shared" si="70"/>
        <v>0</v>
      </c>
      <c r="O1127">
        <f t="shared" si="71"/>
        <v>1</v>
      </c>
    </row>
    <row r="1128" spans="1:15" x14ac:dyDescent="0.25">
      <c r="A1128" t="s">
        <v>3492</v>
      </c>
      <c r="B1128" t="s">
        <v>11</v>
      </c>
      <c r="C1128">
        <v>1</v>
      </c>
      <c r="D1128">
        <v>1</v>
      </c>
      <c r="E1128" t="s">
        <v>3493</v>
      </c>
      <c r="F1128" t="s">
        <v>13</v>
      </c>
      <c r="G1128" t="s">
        <v>3494</v>
      </c>
      <c r="H1128">
        <v>0</v>
      </c>
      <c r="J1128" s="1">
        <v>44223.956342592595</v>
      </c>
      <c r="K1128" s="3">
        <v>44223</v>
      </c>
      <c r="L1128" s="4">
        <f t="shared" si="68"/>
        <v>1</v>
      </c>
      <c r="M1128">
        <f t="shared" si="69"/>
        <v>1</v>
      </c>
      <c r="N1128">
        <f t="shared" si="70"/>
        <v>0</v>
      </c>
      <c r="O1128">
        <f t="shared" si="71"/>
        <v>1</v>
      </c>
    </row>
    <row r="1129" spans="1:15" x14ac:dyDescent="0.25">
      <c r="A1129" t="s">
        <v>3441</v>
      </c>
      <c r="B1129" t="s">
        <v>28</v>
      </c>
      <c r="C1129">
        <v>27</v>
      </c>
      <c r="D1129">
        <v>1</v>
      </c>
      <c r="E1129" t="s">
        <v>3495</v>
      </c>
      <c r="F1129" t="s">
        <v>13</v>
      </c>
      <c r="G1129" t="s">
        <v>3496</v>
      </c>
      <c r="H1129">
        <v>4</v>
      </c>
      <c r="J1129" s="1">
        <v>44223.956342592595</v>
      </c>
      <c r="K1129" s="3">
        <v>44223</v>
      </c>
      <c r="L1129" s="4">
        <f t="shared" si="68"/>
        <v>27</v>
      </c>
      <c r="M1129">
        <f t="shared" si="69"/>
        <v>27</v>
      </c>
      <c r="N1129">
        <f t="shared" si="70"/>
        <v>0</v>
      </c>
      <c r="O1129">
        <f t="shared" si="71"/>
        <v>1</v>
      </c>
    </row>
    <row r="1130" spans="1:15" x14ac:dyDescent="0.25">
      <c r="A1130" t="s">
        <v>3497</v>
      </c>
      <c r="B1130" t="s">
        <v>11</v>
      </c>
      <c r="C1130">
        <v>1</v>
      </c>
      <c r="D1130">
        <v>1</v>
      </c>
      <c r="E1130" t="s">
        <v>3498</v>
      </c>
      <c r="F1130" t="s">
        <v>13</v>
      </c>
      <c r="G1130" t="s">
        <v>3499</v>
      </c>
      <c r="H1130">
        <v>0</v>
      </c>
      <c r="J1130" s="1">
        <v>44223.956365740742</v>
      </c>
      <c r="K1130" s="3">
        <v>44223</v>
      </c>
      <c r="L1130" s="4">
        <f t="shared" si="68"/>
        <v>1</v>
      </c>
      <c r="M1130">
        <f t="shared" si="69"/>
        <v>1</v>
      </c>
      <c r="N1130">
        <f t="shared" si="70"/>
        <v>0</v>
      </c>
      <c r="O1130">
        <f t="shared" si="71"/>
        <v>1</v>
      </c>
    </row>
    <row r="1131" spans="1:15" x14ac:dyDescent="0.25">
      <c r="A1131" t="s">
        <v>3500</v>
      </c>
      <c r="B1131" t="s">
        <v>36</v>
      </c>
      <c r="C1131">
        <v>20</v>
      </c>
      <c r="D1131">
        <v>0.92</v>
      </c>
      <c r="E1131" t="s">
        <v>3501</v>
      </c>
      <c r="F1131" t="s">
        <v>13</v>
      </c>
      <c r="G1131" t="s">
        <v>3502</v>
      </c>
      <c r="H1131">
        <v>1</v>
      </c>
      <c r="J1131" s="1">
        <v>44223.956377314818</v>
      </c>
      <c r="K1131" s="3">
        <v>44223</v>
      </c>
      <c r="L1131" s="4">
        <f t="shared" si="68"/>
        <v>21.739130434782609</v>
      </c>
      <c r="M1131">
        <f t="shared" si="69"/>
        <v>21</v>
      </c>
      <c r="N1131">
        <f t="shared" si="70"/>
        <v>1</v>
      </c>
      <c r="O1131">
        <f t="shared" si="71"/>
        <v>0.95</v>
      </c>
    </row>
    <row r="1132" spans="1:15" ht="150" x14ac:dyDescent="0.25">
      <c r="A1132" t="s">
        <v>3503</v>
      </c>
      <c r="B1132" t="s">
        <v>50</v>
      </c>
      <c r="C1132">
        <v>0</v>
      </c>
      <c r="D1132">
        <v>0.4</v>
      </c>
      <c r="E1132" t="s">
        <v>3504</v>
      </c>
      <c r="F1132" t="s">
        <v>13</v>
      </c>
      <c r="G1132" t="s">
        <v>3505</v>
      </c>
      <c r="H1132">
        <v>3</v>
      </c>
      <c r="I1132" s="2" t="s">
        <v>3506</v>
      </c>
      <c r="J1132" s="1">
        <v>44223.956388888888</v>
      </c>
      <c r="K1132" s="3">
        <v>44223</v>
      </c>
      <c r="L1132" s="4">
        <f t="shared" si="68"/>
        <v>0</v>
      </c>
      <c r="M1132">
        <f t="shared" si="69"/>
        <v>0</v>
      </c>
      <c r="N1132">
        <f t="shared" si="70"/>
        <v>0</v>
      </c>
      <c r="O1132" t="e">
        <f t="shared" si="71"/>
        <v>#DIV/0!</v>
      </c>
    </row>
    <row r="1133" spans="1:15" x14ac:dyDescent="0.25">
      <c r="A1133" t="s">
        <v>3507</v>
      </c>
      <c r="B1133" t="s">
        <v>11</v>
      </c>
      <c r="C1133">
        <v>1</v>
      </c>
      <c r="D1133">
        <v>1</v>
      </c>
      <c r="E1133" t="s">
        <v>3508</v>
      </c>
      <c r="F1133" t="s">
        <v>13</v>
      </c>
      <c r="G1133" t="s">
        <v>3509</v>
      </c>
      <c r="H1133">
        <v>1</v>
      </c>
      <c r="J1133" s="1">
        <v>44223.956388888888</v>
      </c>
      <c r="K1133" s="3">
        <v>44223</v>
      </c>
      <c r="L1133" s="4">
        <f t="shared" si="68"/>
        <v>1</v>
      </c>
      <c r="M1133">
        <f t="shared" si="69"/>
        <v>1</v>
      </c>
      <c r="N1133">
        <f t="shared" si="70"/>
        <v>0</v>
      </c>
      <c r="O1133">
        <f t="shared" si="71"/>
        <v>1</v>
      </c>
    </row>
    <row r="1134" spans="1:15" x14ac:dyDescent="0.25">
      <c r="A1134" t="s">
        <v>3510</v>
      </c>
      <c r="B1134" t="s">
        <v>16</v>
      </c>
      <c r="C1134">
        <v>3</v>
      </c>
      <c r="D1134">
        <v>0.52</v>
      </c>
      <c r="E1134" t="s">
        <v>3511</v>
      </c>
      <c r="F1134" t="s">
        <v>13</v>
      </c>
      <c r="G1134" t="s">
        <v>3512</v>
      </c>
      <c r="H1134">
        <v>9</v>
      </c>
      <c r="I1134" t="s">
        <v>3513</v>
      </c>
      <c r="J1134" s="1">
        <v>44223.956388888888</v>
      </c>
      <c r="K1134" s="3">
        <v>44223</v>
      </c>
      <c r="L1134" s="4">
        <f t="shared" si="68"/>
        <v>5.7692307692307692</v>
      </c>
      <c r="M1134">
        <f t="shared" si="69"/>
        <v>5</v>
      </c>
      <c r="N1134">
        <f t="shared" si="70"/>
        <v>2</v>
      </c>
      <c r="O1134">
        <f t="shared" si="71"/>
        <v>0.33333333333333337</v>
      </c>
    </row>
    <row r="1135" spans="1:15" x14ac:dyDescent="0.25">
      <c r="A1135" t="s">
        <v>3514</v>
      </c>
      <c r="B1135" t="s">
        <v>11</v>
      </c>
      <c r="C1135">
        <v>1</v>
      </c>
      <c r="D1135">
        <v>1</v>
      </c>
      <c r="E1135" t="s">
        <v>3515</v>
      </c>
      <c r="F1135" t="s">
        <v>13</v>
      </c>
      <c r="G1135" t="s">
        <v>3516</v>
      </c>
      <c r="H1135">
        <v>0</v>
      </c>
      <c r="J1135" s="1">
        <v>44223.956388888888</v>
      </c>
      <c r="K1135" s="3">
        <v>44223</v>
      </c>
      <c r="L1135" s="4">
        <f t="shared" si="68"/>
        <v>1</v>
      </c>
      <c r="M1135">
        <f t="shared" si="69"/>
        <v>1</v>
      </c>
      <c r="N1135">
        <f t="shared" si="70"/>
        <v>0</v>
      </c>
      <c r="O1135">
        <f t="shared" si="71"/>
        <v>1</v>
      </c>
    </row>
    <row r="1136" spans="1:15" x14ac:dyDescent="0.25">
      <c r="A1136" t="s">
        <v>3517</v>
      </c>
      <c r="B1136" t="s">
        <v>11</v>
      </c>
      <c r="C1136">
        <v>1</v>
      </c>
      <c r="D1136">
        <v>1</v>
      </c>
      <c r="E1136" t="s">
        <v>3518</v>
      </c>
      <c r="F1136" t="s">
        <v>13</v>
      </c>
      <c r="G1136" t="s">
        <v>3519</v>
      </c>
      <c r="H1136">
        <v>0</v>
      </c>
      <c r="J1136" s="1">
        <v>44223.956400462965</v>
      </c>
      <c r="K1136" s="3">
        <v>44223</v>
      </c>
      <c r="L1136" s="4">
        <f t="shared" si="68"/>
        <v>1</v>
      </c>
      <c r="M1136">
        <f t="shared" si="69"/>
        <v>1</v>
      </c>
      <c r="N1136">
        <f t="shared" si="70"/>
        <v>0</v>
      </c>
      <c r="O1136">
        <f t="shared" si="71"/>
        <v>1</v>
      </c>
    </row>
    <row r="1137" spans="1:15" x14ac:dyDescent="0.25">
      <c r="A1137" t="s">
        <v>3520</v>
      </c>
      <c r="B1137" t="s">
        <v>16</v>
      </c>
      <c r="C1137">
        <v>32</v>
      </c>
      <c r="D1137">
        <v>0.91</v>
      </c>
      <c r="E1137" t="s">
        <v>3521</v>
      </c>
      <c r="F1137" t="s">
        <v>13</v>
      </c>
      <c r="G1137" t="s">
        <v>3522</v>
      </c>
      <c r="H1137">
        <v>4</v>
      </c>
      <c r="J1137" s="1">
        <v>44223.956423611111</v>
      </c>
      <c r="K1137" s="3">
        <v>44223</v>
      </c>
      <c r="L1137" s="4">
        <f t="shared" si="68"/>
        <v>35.164835164835161</v>
      </c>
      <c r="M1137">
        <f t="shared" si="69"/>
        <v>35</v>
      </c>
      <c r="N1137">
        <f t="shared" si="70"/>
        <v>3</v>
      </c>
      <c r="O1137">
        <f t="shared" si="71"/>
        <v>0.90625</v>
      </c>
    </row>
    <row r="1138" spans="1:15" x14ac:dyDescent="0.25">
      <c r="A1138" t="s">
        <v>3523</v>
      </c>
      <c r="B1138" t="s">
        <v>16</v>
      </c>
      <c r="C1138">
        <v>24</v>
      </c>
      <c r="D1138">
        <v>0.95</v>
      </c>
      <c r="E1138" t="s">
        <v>3524</v>
      </c>
      <c r="F1138" t="s">
        <v>13</v>
      </c>
      <c r="G1138" t="s">
        <v>3525</v>
      </c>
      <c r="H1138">
        <v>8</v>
      </c>
      <c r="J1138" s="1">
        <v>44223.956423611111</v>
      </c>
      <c r="K1138" s="3">
        <v>44223</v>
      </c>
      <c r="L1138" s="4">
        <f t="shared" si="68"/>
        <v>25.263157894736842</v>
      </c>
      <c r="M1138">
        <f t="shared" si="69"/>
        <v>25</v>
      </c>
      <c r="N1138">
        <f t="shared" si="70"/>
        <v>1</v>
      </c>
      <c r="O1138">
        <f t="shared" si="71"/>
        <v>0.95833333333333337</v>
      </c>
    </row>
    <row r="1139" spans="1:15" ht="345" x14ac:dyDescent="0.25">
      <c r="A1139" t="s">
        <v>3526</v>
      </c>
      <c r="B1139" t="s">
        <v>16</v>
      </c>
      <c r="C1139">
        <v>25</v>
      </c>
      <c r="D1139">
        <v>0.95</v>
      </c>
      <c r="E1139" t="s">
        <v>3527</v>
      </c>
      <c r="F1139" t="s">
        <v>13</v>
      </c>
      <c r="G1139" t="s">
        <v>3528</v>
      </c>
      <c r="H1139">
        <v>1</v>
      </c>
      <c r="I1139" s="2" t="s">
        <v>3529</v>
      </c>
      <c r="J1139" s="1">
        <v>44223.956423611111</v>
      </c>
      <c r="K1139" s="3">
        <v>44223</v>
      </c>
      <c r="L1139" s="4">
        <f t="shared" si="68"/>
        <v>26.315789473684212</v>
      </c>
      <c r="M1139">
        <f t="shared" si="69"/>
        <v>26</v>
      </c>
      <c r="N1139">
        <f t="shared" si="70"/>
        <v>1</v>
      </c>
      <c r="O1139">
        <f t="shared" si="71"/>
        <v>0.96</v>
      </c>
    </row>
    <row r="1140" spans="1:15" x14ac:dyDescent="0.25">
      <c r="A1140" t="s">
        <v>3530</v>
      </c>
      <c r="B1140" t="s">
        <v>36</v>
      </c>
      <c r="C1140">
        <v>59</v>
      </c>
      <c r="D1140">
        <v>0.78</v>
      </c>
      <c r="E1140" t="s">
        <v>3531</v>
      </c>
      <c r="F1140" t="s">
        <v>13</v>
      </c>
      <c r="G1140" t="s">
        <v>3532</v>
      </c>
      <c r="H1140">
        <v>9</v>
      </c>
      <c r="I1140" t="s">
        <v>3533</v>
      </c>
      <c r="J1140" s="1">
        <v>44223.956446759257</v>
      </c>
      <c r="K1140" s="3">
        <v>44223</v>
      </c>
      <c r="L1140" s="4">
        <f t="shared" si="68"/>
        <v>75.641025641025635</v>
      </c>
      <c r="M1140">
        <f t="shared" si="69"/>
        <v>75</v>
      </c>
      <c r="N1140">
        <f t="shared" si="70"/>
        <v>16</v>
      </c>
      <c r="O1140">
        <f t="shared" si="71"/>
        <v>0.72881355932203395</v>
      </c>
    </row>
    <row r="1141" spans="1:15" ht="45" x14ac:dyDescent="0.25">
      <c r="A1141" t="s">
        <v>3534</v>
      </c>
      <c r="B1141" t="s">
        <v>16</v>
      </c>
      <c r="C1141">
        <v>5</v>
      </c>
      <c r="D1141">
        <v>0.61</v>
      </c>
      <c r="E1141" t="s">
        <v>3535</v>
      </c>
      <c r="F1141" t="s">
        <v>13</v>
      </c>
      <c r="G1141" t="s">
        <v>3536</v>
      </c>
      <c r="H1141">
        <v>4</v>
      </c>
      <c r="I1141" s="2" t="s">
        <v>3537</v>
      </c>
      <c r="J1141" s="1">
        <v>44223.956469907411</v>
      </c>
      <c r="K1141" s="3">
        <v>44223</v>
      </c>
      <c r="L1141" s="4">
        <f t="shared" si="68"/>
        <v>8.1967213114754092</v>
      </c>
      <c r="M1141">
        <f t="shared" si="69"/>
        <v>8</v>
      </c>
      <c r="N1141">
        <f t="shared" si="70"/>
        <v>3</v>
      </c>
      <c r="O1141">
        <f t="shared" si="71"/>
        <v>0.4</v>
      </c>
    </row>
    <row r="1142" spans="1:15" x14ac:dyDescent="0.25">
      <c r="A1142" t="s">
        <v>3538</v>
      </c>
      <c r="B1142" t="s">
        <v>11</v>
      </c>
      <c r="C1142">
        <v>1</v>
      </c>
      <c r="D1142">
        <v>1</v>
      </c>
      <c r="E1142" t="s">
        <v>3539</v>
      </c>
      <c r="F1142" t="s">
        <v>13</v>
      </c>
      <c r="G1142" t="s">
        <v>3540</v>
      </c>
      <c r="H1142">
        <v>0</v>
      </c>
      <c r="J1142" s="1">
        <v>44223.95648148148</v>
      </c>
      <c r="K1142" s="3">
        <v>44223</v>
      </c>
      <c r="L1142" s="4">
        <f t="shared" si="68"/>
        <v>1</v>
      </c>
      <c r="M1142">
        <f t="shared" si="69"/>
        <v>1</v>
      </c>
      <c r="N1142">
        <f t="shared" si="70"/>
        <v>0</v>
      </c>
      <c r="O1142">
        <f t="shared" si="71"/>
        <v>1</v>
      </c>
    </row>
    <row r="1143" spans="1:15" x14ac:dyDescent="0.25">
      <c r="A1143" t="s">
        <v>3541</v>
      </c>
      <c r="B1143" t="s">
        <v>50</v>
      </c>
      <c r="C1143">
        <v>1</v>
      </c>
      <c r="D1143">
        <v>1</v>
      </c>
      <c r="E1143" t="s">
        <v>3542</v>
      </c>
      <c r="F1143" t="s">
        <v>13</v>
      </c>
      <c r="G1143" t="s">
        <v>3543</v>
      </c>
      <c r="H1143">
        <v>1</v>
      </c>
      <c r="J1143" s="1">
        <v>44223.95648148148</v>
      </c>
      <c r="K1143" s="3">
        <v>44223</v>
      </c>
      <c r="L1143" s="4">
        <f t="shared" si="68"/>
        <v>1</v>
      </c>
      <c r="M1143">
        <f t="shared" si="69"/>
        <v>1</v>
      </c>
      <c r="N1143">
        <f t="shared" si="70"/>
        <v>0</v>
      </c>
      <c r="O1143">
        <f t="shared" si="71"/>
        <v>1</v>
      </c>
    </row>
    <row r="1144" spans="1:15" x14ac:dyDescent="0.25">
      <c r="A1144" t="s">
        <v>3544</v>
      </c>
      <c r="B1144" t="s">
        <v>80</v>
      </c>
      <c r="C1144">
        <v>3</v>
      </c>
      <c r="D1144">
        <v>0.55000000000000004</v>
      </c>
      <c r="E1144" t="s">
        <v>3545</v>
      </c>
      <c r="F1144" t="s">
        <v>13</v>
      </c>
      <c r="G1144" t="s">
        <v>3546</v>
      </c>
      <c r="H1144">
        <v>17</v>
      </c>
      <c r="I1144" t="s">
        <v>3547</v>
      </c>
      <c r="J1144" s="1">
        <v>44223.956516203703</v>
      </c>
      <c r="K1144" s="3">
        <v>44223</v>
      </c>
      <c r="L1144" s="4">
        <f t="shared" si="68"/>
        <v>5.4545454545454541</v>
      </c>
      <c r="M1144">
        <f t="shared" si="69"/>
        <v>5</v>
      </c>
      <c r="N1144">
        <f t="shared" si="70"/>
        <v>2</v>
      </c>
      <c r="O1144">
        <f t="shared" si="71"/>
        <v>0.33333333333333337</v>
      </c>
    </row>
    <row r="1145" spans="1:15" x14ac:dyDescent="0.25">
      <c r="A1145" t="s">
        <v>3548</v>
      </c>
      <c r="B1145" t="s">
        <v>11</v>
      </c>
      <c r="C1145">
        <v>1</v>
      </c>
      <c r="D1145">
        <v>1</v>
      </c>
      <c r="E1145" t="s">
        <v>3549</v>
      </c>
      <c r="F1145" t="s">
        <v>13</v>
      </c>
      <c r="G1145" t="s">
        <v>3550</v>
      </c>
      <c r="H1145">
        <v>0</v>
      </c>
      <c r="J1145" s="1">
        <v>44223.95653935185</v>
      </c>
      <c r="K1145" s="3">
        <v>44223</v>
      </c>
      <c r="L1145" s="4">
        <f t="shared" si="68"/>
        <v>1</v>
      </c>
      <c r="M1145">
        <f t="shared" si="69"/>
        <v>1</v>
      </c>
      <c r="N1145">
        <f t="shared" si="70"/>
        <v>0</v>
      </c>
      <c r="O1145">
        <f t="shared" si="71"/>
        <v>1</v>
      </c>
    </row>
    <row r="1146" spans="1:15" ht="60" x14ac:dyDescent="0.25">
      <c r="A1146" t="s">
        <v>3551</v>
      </c>
      <c r="B1146" t="s">
        <v>36</v>
      </c>
      <c r="C1146">
        <v>67</v>
      </c>
      <c r="D1146">
        <v>0.76</v>
      </c>
      <c r="E1146" t="s">
        <v>3552</v>
      </c>
      <c r="F1146" t="s">
        <v>13</v>
      </c>
      <c r="G1146" t="s">
        <v>3553</v>
      </c>
      <c r="H1146">
        <v>18</v>
      </c>
      <c r="I1146" s="2" t="s">
        <v>3554</v>
      </c>
      <c r="J1146" s="1">
        <v>44223.956550925926</v>
      </c>
      <c r="K1146" s="3">
        <v>44223</v>
      </c>
      <c r="L1146" s="4">
        <f t="shared" si="68"/>
        <v>88.15789473684211</v>
      </c>
      <c r="M1146">
        <f t="shared" si="69"/>
        <v>88</v>
      </c>
      <c r="N1146">
        <f t="shared" si="70"/>
        <v>21</v>
      </c>
      <c r="O1146">
        <f t="shared" si="71"/>
        <v>0.68656716417910446</v>
      </c>
    </row>
    <row r="1147" spans="1:15" ht="60" x14ac:dyDescent="0.25">
      <c r="A1147" t="s">
        <v>3555</v>
      </c>
      <c r="B1147" t="s">
        <v>16</v>
      </c>
      <c r="C1147">
        <v>42</v>
      </c>
      <c r="D1147">
        <v>0.95</v>
      </c>
      <c r="E1147" t="s">
        <v>3556</v>
      </c>
      <c r="F1147" t="s">
        <v>13</v>
      </c>
      <c r="G1147" t="s">
        <v>3557</v>
      </c>
      <c r="H1147">
        <v>12</v>
      </c>
      <c r="I1147" s="2" t="s">
        <v>3558</v>
      </c>
      <c r="J1147" s="1">
        <v>44223.956585648149</v>
      </c>
      <c r="K1147" s="3">
        <v>44223</v>
      </c>
      <c r="L1147" s="4">
        <f t="shared" si="68"/>
        <v>44.210526315789473</v>
      </c>
      <c r="M1147">
        <f t="shared" si="69"/>
        <v>44</v>
      </c>
      <c r="N1147">
        <f t="shared" si="70"/>
        <v>2</v>
      </c>
      <c r="O1147">
        <f t="shared" si="71"/>
        <v>0.95238095238095233</v>
      </c>
    </row>
    <row r="1148" spans="1:15" x14ac:dyDescent="0.25">
      <c r="A1148" t="s">
        <v>3559</v>
      </c>
      <c r="B1148" t="s">
        <v>40</v>
      </c>
      <c r="C1148">
        <v>19</v>
      </c>
      <c r="D1148">
        <v>0.63</v>
      </c>
      <c r="E1148" t="s">
        <v>3560</v>
      </c>
      <c r="F1148" t="s">
        <v>13</v>
      </c>
      <c r="G1148" t="s">
        <v>3561</v>
      </c>
      <c r="H1148">
        <v>12</v>
      </c>
      <c r="J1148" s="1">
        <v>44223.956608796296</v>
      </c>
      <c r="K1148" s="3">
        <v>44223</v>
      </c>
      <c r="L1148" s="4">
        <f t="shared" si="68"/>
        <v>30.158730158730158</v>
      </c>
      <c r="M1148">
        <f t="shared" si="69"/>
        <v>30</v>
      </c>
      <c r="N1148">
        <f t="shared" si="70"/>
        <v>11</v>
      </c>
      <c r="O1148">
        <f t="shared" si="71"/>
        <v>0.42105263157894735</v>
      </c>
    </row>
    <row r="1149" spans="1:15" x14ac:dyDescent="0.25">
      <c r="A1149" t="s">
        <v>3562</v>
      </c>
      <c r="B1149" t="s">
        <v>16</v>
      </c>
      <c r="C1149">
        <v>1</v>
      </c>
      <c r="D1149">
        <v>1</v>
      </c>
      <c r="E1149" t="s">
        <v>3563</v>
      </c>
      <c r="F1149" t="s">
        <v>13</v>
      </c>
      <c r="G1149" t="s">
        <v>3564</v>
      </c>
      <c r="H1149">
        <v>0</v>
      </c>
      <c r="J1149" s="1">
        <v>44223.956608796296</v>
      </c>
      <c r="K1149" s="3">
        <v>44223</v>
      </c>
      <c r="L1149" s="4">
        <f t="shared" si="68"/>
        <v>1</v>
      </c>
      <c r="M1149">
        <f t="shared" si="69"/>
        <v>1</v>
      </c>
      <c r="N1149">
        <f t="shared" si="70"/>
        <v>0</v>
      </c>
      <c r="O1149">
        <f t="shared" si="71"/>
        <v>1</v>
      </c>
    </row>
    <row r="1150" spans="1:15" x14ac:dyDescent="0.25">
      <c r="A1150" t="s">
        <v>3565</v>
      </c>
      <c r="B1150" t="s">
        <v>11</v>
      </c>
      <c r="C1150">
        <v>1</v>
      </c>
      <c r="D1150">
        <v>1</v>
      </c>
      <c r="E1150" t="s">
        <v>3566</v>
      </c>
      <c r="F1150" t="s">
        <v>13</v>
      </c>
      <c r="G1150" t="s">
        <v>3567</v>
      </c>
      <c r="H1150">
        <v>0</v>
      </c>
      <c r="J1150" s="1">
        <v>44223.956608796296</v>
      </c>
      <c r="K1150" s="3">
        <v>44223</v>
      </c>
      <c r="L1150" s="4">
        <f t="shared" si="68"/>
        <v>1</v>
      </c>
      <c r="M1150">
        <f t="shared" si="69"/>
        <v>1</v>
      </c>
      <c r="N1150">
        <f t="shared" si="70"/>
        <v>0</v>
      </c>
      <c r="O1150">
        <f t="shared" si="71"/>
        <v>1</v>
      </c>
    </row>
    <row r="1151" spans="1:15" x14ac:dyDescent="0.25">
      <c r="A1151" t="s">
        <v>3568</v>
      </c>
      <c r="B1151" t="s">
        <v>11</v>
      </c>
      <c r="C1151">
        <v>1</v>
      </c>
      <c r="D1151">
        <v>1</v>
      </c>
      <c r="E1151" t="s">
        <v>3569</v>
      </c>
      <c r="F1151" t="s">
        <v>13</v>
      </c>
      <c r="G1151" t="s">
        <v>3570</v>
      </c>
      <c r="H1151">
        <v>0</v>
      </c>
      <c r="J1151" s="1">
        <v>44223.956631944442</v>
      </c>
      <c r="K1151" s="3">
        <v>44223</v>
      </c>
      <c r="L1151" s="4">
        <f t="shared" si="68"/>
        <v>1</v>
      </c>
      <c r="M1151">
        <f t="shared" si="69"/>
        <v>1</v>
      </c>
      <c r="N1151">
        <f t="shared" si="70"/>
        <v>0</v>
      </c>
      <c r="O1151">
        <f t="shared" si="71"/>
        <v>1</v>
      </c>
    </row>
    <row r="1152" spans="1:15" ht="60" x14ac:dyDescent="0.25">
      <c r="A1152" t="s">
        <v>3571</v>
      </c>
      <c r="B1152" t="s">
        <v>80</v>
      </c>
      <c r="C1152">
        <v>8</v>
      </c>
      <c r="D1152">
        <v>0.9</v>
      </c>
      <c r="E1152" t="s">
        <v>3572</v>
      </c>
      <c r="F1152" t="s">
        <v>13</v>
      </c>
      <c r="G1152" t="s">
        <v>3573</v>
      </c>
      <c r="H1152">
        <v>4</v>
      </c>
      <c r="I1152" s="2" t="s">
        <v>3574</v>
      </c>
      <c r="J1152" s="1">
        <v>44223.956701388888</v>
      </c>
      <c r="K1152" s="3">
        <v>44223</v>
      </c>
      <c r="L1152" s="4">
        <f t="shared" si="68"/>
        <v>8.8888888888888893</v>
      </c>
      <c r="M1152">
        <f t="shared" si="69"/>
        <v>8</v>
      </c>
      <c r="N1152">
        <f t="shared" si="70"/>
        <v>0</v>
      </c>
      <c r="O1152">
        <f t="shared" si="71"/>
        <v>1</v>
      </c>
    </row>
    <row r="1153" spans="1:15" x14ac:dyDescent="0.25">
      <c r="A1153" t="s">
        <v>3575</v>
      </c>
      <c r="B1153" t="s">
        <v>11</v>
      </c>
      <c r="C1153">
        <v>1</v>
      </c>
      <c r="D1153">
        <v>1</v>
      </c>
      <c r="E1153" t="s">
        <v>3576</v>
      </c>
      <c r="F1153" t="s">
        <v>13</v>
      </c>
      <c r="G1153" t="s">
        <v>3577</v>
      </c>
      <c r="H1153">
        <v>0</v>
      </c>
      <c r="J1153" s="1">
        <v>44223.956701388888</v>
      </c>
      <c r="K1153" s="3">
        <v>44223</v>
      </c>
      <c r="L1153" s="4">
        <f t="shared" si="68"/>
        <v>1</v>
      </c>
      <c r="M1153">
        <f t="shared" si="69"/>
        <v>1</v>
      </c>
      <c r="N1153">
        <f t="shared" si="70"/>
        <v>0</v>
      </c>
      <c r="O1153">
        <f t="shared" si="71"/>
        <v>1</v>
      </c>
    </row>
    <row r="1154" spans="1:15" x14ac:dyDescent="0.25">
      <c r="A1154" t="s">
        <v>3578</v>
      </c>
      <c r="B1154" t="s">
        <v>16</v>
      </c>
      <c r="C1154">
        <v>6</v>
      </c>
      <c r="D1154">
        <v>0.8</v>
      </c>
      <c r="E1154" t="s">
        <v>3579</v>
      </c>
      <c r="F1154" t="s">
        <v>13</v>
      </c>
      <c r="G1154" t="s">
        <v>3580</v>
      </c>
      <c r="H1154">
        <v>12</v>
      </c>
      <c r="J1154" s="1">
        <v>44223.956712962965</v>
      </c>
      <c r="K1154" s="3">
        <v>44223</v>
      </c>
      <c r="L1154" s="4">
        <f t="shared" si="68"/>
        <v>7.5</v>
      </c>
      <c r="M1154">
        <f t="shared" si="69"/>
        <v>7</v>
      </c>
      <c r="N1154">
        <f t="shared" si="70"/>
        <v>1</v>
      </c>
      <c r="O1154">
        <f t="shared" si="71"/>
        <v>0.83333333333333337</v>
      </c>
    </row>
    <row r="1155" spans="1:15" x14ac:dyDescent="0.25">
      <c r="A1155" t="s">
        <v>3581</v>
      </c>
      <c r="B1155" t="s">
        <v>11</v>
      </c>
      <c r="C1155">
        <v>1</v>
      </c>
      <c r="D1155">
        <v>1</v>
      </c>
      <c r="E1155" t="s">
        <v>3582</v>
      </c>
      <c r="F1155" t="s">
        <v>13</v>
      </c>
      <c r="G1155" t="s">
        <v>3583</v>
      </c>
      <c r="H1155">
        <v>0</v>
      </c>
      <c r="J1155" s="1">
        <v>44224.623472222222</v>
      </c>
      <c r="K1155" s="3">
        <v>44224</v>
      </c>
      <c r="L1155" s="4">
        <f t="shared" ref="L1155:L1218" si="72">C1155/D1155</f>
        <v>1</v>
      </c>
      <c r="M1155">
        <f t="shared" ref="M1155:M1218" si="73">_xlfn.FLOOR.MATH(C1155/D1155,1)</f>
        <v>1</v>
      </c>
      <c r="N1155">
        <f t="shared" ref="N1155:N1218" si="74">M1155-C1155</f>
        <v>0</v>
      </c>
      <c r="O1155">
        <f t="shared" ref="O1155:O1218" si="75">(1-(N1155/C1155))</f>
        <v>1</v>
      </c>
    </row>
    <row r="1156" spans="1:15" x14ac:dyDescent="0.25">
      <c r="A1156" t="s">
        <v>3584</v>
      </c>
      <c r="B1156" t="s">
        <v>11</v>
      </c>
      <c r="C1156">
        <v>1</v>
      </c>
      <c r="D1156">
        <v>1</v>
      </c>
      <c r="E1156" t="s">
        <v>3585</v>
      </c>
      <c r="F1156" t="s">
        <v>13</v>
      </c>
      <c r="G1156" t="s">
        <v>3586</v>
      </c>
      <c r="H1156">
        <v>1</v>
      </c>
      <c r="J1156" s="1">
        <v>44224.623541666668</v>
      </c>
      <c r="K1156" s="3">
        <v>44224</v>
      </c>
      <c r="L1156" s="4">
        <f t="shared" si="72"/>
        <v>1</v>
      </c>
      <c r="M1156">
        <f t="shared" si="73"/>
        <v>1</v>
      </c>
      <c r="N1156">
        <f t="shared" si="74"/>
        <v>0</v>
      </c>
      <c r="O1156">
        <f t="shared" si="75"/>
        <v>1</v>
      </c>
    </row>
    <row r="1157" spans="1:15" x14ac:dyDescent="0.25">
      <c r="A1157" t="s">
        <v>3587</v>
      </c>
      <c r="B1157" t="s">
        <v>11</v>
      </c>
      <c r="C1157">
        <v>1</v>
      </c>
      <c r="D1157">
        <v>1</v>
      </c>
      <c r="E1157" t="s">
        <v>3588</v>
      </c>
      <c r="F1157" t="s">
        <v>13</v>
      </c>
      <c r="G1157" t="s">
        <v>3589</v>
      </c>
      <c r="H1157">
        <v>0</v>
      </c>
      <c r="J1157" s="1">
        <v>44224.623611111114</v>
      </c>
      <c r="K1157" s="3">
        <v>44224</v>
      </c>
      <c r="L1157" s="4">
        <f t="shared" si="72"/>
        <v>1</v>
      </c>
      <c r="M1157">
        <f t="shared" si="73"/>
        <v>1</v>
      </c>
      <c r="N1157">
        <f t="shared" si="74"/>
        <v>0</v>
      </c>
      <c r="O1157">
        <f t="shared" si="75"/>
        <v>1</v>
      </c>
    </row>
    <row r="1158" spans="1:15" ht="90" x14ac:dyDescent="0.25">
      <c r="A1158" t="s">
        <v>3590</v>
      </c>
      <c r="B1158" t="s">
        <v>36</v>
      </c>
      <c r="C1158">
        <v>2474</v>
      </c>
      <c r="D1158">
        <v>0.99</v>
      </c>
      <c r="E1158" t="s">
        <v>3591</v>
      </c>
      <c r="F1158" t="s">
        <v>13</v>
      </c>
      <c r="G1158" t="s">
        <v>3592</v>
      </c>
      <c r="H1158">
        <v>210</v>
      </c>
      <c r="I1158" s="2" t="s">
        <v>3593</v>
      </c>
      <c r="J1158" s="1">
        <v>44224.623611111114</v>
      </c>
      <c r="K1158" s="3">
        <v>44224</v>
      </c>
      <c r="L1158" s="4">
        <f t="shared" si="72"/>
        <v>2498.9898989898988</v>
      </c>
      <c r="M1158">
        <f t="shared" si="73"/>
        <v>2498</v>
      </c>
      <c r="N1158">
        <f t="shared" si="74"/>
        <v>24</v>
      </c>
      <c r="O1158">
        <f t="shared" si="75"/>
        <v>0.99029911075181887</v>
      </c>
    </row>
    <row r="1159" spans="1:15" x14ac:dyDescent="0.25">
      <c r="A1159" t="s">
        <v>3594</v>
      </c>
      <c r="B1159" t="s">
        <v>11</v>
      </c>
      <c r="C1159">
        <v>1</v>
      </c>
      <c r="D1159">
        <v>1</v>
      </c>
      <c r="E1159" t="s">
        <v>3595</v>
      </c>
      <c r="F1159" t="s">
        <v>13</v>
      </c>
      <c r="G1159" t="s">
        <v>3596</v>
      </c>
      <c r="H1159">
        <v>0</v>
      </c>
      <c r="J1159" s="1">
        <v>44224.623657407406</v>
      </c>
      <c r="K1159" s="3">
        <v>44224</v>
      </c>
      <c r="L1159" s="4">
        <f t="shared" si="72"/>
        <v>1</v>
      </c>
      <c r="M1159">
        <f t="shared" si="73"/>
        <v>1</v>
      </c>
      <c r="N1159">
        <f t="shared" si="74"/>
        <v>0</v>
      </c>
      <c r="O1159">
        <f t="shared" si="75"/>
        <v>1</v>
      </c>
    </row>
    <row r="1160" spans="1:15" x14ac:dyDescent="0.25">
      <c r="A1160" t="s">
        <v>3597</v>
      </c>
      <c r="B1160" t="s">
        <v>16</v>
      </c>
      <c r="C1160">
        <v>1</v>
      </c>
      <c r="D1160">
        <v>1</v>
      </c>
      <c r="E1160" t="s">
        <v>3598</v>
      </c>
      <c r="F1160" t="s">
        <v>13</v>
      </c>
      <c r="G1160" t="s">
        <v>3599</v>
      </c>
      <c r="H1160">
        <v>0</v>
      </c>
      <c r="J1160" s="1">
        <v>44224.623831018522</v>
      </c>
      <c r="K1160" s="3">
        <v>44224</v>
      </c>
      <c r="L1160" s="4">
        <f t="shared" si="72"/>
        <v>1</v>
      </c>
      <c r="M1160">
        <f t="shared" si="73"/>
        <v>1</v>
      </c>
      <c r="N1160">
        <f t="shared" si="74"/>
        <v>0</v>
      </c>
      <c r="O1160">
        <f t="shared" si="75"/>
        <v>1</v>
      </c>
    </row>
    <row r="1161" spans="1:15" x14ac:dyDescent="0.25">
      <c r="A1161" t="s">
        <v>3600</v>
      </c>
      <c r="B1161" t="s">
        <v>11</v>
      </c>
      <c r="C1161">
        <v>1</v>
      </c>
      <c r="D1161">
        <v>1</v>
      </c>
      <c r="E1161" t="s">
        <v>3601</v>
      </c>
      <c r="F1161" t="s">
        <v>13</v>
      </c>
      <c r="G1161" t="s">
        <v>3602</v>
      </c>
      <c r="H1161">
        <v>0</v>
      </c>
      <c r="J1161" s="1">
        <v>44224.624050925922</v>
      </c>
      <c r="K1161" s="3">
        <v>44224</v>
      </c>
      <c r="L1161" s="4">
        <f t="shared" si="72"/>
        <v>1</v>
      </c>
      <c r="M1161">
        <f t="shared" si="73"/>
        <v>1</v>
      </c>
      <c r="N1161">
        <f t="shared" si="74"/>
        <v>0</v>
      </c>
      <c r="O1161">
        <f t="shared" si="75"/>
        <v>1</v>
      </c>
    </row>
    <row r="1162" spans="1:15" x14ac:dyDescent="0.25">
      <c r="A1162" t="s">
        <v>3603</v>
      </c>
      <c r="B1162" t="s">
        <v>40</v>
      </c>
      <c r="C1162">
        <v>1</v>
      </c>
      <c r="D1162">
        <v>1</v>
      </c>
      <c r="E1162" t="s">
        <v>3604</v>
      </c>
      <c r="F1162" t="s">
        <v>13</v>
      </c>
      <c r="G1162" t="s">
        <v>3605</v>
      </c>
      <c r="H1162">
        <v>0</v>
      </c>
      <c r="J1162" s="1">
        <v>44224.624178240738</v>
      </c>
      <c r="K1162" s="3">
        <v>44224</v>
      </c>
      <c r="L1162" s="4">
        <f t="shared" si="72"/>
        <v>1</v>
      </c>
      <c r="M1162">
        <f t="shared" si="73"/>
        <v>1</v>
      </c>
      <c r="N1162">
        <f t="shared" si="74"/>
        <v>0</v>
      </c>
      <c r="O1162">
        <f t="shared" si="75"/>
        <v>1</v>
      </c>
    </row>
    <row r="1163" spans="1:15" x14ac:dyDescent="0.25">
      <c r="A1163" t="s">
        <v>3606</v>
      </c>
      <c r="B1163" t="s">
        <v>11</v>
      </c>
      <c r="C1163">
        <v>1</v>
      </c>
      <c r="D1163">
        <v>1</v>
      </c>
      <c r="E1163" t="s">
        <v>3607</v>
      </c>
      <c r="F1163" t="s">
        <v>13</v>
      </c>
      <c r="G1163" t="s">
        <v>3608</v>
      </c>
      <c r="H1163">
        <v>0</v>
      </c>
      <c r="J1163" s="1">
        <v>44224.624398148146</v>
      </c>
      <c r="K1163" s="3">
        <v>44224</v>
      </c>
      <c r="L1163" s="4">
        <f t="shared" si="72"/>
        <v>1</v>
      </c>
      <c r="M1163">
        <f t="shared" si="73"/>
        <v>1</v>
      </c>
      <c r="N1163">
        <f t="shared" si="74"/>
        <v>0</v>
      </c>
      <c r="O1163">
        <f t="shared" si="75"/>
        <v>1</v>
      </c>
    </row>
    <row r="1164" spans="1:15" x14ac:dyDescent="0.25">
      <c r="A1164" t="s">
        <v>3609</v>
      </c>
      <c r="B1164" t="s">
        <v>11</v>
      </c>
      <c r="C1164">
        <v>1</v>
      </c>
      <c r="D1164">
        <v>0.99</v>
      </c>
      <c r="E1164" t="s">
        <v>3610</v>
      </c>
      <c r="F1164" t="s">
        <v>13</v>
      </c>
      <c r="G1164" t="s">
        <v>3611</v>
      </c>
      <c r="H1164">
        <v>0</v>
      </c>
      <c r="J1164" s="1">
        <v>44224.624560185184</v>
      </c>
      <c r="K1164" s="3">
        <v>44224</v>
      </c>
      <c r="L1164" s="4">
        <f t="shared" si="72"/>
        <v>1.0101010101010102</v>
      </c>
      <c r="M1164">
        <f t="shared" si="73"/>
        <v>1</v>
      </c>
      <c r="N1164">
        <f t="shared" si="74"/>
        <v>0</v>
      </c>
      <c r="O1164">
        <f t="shared" si="75"/>
        <v>1</v>
      </c>
    </row>
    <row r="1165" spans="1:15" x14ac:dyDescent="0.25">
      <c r="A1165" t="s">
        <v>3612</v>
      </c>
      <c r="B1165" t="s">
        <v>36</v>
      </c>
      <c r="C1165">
        <v>124</v>
      </c>
      <c r="D1165">
        <v>0.94</v>
      </c>
      <c r="E1165" t="s">
        <v>3613</v>
      </c>
      <c r="F1165" t="s">
        <v>13</v>
      </c>
      <c r="G1165" t="s">
        <v>3614</v>
      </c>
      <c r="H1165">
        <v>30</v>
      </c>
      <c r="J1165" s="1">
        <v>44224.624745370369</v>
      </c>
      <c r="K1165" s="3">
        <v>44224</v>
      </c>
      <c r="L1165" s="4">
        <f t="shared" si="72"/>
        <v>131.91489361702128</v>
      </c>
      <c r="M1165">
        <f t="shared" si="73"/>
        <v>131</v>
      </c>
      <c r="N1165">
        <f t="shared" si="74"/>
        <v>7</v>
      </c>
      <c r="O1165">
        <f t="shared" si="75"/>
        <v>0.94354838709677424</v>
      </c>
    </row>
    <row r="1166" spans="1:15" x14ac:dyDescent="0.25">
      <c r="A1166" t="s">
        <v>3615</v>
      </c>
      <c r="B1166" t="s">
        <v>11</v>
      </c>
      <c r="C1166">
        <v>1</v>
      </c>
      <c r="D1166">
        <v>1</v>
      </c>
      <c r="E1166" t="s">
        <v>3616</v>
      </c>
      <c r="F1166" t="s">
        <v>13</v>
      </c>
      <c r="G1166" t="s">
        <v>3617</v>
      </c>
      <c r="H1166">
        <v>0</v>
      </c>
      <c r="J1166" s="1">
        <v>44224.624895833331</v>
      </c>
      <c r="K1166" s="3">
        <v>44224</v>
      </c>
      <c r="L1166" s="4">
        <f t="shared" si="72"/>
        <v>1</v>
      </c>
      <c r="M1166">
        <f t="shared" si="73"/>
        <v>1</v>
      </c>
      <c r="N1166">
        <f t="shared" si="74"/>
        <v>0</v>
      </c>
      <c r="O1166">
        <f t="shared" si="75"/>
        <v>1</v>
      </c>
    </row>
    <row r="1167" spans="1:15" x14ac:dyDescent="0.25">
      <c r="A1167" t="s">
        <v>3618</v>
      </c>
      <c r="B1167" t="s">
        <v>16</v>
      </c>
      <c r="C1167">
        <v>1</v>
      </c>
      <c r="D1167">
        <v>1</v>
      </c>
      <c r="E1167" t="s">
        <v>3619</v>
      </c>
      <c r="F1167" t="s">
        <v>13</v>
      </c>
      <c r="G1167" t="s">
        <v>3620</v>
      </c>
      <c r="H1167">
        <v>0</v>
      </c>
      <c r="J1167" s="1">
        <v>44224.625</v>
      </c>
      <c r="K1167" s="3">
        <v>44224</v>
      </c>
      <c r="L1167" s="4">
        <f t="shared" si="72"/>
        <v>1</v>
      </c>
      <c r="M1167">
        <f t="shared" si="73"/>
        <v>1</v>
      </c>
      <c r="N1167">
        <f t="shared" si="74"/>
        <v>0</v>
      </c>
      <c r="O1167">
        <f t="shared" si="75"/>
        <v>1</v>
      </c>
    </row>
    <row r="1168" spans="1:15" x14ac:dyDescent="0.25">
      <c r="A1168" t="s">
        <v>3621</v>
      </c>
      <c r="B1168" t="s">
        <v>32</v>
      </c>
      <c r="C1168">
        <v>2</v>
      </c>
      <c r="D1168">
        <v>1</v>
      </c>
      <c r="E1168" t="s">
        <v>3622</v>
      </c>
      <c r="F1168" t="s">
        <v>13</v>
      </c>
      <c r="G1168" t="s">
        <v>3623</v>
      </c>
      <c r="H1168">
        <v>0</v>
      </c>
      <c r="J1168" s="1">
        <v>44224.625231481485</v>
      </c>
      <c r="K1168" s="3">
        <v>44224</v>
      </c>
      <c r="L1168" s="4">
        <f t="shared" si="72"/>
        <v>2</v>
      </c>
      <c r="M1168">
        <f t="shared" si="73"/>
        <v>2</v>
      </c>
      <c r="N1168">
        <f t="shared" si="74"/>
        <v>0</v>
      </c>
      <c r="O1168">
        <f t="shared" si="75"/>
        <v>1</v>
      </c>
    </row>
    <row r="1169" spans="1:15" x14ac:dyDescent="0.25">
      <c r="A1169" t="s">
        <v>3624</v>
      </c>
      <c r="B1169" t="s">
        <v>36</v>
      </c>
      <c r="C1169">
        <v>1</v>
      </c>
      <c r="D1169">
        <v>1</v>
      </c>
      <c r="E1169" t="s">
        <v>3625</v>
      </c>
      <c r="F1169" t="s">
        <v>13</v>
      </c>
      <c r="G1169" t="s">
        <v>3626</v>
      </c>
      <c r="H1169">
        <v>1</v>
      </c>
      <c r="J1169" s="1">
        <v>44224.6252662037</v>
      </c>
      <c r="K1169" s="3">
        <v>44224</v>
      </c>
      <c r="L1169" s="4">
        <f t="shared" si="72"/>
        <v>1</v>
      </c>
      <c r="M1169">
        <f t="shared" si="73"/>
        <v>1</v>
      </c>
      <c r="N1169">
        <f t="shared" si="74"/>
        <v>0</v>
      </c>
      <c r="O1169">
        <f t="shared" si="75"/>
        <v>1</v>
      </c>
    </row>
    <row r="1170" spans="1:15" x14ac:dyDescent="0.25">
      <c r="A1170" t="s">
        <v>3627</v>
      </c>
      <c r="B1170" t="s">
        <v>16</v>
      </c>
      <c r="C1170">
        <v>1</v>
      </c>
      <c r="D1170">
        <v>1</v>
      </c>
      <c r="E1170" t="s">
        <v>3628</v>
      </c>
      <c r="F1170" t="s">
        <v>13</v>
      </c>
      <c r="G1170" t="s">
        <v>3629</v>
      </c>
      <c r="H1170">
        <v>0</v>
      </c>
      <c r="J1170" s="1">
        <v>44224.6253125</v>
      </c>
      <c r="K1170" s="3">
        <v>44224</v>
      </c>
      <c r="L1170" s="4">
        <f t="shared" si="72"/>
        <v>1</v>
      </c>
      <c r="M1170">
        <f t="shared" si="73"/>
        <v>1</v>
      </c>
      <c r="N1170">
        <f t="shared" si="74"/>
        <v>0</v>
      </c>
      <c r="O1170">
        <f t="shared" si="75"/>
        <v>1</v>
      </c>
    </row>
    <row r="1171" spans="1:15" x14ac:dyDescent="0.25">
      <c r="A1171" t="s">
        <v>3630</v>
      </c>
      <c r="B1171" t="s">
        <v>11</v>
      </c>
      <c r="C1171">
        <v>1</v>
      </c>
      <c r="D1171">
        <v>1</v>
      </c>
      <c r="E1171" t="s">
        <v>3631</v>
      </c>
      <c r="F1171" t="s">
        <v>13</v>
      </c>
      <c r="G1171" t="s">
        <v>3632</v>
      </c>
      <c r="H1171">
        <v>0</v>
      </c>
      <c r="J1171" s="1">
        <v>44224.625335648147</v>
      </c>
      <c r="K1171" s="3">
        <v>44224</v>
      </c>
      <c r="L1171" s="4">
        <f t="shared" si="72"/>
        <v>1</v>
      </c>
      <c r="M1171">
        <f t="shared" si="73"/>
        <v>1</v>
      </c>
      <c r="N1171">
        <f t="shared" si="74"/>
        <v>0</v>
      </c>
      <c r="O1171">
        <f t="shared" si="75"/>
        <v>1</v>
      </c>
    </row>
    <row r="1172" spans="1:15" x14ac:dyDescent="0.25">
      <c r="A1172" t="s">
        <v>3633</v>
      </c>
      <c r="B1172" t="s">
        <v>16</v>
      </c>
      <c r="C1172">
        <v>1</v>
      </c>
      <c r="D1172">
        <v>1</v>
      </c>
      <c r="E1172" t="s">
        <v>3634</v>
      </c>
      <c r="F1172" t="s">
        <v>13</v>
      </c>
      <c r="G1172" t="s">
        <v>3635</v>
      </c>
      <c r="H1172">
        <v>0</v>
      </c>
      <c r="J1172" s="1">
        <v>44224.625578703701</v>
      </c>
      <c r="K1172" s="3">
        <v>44224</v>
      </c>
      <c r="L1172" s="4">
        <f t="shared" si="72"/>
        <v>1</v>
      </c>
      <c r="M1172">
        <f t="shared" si="73"/>
        <v>1</v>
      </c>
      <c r="N1172">
        <f t="shared" si="74"/>
        <v>0</v>
      </c>
      <c r="O1172">
        <f t="shared" si="75"/>
        <v>1</v>
      </c>
    </row>
    <row r="1173" spans="1:15" x14ac:dyDescent="0.25">
      <c r="A1173" t="s">
        <v>3636</v>
      </c>
      <c r="B1173" t="s">
        <v>11</v>
      </c>
      <c r="C1173">
        <v>1</v>
      </c>
      <c r="D1173">
        <v>1</v>
      </c>
      <c r="E1173" t="s">
        <v>3637</v>
      </c>
      <c r="F1173" t="s">
        <v>13</v>
      </c>
      <c r="G1173" t="s">
        <v>3638</v>
      </c>
      <c r="H1173">
        <v>1</v>
      </c>
      <c r="J1173" s="1">
        <v>44224.625659722224</v>
      </c>
      <c r="K1173" s="3">
        <v>44224</v>
      </c>
      <c r="L1173" s="4">
        <f t="shared" si="72"/>
        <v>1</v>
      </c>
      <c r="M1173">
        <f t="shared" si="73"/>
        <v>1</v>
      </c>
      <c r="N1173">
        <f t="shared" si="74"/>
        <v>0</v>
      </c>
      <c r="O1173">
        <f t="shared" si="75"/>
        <v>1</v>
      </c>
    </row>
    <row r="1174" spans="1:15" x14ac:dyDescent="0.25">
      <c r="A1174" t="s">
        <v>3639</v>
      </c>
      <c r="B1174" t="s">
        <v>11</v>
      </c>
      <c r="C1174">
        <v>1</v>
      </c>
      <c r="D1174">
        <v>1</v>
      </c>
      <c r="E1174" t="s">
        <v>3640</v>
      </c>
      <c r="F1174" t="s">
        <v>13</v>
      </c>
      <c r="G1174" t="s">
        <v>3641</v>
      </c>
      <c r="H1174">
        <v>0</v>
      </c>
      <c r="J1174" s="1">
        <v>44224.625671296293</v>
      </c>
      <c r="K1174" s="3">
        <v>44224</v>
      </c>
      <c r="L1174" s="4">
        <f t="shared" si="72"/>
        <v>1</v>
      </c>
      <c r="M1174">
        <f t="shared" si="73"/>
        <v>1</v>
      </c>
      <c r="N1174">
        <f t="shared" si="74"/>
        <v>0</v>
      </c>
      <c r="O1174">
        <f t="shared" si="75"/>
        <v>1</v>
      </c>
    </row>
    <row r="1175" spans="1:15" x14ac:dyDescent="0.25">
      <c r="A1175" t="s">
        <v>3642</v>
      </c>
      <c r="B1175" t="s">
        <v>11</v>
      </c>
      <c r="C1175">
        <v>1</v>
      </c>
      <c r="D1175">
        <v>1</v>
      </c>
      <c r="E1175" t="s">
        <v>3643</v>
      </c>
      <c r="F1175" t="s">
        <v>13</v>
      </c>
      <c r="G1175" t="s">
        <v>3644</v>
      </c>
      <c r="H1175">
        <v>0</v>
      </c>
      <c r="J1175" s="1">
        <v>44224.625810185185</v>
      </c>
      <c r="K1175" s="3">
        <v>44224</v>
      </c>
      <c r="L1175" s="4">
        <f t="shared" si="72"/>
        <v>1</v>
      </c>
      <c r="M1175">
        <f t="shared" si="73"/>
        <v>1</v>
      </c>
      <c r="N1175">
        <f t="shared" si="74"/>
        <v>0</v>
      </c>
      <c r="O1175">
        <f t="shared" si="75"/>
        <v>1</v>
      </c>
    </row>
    <row r="1176" spans="1:15" x14ac:dyDescent="0.25">
      <c r="A1176" t="s">
        <v>3645</v>
      </c>
      <c r="B1176" t="s">
        <v>16</v>
      </c>
      <c r="C1176">
        <v>1</v>
      </c>
      <c r="D1176">
        <v>1</v>
      </c>
      <c r="E1176" t="s">
        <v>3646</v>
      </c>
      <c r="F1176" t="s">
        <v>13</v>
      </c>
      <c r="G1176" t="s">
        <v>3647</v>
      </c>
      <c r="H1176">
        <v>0</v>
      </c>
      <c r="J1176" s="1">
        <v>44225.292488425926</v>
      </c>
      <c r="K1176" s="3">
        <v>44225</v>
      </c>
      <c r="L1176" s="4">
        <f t="shared" si="72"/>
        <v>1</v>
      </c>
      <c r="M1176">
        <f t="shared" si="73"/>
        <v>1</v>
      </c>
      <c r="N1176">
        <f t="shared" si="74"/>
        <v>0</v>
      </c>
      <c r="O1176">
        <f t="shared" si="75"/>
        <v>1</v>
      </c>
    </row>
    <row r="1177" spans="1:15" x14ac:dyDescent="0.25">
      <c r="A1177" t="s">
        <v>3648</v>
      </c>
      <c r="B1177" t="s">
        <v>40</v>
      </c>
      <c r="C1177">
        <v>1</v>
      </c>
      <c r="D1177">
        <v>1</v>
      </c>
      <c r="E1177" t="s">
        <v>3649</v>
      </c>
      <c r="F1177" t="s">
        <v>13</v>
      </c>
      <c r="G1177" t="s">
        <v>3650</v>
      </c>
      <c r="H1177">
        <v>0</v>
      </c>
      <c r="J1177" s="1">
        <v>44225.292534722219</v>
      </c>
      <c r="K1177" s="3">
        <v>44225</v>
      </c>
      <c r="L1177" s="4">
        <f t="shared" si="72"/>
        <v>1</v>
      </c>
      <c r="M1177">
        <f t="shared" si="73"/>
        <v>1</v>
      </c>
      <c r="N1177">
        <f t="shared" si="74"/>
        <v>0</v>
      </c>
      <c r="O1177">
        <f t="shared" si="75"/>
        <v>1</v>
      </c>
    </row>
    <row r="1178" spans="1:15" x14ac:dyDescent="0.25">
      <c r="A1178" t="s">
        <v>3651</v>
      </c>
      <c r="B1178" t="s">
        <v>36</v>
      </c>
      <c r="C1178">
        <v>1</v>
      </c>
      <c r="D1178">
        <v>1</v>
      </c>
      <c r="E1178" t="s">
        <v>3652</v>
      </c>
      <c r="F1178" t="s">
        <v>13</v>
      </c>
      <c r="G1178" t="s">
        <v>3653</v>
      </c>
      <c r="H1178">
        <v>0</v>
      </c>
      <c r="J1178" s="1">
        <v>44225.292557870373</v>
      </c>
      <c r="K1178" s="3">
        <v>44225</v>
      </c>
      <c r="L1178" s="4">
        <f t="shared" si="72"/>
        <v>1</v>
      </c>
      <c r="M1178">
        <f t="shared" si="73"/>
        <v>1</v>
      </c>
      <c r="N1178">
        <f t="shared" si="74"/>
        <v>0</v>
      </c>
      <c r="O1178">
        <f t="shared" si="75"/>
        <v>1</v>
      </c>
    </row>
    <row r="1179" spans="1:15" x14ac:dyDescent="0.25">
      <c r="A1179" t="s">
        <v>3654</v>
      </c>
      <c r="B1179" t="s">
        <v>11</v>
      </c>
      <c r="C1179">
        <v>1</v>
      </c>
      <c r="D1179">
        <v>1</v>
      </c>
      <c r="E1179" t="s">
        <v>3655</v>
      </c>
      <c r="F1179" t="s">
        <v>13</v>
      </c>
      <c r="G1179" t="s">
        <v>3656</v>
      </c>
      <c r="H1179">
        <v>0</v>
      </c>
      <c r="J1179" s="1">
        <v>44225.292592592596</v>
      </c>
      <c r="K1179" s="3">
        <v>44225</v>
      </c>
      <c r="L1179" s="4">
        <f t="shared" si="72"/>
        <v>1</v>
      </c>
      <c r="M1179">
        <f t="shared" si="73"/>
        <v>1</v>
      </c>
      <c r="N1179">
        <f t="shared" si="74"/>
        <v>0</v>
      </c>
      <c r="O1179">
        <f t="shared" si="75"/>
        <v>1</v>
      </c>
    </row>
    <row r="1180" spans="1:15" x14ac:dyDescent="0.25">
      <c r="A1180" t="s">
        <v>3657</v>
      </c>
      <c r="B1180" t="s">
        <v>80</v>
      </c>
      <c r="C1180">
        <v>1</v>
      </c>
      <c r="D1180">
        <v>1</v>
      </c>
      <c r="E1180" t="s">
        <v>3658</v>
      </c>
      <c r="F1180" t="s">
        <v>13</v>
      </c>
      <c r="G1180" t="s">
        <v>3659</v>
      </c>
      <c r="H1180">
        <v>0</v>
      </c>
      <c r="J1180" s="1">
        <v>44225.292615740742</v>
      </c>
      <c r="K1180" s="3">
        <v>44225</v>
      </c>
      <c r="L1180" s="4">
        <f t="shared" si="72"/>
        <v>1</v>
      </c>
      <c r="M1180">
        <f t="shared" si="73"/>
        <v>1</v>
      </c>
      <c r="N1180">
        <f t="shared" si="74"/>
        <v>0</v>
      </c>
      <c r="O1180">
        <f t="shared" si="75"/>
        <v>1</v>
      </c>
    </row>
    <row r="1181" spans="1:15" x14ac:dyDescent="0.25">
      <c r="A1181" t="s">
        <v>3660</v>
      </c>
      <c r="B1181" t="s">
        <v>16</v>
      </c>
      <c r="C1181">
        <v>1</v>
      </c>
      <c r="D1181">
        <v>1</v>
      </c>
      <c r="E1181" t="s">
        <v>3661</v>
      </c>
      <c r="F1181" t="s">
        <v>13</v>
      </c>
      <c r="G1181" t="s">
        <v>3662</v>
      </c>
      <c r="H1181">
        <v>0</v>
      </c>
      <c r="J1181" s="1">
        <v>44225.292650462965</v>
      </c>
      <c r="K1181" s="3">
        <v>44225</v>
      </c>
      <c r="L1181" s="4">
        <f t="shared" si="72"/>
        <v>1</v>
      </c>
      <c r="M1181">
        <f t="shared" si="73"/>
        <v>1</v>
      </c>
      <c r="N1181">
        <f t="shared" si="74"/>
        <v>0</v>
      </c>
      <c r="O1181">
        <f t="shared" si="75"/>
        <v>1</v>
      </c>
    </row>
    <row r="1182" spans="1:15" x14ac:dyDescent="0.25">
      <c r="A1182" t="s">
        <v>3663</v>
      </c>
      <c r="B1182" t="s">
        <v>36</v>
      </c>
      <c r="C1182">
        <v>1</v>
      </c>
      <c r="D1182">
        <v>1</v>
      </c>
      <c r="E1182" t="s">
        <v>3664</v>
      </c>
      <c r="F1182" t="s">
        <v>13</v>
      </c>
      <c r="G1182" t="s">
        <v>3665</v>
      </c>
      <c r="H1182">
        <v>0</v>
      </c>
      <c r="J1182" s="1">
        <v>44225.292673611111</v>
      </c>
      <c r="K1182" s="3">
        <v>44225</v>
      </c>
      <c r="L1182" s="4">
        <f t="shared" si="72"/>
        <v>1</v>
      </c>
      <c r="M1182">
        <f t="shared" si="73"/>
        <v>1</v>
      </c>
      <c r="N1182">
        <f t="shared" si="74"/>
        <v>0</v>
      </c>
      <c r="O1182">
        <f t="shared" si="75"/>
        <v>1</v>
      </c>
    </row>
    <row r="1183" spans="1:15" x14ac:dyDescent="0.25">
      <c r="A1183" t="s">
        <v>3666</v>
      </c>
      <c r="B1183" t="s">
        <v>11</v>
      </c>
      <c r="C1183">
        <v>2</v>
      </c>
      <c r="D1183">
        <v>1</v>
      </c>
      <c r="E1183" t="s">
        <v>3667</v>
      </c>
      <c r="F1183" t="s">
        <v>13</v>
      </c>
      <c r="G1183" t="s">
        <v>3668</v>
      </c>
      <c r="H1183">
        <v>0</v>
      </c>
      <c r="J1183" s="1">
        <v>44225.292685185188</v>
      </c>
      <c r="K1183" s="3">
        <v>44225</v>
      </c>
      <c r="L1183" s="4">
        <f t="shared" si="72"/>
        <v>2</v>
      </c>
      <c r="M1183">
        <f t="shared" si="73"/>
        <v>2</v>
      </c>
      <c r="N1183">
        <f t="shared" si="74"/>
        <v>0</v>
      </c>
      <c r="O1183">
        <f t="shared" si="75"/>
        <v>1</v>
      </c>
    </row>
    <row r="1184" spans="1:15" x14ac:dyDescent="0.25">
      <c r="A1184" t="s">
        <v>3669</v>
      </c>
      <c r="B1184" t="s">
        <v>36</v>
      </c>
      <c r="C1184">
        <v>1</v>
      </c>
      <c r="D1184">
        <v>1</v>
      </c>
      <c r="E1184" t="s">
        <v>3670</v>
      </c>
      <c r="F1184" t="s">
        <v>13</v>
      </c>
      <c r="G1184" t="s">
        <v>3671</v>
      </c>
      <c r="H1184">
        <v>0</v>
      </c>
      <c r="J1184" s="1">
        <v>44225.292685185188</v>
      </c>
      <c r="K1184" s="3">
        <v>44225</v>
      </c>
      <c r="L1184" s="4">
        <f t="shared" si="72"/>
        <v>1</v>
      </c>
      <c r="M1184">
        <f t="shared" si="73"/>
        <v>1</v>
      </c>
      <c r="N1184">
        <f t="shared" si="74"/>
        <v>0</v>
      </c>
      <c r="O1184">
        <f t="shared" si="75"/>
        <v>1</v>
      </c>
    </row>
    <row r="1185" spans="1:15" x14ac:dyDescent="0.25">
      <c r="A1185" t="s">
        <v>3672</v>
      </c>
      <c r="B1185" t="s">
        <v>11</v>
      </c>
      <c r="C1185">
        <v>1</v>
      </c>
      <c r="D1185">
        <v>1</v>
      </c>
      <c r="E1185" t="s">
        <v>3673</v>
      </c>
      <c r="F1185" t="s">
        <v>13</v>
      </c>
      <c r="G1185" t="s">
        <v>3674</v>
      </c>
      <c r="H1185">
        <v>0</v>
      </c>
      <c r="J1185" s="1">
        <v>44225.292696759258</v>
      </c>
      <c r="K1185" s="3">
        <v>44225</v>
      </c>
      <c r="L1185" s="4">
        <f t="shared" si="72"/>
        <v>1</v>
      </c>
      <c r="M1185">
        <f t="shared" si="73"/>
        <v>1</v>
      </c>
      <c r="N1185">
        <f t="shared" si="74"/>
        <v>0</v>
      </c>
      <c r="O1185">
        <f t="shared" si="75"/>
        <v>1</v>
      </c>
    </row>
    <row r="1186" spans="1:15" x14ac:dyDescent="0.25">
      <c r="A1186" t="s">
        <v>3675</v>
      </c>
      <c r="B1186" t="s">
        <v>16</v>
      </c>
      <c r="C1186">
        <v>1</v>
      </c>
      <c r="D1186">
        <v>1</v>
      </c>
      <c r="E1186" t="s">
        <v>3676</v>
      </c>
      <c r="F1186" t="s">
        <v>13</v>
      </c>
      <c r="G1186" t="s">
        <v>3677</v>
      </c>
      <c r="H1186">
        <v>0</v>
      </c>
      <c r="J1186" s="1">
        <v>44225.292719907404</v>
      </c>
      <c r="K1186" s="3">
        <v>44225</v>
      </c>
      <c r="L1186" s="4">
        <f t="shared" si="72"/>
        <v>1</v>
      </c>
      <c r="M1186">
        <f t="shared" si="73"/>
        <v>1</v>
      </c>
      <c r="N1186">
        <f t="shared" si="74"/>
        <v>0</v>
      </c>
      <c r="O1186">
        <f t="shared" si="75"/>
        <v>1</v>
      </c>
    </row>
    <row r="1187" spans="1:15" x14ac:dyDescent="0.25">
      <c r="A1187" t="s">
        <v>3678</v>
      </c>
      <c r="B1187" t="s">
        <v>80</v>
      </c>
      <c r="C1187">
        <v>1</v>
      </c>
      <c r="D1187">
        <v>1</v>
      </c>
      <c r="E1187" t="s">
        <v>3679</v>
      </c>
      <c r="F1187" t="s">
        <v>13</v>
      </c>
      <c r="G1187" t="s">
        <v>3680</v>
      </c>
      <c r="H1187">
        <v>0</v>
      </c>
      <c r="J1187" s="1">
        <v>44225.292731481481</v>
      </c>
      <c r="K1187" s="3">
        <v>44225</v>
      </c>
      <c r="L1187" s="4">
        <f t="shared" si="72"/>
        <v>1</v>
      </c>
      <c r="M1187">
        <f t="shared" si="73"/>
        <v>1</v>
      </c>
      <c r="N1187">
        <f t="shared" si="74"/>
        <v>0</v>
      </c>
      <c r="O1187">
        <f t="shared" si="75"/>
        <v>1</v>
      </c>
    </row>
    <row r="1188" spans="1:15" x14ac:dyDescent="0.25">
      <c r="A1188" t="s">
        <v>3681</v>
      </c>
      <c r="B1188" t="s">
        <v>11</v>
      </c>
      <c r="C1188">
        <v>1</v>
      </c>
      <c r="D1188">
        <v>1</v>
      </c>
      <c r="E1188" t="s">
        <v>3682</v>
      </c>
      <c r="F1188" t="s">
        <v>13</v>
      </c>
      <c r="G1188" t="s">
        <v>3683</v>
      </c>
      <c r="H1188">
        <v>0</v>
      </c>
      <c r="J1188" s="1">
        <v>44225.29278935185</v>
      </c>
      <c r="K1188" s="3">
        <v>44225</v>
      </c>
      <c r="L1188" s="4">
        <f t="shared" si="72"/>
        <v>1</v>
      </c>
      <c r="M1188">
        <f t="shared" si="73"/>
        <v>1</v>
      </c>
      <c r="N1188">
        <f t="shared" si="74"/>
        <v>0</v>
      </c>
      <c r="O1188">
        <f t="shared" si="75"/>
        <v>1</v>
      </c>
    </row>
    <row r="1189" spans="1:15" x14ac:dyDescent="0.25">
      <c r="A1189" t="s">
        <v>3684</v>
      </c>
      <c r="B1189" t="s">
        <v>11</v>
      </c>
      <c r="C1189">
        <v>1</v>
      </c>
      <c r="D1189">
        <v>1</v>
      </c>
      <c r="E1189" t="s">
        <v>3685</v>
      </c>
      <c r="F1189" t="s">
        <v>13</v>
      </c>
      <c r="G1189" t="s">
        <v>3686</v>
      </c>
      <c r="H1189">
        <v>0</v>
      </c>
      <c r="J1189" s="1">
        <v>44225.292858796296</v>
      </c>
      <c r="K1189" s="3">
        <v>44225</v>
      </c>
      <c r="L1189" s="4">
        <f t="shared" si="72"/>
        <v>1</v>
      </c>
      <c r="M1189">
        <f t="shared" si="73"/>
        <v>1</v>
      </c>
      <c r="N1189">
        <f t="shared" si="74"/>
        <v>0</v>
      </c>
      <c r="O1189">
        <f t="shared" si="75"/>
        <v>1</v>
      </c>
    </row>
    <row r="1190" spans="1:15" x14ac:dyDescent="0.25">
      <c r="A1190" t="s">
        <v>3687</v>
      </c>
      <c r="C1190">
        <v>1</v>
      </c>
      <c r="D1190">
        <v>1</v>
      </c>
      <c r="E1190" t="s">
        <v>3688</v>
      </c>
      <c r="F1190" t="s">
        <v>13</v>
      </c>
      <c r="G1190" t="s">
        <v>3689</v>
      </c>
      <c r="H1190">
        <v>0</v>
      </c>
      <c r="J1190" s="1">
        <v>44225.292858796296</v>
      </c>
      <c r="K1190" s="3">
        <v>44225</v>
      </c>
      <c r="L1190" s="4">
        <f t="shared" si="72"/>
        <v>1</v>
      </c>
      <c r="M1190">
        <f t="shared" si="73"/>
        <v>1</v>
      </c>
      <c r="N1190">
        <f t="shared" si="74"/>
        <v>0</v>
      </c>
      <c r="O1190">
        <f t="shared" si="75"/>
        <v>1</v>
      </c>
    </row>
    <row r="1191" spans="1:15" x14ac:dyDescent="0.25">
      <c r="A1191" t="s">
        <v>3690</v>
      </c>
      <c r="B1191" t="s">
        <v>28</v>
      </c>
      <c r="C1191">
        <v>1</v>
      </c>
      <c r="D1191">
        <v>1</v>
      </c>
      <c r="E1191" t="s">
        <v>3691</v>
      </c>
      <c r="F1191" t="s">
        <v>13</v>
      </c>
      <c r="G1191" t="s">
        <v>3692</v>
      </c>
      <c r="H1191">
        <v>0</v>
      </c>
      <c r="J1191" s="1">
        <v>44225.292881944442</v>
      </c>
      <c r="K1191" s="3">
        <v>44225</v>
      </c>
      <c r="L1191" s="4">
        <f t="shared" si="72"/>
        <v>1</v>
      </c>
      <c r="M1191">
        <f t="shared" si="73"/>
        <v>1</v>
      </c>
      <c r="N1191">
        <f t="shared" si="74"/>
        <v>0</v>
      </c>
      <c r="O1191">
        <f t="shared" si="75"/>
        <v>1</v>
      </c>
    </row>
    <row r="1192" spans="1:15" x14ac:dyDescent="0.25">
      <c r="A1192" t="s">
        <v>3693</v>
      </c>
      <c r="B1192" t="s">
        <v>11</v>
      </c>
      <c r="C1192">
        <v>1</v>
      </c>
      <c r="D1192">
        <v>1</v>
      </c>
      <c r="E1192" t="s">
        <v>3694</v>
      </c>
      <c r="F1192" t="s">
        <v>13</v>
      </c>
      <c r="G1192" t="s">
        <v>3695</v>
      </c>
      <c r="H1192">
        <v>0</v>
      </c>
      <c r="J1192" s="1">
        <v>44225.292893518519</v>
      </c>
      <c r="K1192" s="3">
        <v>44225</v>
      </c>
      <c r="L1192" s="4">
        <f t="shared" si="72"/>
        <v>1</v>
      </c>
      <c r="M1192">
        <f t="shared" si="73"/>
        <v>1</v>
      </c>
      <c r="N1192">
        <f t="shared" si="74"/>
        <v>0</v>
      </c>
      <c r="O1192">
        <f t="shared" si="75"/>
        <v>1</v>
      </c>
    </row>
    <row r="1193" spans="1:15" x14ac:dyDescent="0.25">
      <c r="A1193" t="s">
        <v>3696</v>
      </c>
      <c r="B1193" t="s">
        <v>11</v>
      </c>
      <c r="C1193">
        <v>1</v>
      </c>
      <c r="D1193">
        <v>1</v>
      </c>
      <c r="E1193" t="s">
        <v>3697</v>
      </c>
      <c r="F1193" t="s">
        <v>13</v>
      </c>
      <c r="G1193" t="s">
        <v>3698</v>
      </c>
      <c r="H1193">
        <v>0</v>
      </c>
      <c r="J1193" s="1">
        <v>44225.292893518519</v>
      </c>
      <c r="K1193" s="3">
        <v>44225</v>
      </c>
      <c r="L1193" s="4">
        <f t="shared" si="72"/>
        <v>1</v>
      </c>
      <c r="M1193">
        <f t="shared" si="73"/>
        <v>1</v>
      </c>
      <c r="N1193">
        <f t="shared" si="74"/>
        <v>0</v>
      </c>
      <c r="O1193">
        <f t="shared" si="75"/>
        <v>1</v>
      </c>
    </row>
    <row r="1194" spans="1:15" x14ac:dyDescent="0.25">
      <c r="A1194" t="s">
        <v>3699</v>
      </c>
      <c r="B1194" t="s">
        <v>16</v>
      </c>
      <c r="C1194">
        <v>1</v>
      </c>
      <c r="D1194">
        <v>1</v>
      </c>
      <c r="E1194" t="s">
        <v>3700</v>
      </c>
      <c r="F1194" t="s">
        <v>13</v>
      </c>
      <c r="G1194" t="s">
        <v>3701</v>
      </c>
      <c r="H1194">
        <v>0</v>
      </c>
      <c r="J1194" s="1">
        <v>44225.292905092596</v>
      </c>
      <c r="K1194" s="3">
        <v>44225</v>
      </c>
      <c r="L1194" s="4">
        <f t="shared" si="72"/>
        <v>1</v>
      </c>
      <c r="M1194">
        <f t="shared" si="73"/>
        <v>1</v>
      </c>
      <c r="N1194">
        <f t="shared" si="74"/>
        <v>0</v>
      </c>
      <c r="O1194">
        <f t="shared" si="75"/>
        <v>1</v>
      </c>
    </row>
    <row r="1195" spans="1:15" x14ac:dyDescent="0.25">
      <c r="A1195" t="s">
        <v>3702</v>
      </c>
      <c r="B1195" t="s">
        <v>80</v>
      </c>
      <c r="C1195">
        <v>1</v>
      </c>
      <c r="D1195">
        <v>1</v>
      </c>
      <c r="E1195" t="s">
        <v>3703</v>
      </c>
      <c r="F1195" t="s">
        <v>13</v>
      </c>
      <c r="G1195" t="s">
        <v>3704</v>
      </c>
      <c r="H1195">
        <v>0</v>
      </c>
      <c r="J1195" s="1">
        <v>44225.292939814812</v>
      </c>
      <c r="K1195" s="3">
        <v>44225</v>
      </c>
      <c r="L1195" s="4">
        <f t="shared" si="72"/>
        <v>1</v>
      </c>
      <c r="M1195">
        <f t="shared" si="73"/>
        <v>1</v>
      </c>
      <c r="N1195">
        <f t="shared" si="74"/>
        <v>0</v>
      </c>
      <c r="O1195">
        <f t="shared" si="75"/>
        <v>1</v>
      </c>
    </row>
    <row r="1196" spans="1:15" x14ac:dyDescent="0.25">
      <c r="A1196" t="s">
        <v>3705</v>
      </c>
      <c r="B1196" t="s">
        <v>36</v>
      </c>
      <c r="C1196">
        <v>2</v>
      </c>
      <c r="D1196">
        <v>1</v>
      </c>
      <c r="E1196" t="s">
        <v>3706</v>
      </c>
      <c r="F1196" t="s">
        <v>13</v>
      </c>
      <c r="G1196" t="s">
        <v>3707</v>
      </c>
      <c r="H1196">
        <v>2</v>
      </c>
      <c r="J1196" s="1">
        <v>44225.293020833335</v>
      </c>
      <c r="K1196" s="3">
        <v>44225</v>
      </c>
      <c r="L1196" s="4">
        <f t="shared" si="72"/>
        <v>2</v>
      </c>
      <c r="M1196">
        <f t="shared" si="73"/>
        <v>2</v>
      </c>
      <c r="N1196">
        <f t="shared" si="74"/>
        <v>0</v>
      </c>
      <c r="O1196">
        <f t="shared" si="75"/>
        <v>1</v>
      </c>
    </row>
    <row r="1197" spans="1:15" x14ac:dyDescent="0.25">
      <c r="A1197" t="s">
        <v>3708</v>
      </c>
      <c r="B1197" t="s">
        <v>16</v>
      </c>
      <c r="C1197">
        <v>1</v>
      </c>
      <c r="D1197">
        <v>1</v>
      </c>
      <c r="E1197" t="s">
        <v>3709</v>
      </c>
      <c r="F1197" t="s">
        <v>13</v>
      </c>
      <c r="G1197" t="s">
        <v>3710</v>
      </c>
      <c r="H1197">
        <v>0</v>
      </c>
      <c r="J1197" s="1">
        <v>44225.293043981481</v>
      </c>
      <c r="K1197" s="3">
        <v>44225</v>
      </c>
      <c r="L1197" s="4">
        <f t="shared" si="72"/>
        <v>1</v>
      </c>
      <c r="M1197">
        <f t="shared" si="73"/>
        <v>1</v>
      </c>
      <c r="N1197">
        <f t="shared" si="74"/>
        <v>0</v>
      </c>
      <c r="O1197">
        <f t="shared" si="75"/>
        <v>1</v>
      </c>
    </row>
    <row r="1198" spans="1:15" x14ac:dyDescent="0.25">
      <c r="A1198" t="s">
        <v>3711</v>
      </c>
      <c r="B1198" t="s">
        <v>28</v>
      </c>
      <c r="C1198">
        <v>1</v>
      </c>
      <c r="D1198">
        <v>1</v>
      </c>
      <c r="E1198" t="s">
        <v>3712</v>
      </c>
      <c r="F1198" t="s">
        <v>13</v>
      </c>
      <c r="G1198" t="s">
        <v>3713</v>
      </c>
      <c r="H1198">
        <v>0</v>
      </c>
      <c r="J1198" s="1">
        <v>44225.293043981481</v>
      </c>
      <c r="K1198" s="3">
        <v>44225</v>
      </c>
      <c r="L1198" s="4">
        <f t="shared" si="72"/>
        <v>1</v>
      </c>
      <c r="M1198">
        <f t="shared" si="73"/>
        <v>1</v>
      </c>
      <c r="N1198">
        <f t="shared" si="74"/>
        <v>0</v>
      </c>
      <c r="O1198">
        <f t="shared" si="75"/>
        <v>1</v>
      </c>
    </row>
    <row r="1199" spans="1:15" x14ac:dyDescent="0.25">
      <c r="A1199" t="s">
        <v>3714</v>
      </c>
      <c r="B1199" t="s">
        <v>80</v>
      </c>
      <c r="C1199">
        <v>1</v>
      </c>
      <c r="D1199">
        <v>1</v>
      </c>
      <c r="E1199" t="s">
        <v>3715</v>
      </c>
      <c r="F1199" t="s">
        <v>13</v>
      </c>
      <c r="G1199" t="s">
        <v>3716</v>
      </c>
      <c r="H1199">
        <v>0</v>
      </c>
      <c r="J1199" s="1">
        <v>44225.293090277781</v>
      </c>
      <c r="K1199" s="3">
        <v>44225</v>
      </c>
      <c r="L1199" s="4">
        <f t="shared" si="72"/>
        <v>1</v>
      </c>
      <c r="M1199">
        <f t="shared" si="73"/>
        <v>1</v>
      </c>
      <c r="N1199">
        <f t="shared" si="74"/>
        <v>0</v>
      </c>
      <c r="O1199">
        <f t="shared" si="75"/>
        <v>1</v>
      </c>
    </row>
    <row r="1200" spans="1:15" x14ac:dyDescent="0.25">
      <c r="A1200" t="s">
        <v>3717</v>
      </c>
      <c r="B1200" t="s">
        <v>11</v>
      </c>
      <c r="C1200">
        <v>0</v>
      </c>
      <c r="D1200">
        <v>0.09</v>
      </c>
      <c r="E1200" t="s">
        <v>3718</v>
      </c>
      <c r="F1200" t="s">
        <v>13</v>
      </c>
      <c r="G1200" t="s">
        <v>3719</v>
      </c>
      <c r="H1200">
        <v>0</v>
      </c>
      <c r="J1200" s="1">
        <v>44225.29310185185</v>
      </c>
      <c r="K1200" s="3">
        <v>44225</v>
      </c>
      <c r="L1200" s="4">
        <f t="shared" si="72"/>
        <v>0</v>
      </c>
      <c r="M1200">
        <f t="shared" si="73"/>
        <v>0</v>
      </c>
      <c r="N1200">
        <f t="shared" si="74"/>
        <v>0</v>
      </c>
      <c r="O1200" t="e">
        <f t="shared" si="75"/>
        <v>#DIV/0!</v>
      </c>
    </row>
    <row r="1201" spans="1:15" x14ac:dyDescent="0.25">
      <c r="A1201" t="s">
        <v>3720</v>
      </c>
      <c r="B1201" t="s">
        <v>80</v>
      </c>
      <c r="C1201">
        <v>1</v>
      </c>
      <c r="D1201">
        <v>1</v>
      </c>
      <c r="E1201" t="s">
        <v>3721</v>
      </c>
      <c r="F1201" t="s">
        <v>13</v>
      </c>
      <c r="G1201" t="s">
        <v>3722</v>
      </c>
      <c r="H1201">
        <v>0</v>
      </c>
      <c r="J1201" s="1">
        <v>44225.29315972222</v>
      </c>
      <c r="K1201" s="3">
        <v>44225</v>
      </c>
      <c r="L1201" s="4">
        <f t="shared" si="72"/>
        <v>1</v>
      </c>
      <c r="M1201">
        <f t="shared" si="73"/>
        <v>1</v>
      </c>
      <c r="N1201">
        <f t="shared" si="74"/>
        <v>0</v>
      </c>
      <c r="O1201">
        <f t="shared" si="75"/>
        <v>1</v>
      </c>
    </row>
    <row r="1202" spans="1:15" x14ac:dyDescent="0.25">
      <c r="A1202" t="s">
        <v>3723</v>
      </c>
      <c r="B1202" t="s">
        <v>11</v>
      </c>
      <c r="C1202">
        <v>1</v>
      </c>
      <c r="D1202">
        <v>1</v>
      </c>
      <c r="E1202" t="s">
        <v>3724</v>
      </c>
      <c r="F1202" t="s">
        <v>13</v>
      </c>
      <c r="G1202" t="s">
        <v>3725</v>
      </c>
      <c r="H1202">
        <v>0</v>
      </c>
      <c r="J1202" s="1">
        <v>44225.293171296296</v>
      </c>
      <c r="K1202" s="3">
        <v>44225</v>
      </c>
      <c r="L1202" s="4">
        <f t="shared" si="72"/>
        <v>1</v>
      </c>
      <c r="M1202">
        <f t="shared" si="73"/>
        <v>1</v>
      </c>
      <c r="N1202">
        <f t="shared" si="74"/>
        <v>0</v>
      </c>
      <c r="O1202">
        <f t="shared" si="75"/>
        <v>1</v>
      </c>
    </row>
    <row r="1203" spans="1:15" x14ac:dyDescent="0.25">
      <c r="A1203" t="s">
        <v>3726</v>
      </c>
      <c r="B1203" t="s">
        <v>80</v>
      </c>
      <c r="C1203">
        <v>1</v>
      </c>
      <c r="D1203">
        <v>1</v>
      </c>
      <c r="E1203" t="s">
        <v>3727</v>
      </c>
      <c r="F1203" t="s">
        <v>13</v>
      </c>
      <c r="G1203" t="s">
        <v>3728</v>
      </c>
      <c r="H1203">
        <v>0</v>
      </c>
      <c r="J1203" s="1">
        <v>44225.959849537037</v>
      </c>
      <c r="K1203" s="3">
        <v>44225</v>
      </c>
      <c r="L1203" s="4">
        <f t="shared" si="72"/>
        <v>1</v>
      </c>
      <c r="M1203">
        <f t="shared" si="73"/>
        <v>1</v>
      </c>
      <c r="N1203">
        <f t="shared" si="74"/>
        <v>0</v>
      </c>
      <c r="O1203">
        <f t="shared" si="75"/>
        <v>1</v>
      </c>
    </row>
    <row r="1204" spans="1:15" x14ac:dyDescent="0.25">
      <c r="A1204" t="s">
        <v>3729</v>
      </c>
      <c r="B1204" t="s">
        <v>28</v>
      </c>
      <c r="C1204">
        <v>6</v>
      </c>
      <c r="D1204">
        <v>1</v>
      </c>
      <c r="E1204" t="s">
        <v>3730</v>
      </c>
      <c r="F1204" t="s">
        <v>13</v>
      </c>
      <c r="G1204" t="s">
        <v>3731</v>
      </c>
      <c r="H1204">
        <v>1</v>
      </c>
      <c r="J1204" s="1">
        <v>44225.95988425926</v>
      </c>
      <c r="K1204" s="3">
        <v>44225</v>
      </c>
      <c r="L1204" s="4">
        <f t="shared" si="72"/>
        <v>6</v>
      </c>
      <c r="M1204">
        <f t="shared" si="73"/>
        <v>6</v>
      </c>
      <c r="N1204">
        <f t="shared" si="74"/>
        <v>0</v>
      </c>
      <c r="O1204">
        <f t="shared" si="75"/>
        <v>1</v>
      </c>
    </row>
    <row r="1205" spans="1:15" x14ac:dyDescent="0.25">
      <c r="A1205" t="s">
        <v>3732</v>
      </c>
      <c r="B1205" t="s">
        <v>50</v>
      </c>
      <c r="C1205">
        <v>1</v>
      </c>
      <c r="D1205">
        <v>1</v>
      </c>
      <c r="E1205" t="s">
        <v>3733</v>
      </c>
      <c r="F1205" t="s">
        <v>13</v>
      </c>
      <c r="G1205" t="s">
        <v>3734</v>
      </c>
      <c r="H1205">
        <v>0</v>
      </c>
      <c r="J1205" s="1">
        <v>44225.95989583333</v>
      </c>
      <c r="K1205" s="3">
        <v>44225</v>
      </c>
      <c r="L1205" s="4">
        <f t="shared" si="72"/>
        <v>1</v>
      </c>
      <c r="M1205">
        <f t="shared" si="73"/>
        <v>1</v>
      </c>
      <c r="N1205">
        <f t="shared" si="74"/>
        <v>0</v>
      </c>
      <c r="O1205">
        <f t="shared" si="75"/>
        <v>1</v>
      </c>
    </row>
    <row r="1206" spans="1:15" x14ac:dyDescent="0.25">
      <c r="A1206" t="s">
        <v>3735</v>
      </c>
      <c r="B1206" t="s">
        <v>80</v>
      </c>
      <c r="C1206">
        <v>2</v>
      </c>
      <c r="D1206">
        <v>1</v>
      </c>
      <c r="E1206" t="s">
        <v>3736</v>
      </c>
      <c r="F1206" t="s">
        <v>13</v>
      </c>
      <c r="G1206" t="s">
        <v>3737</v>
      </c>
      <c r="H1206">
        <v>0</v>
      </c>
      <c r="J1206" s="1">
        <v>44225.959918981483</v>
      </c>
      <c r="K1206" s="3">
        <v>44225</v>
      </c>
      <c r="L1206" s="4">
        <f t="shared" si="72"/>
        <v>2</v>
      </c>
      <c r="M1206">
        <f t="shared" si="73"/>
        <v>2</v>
      </c>
      <c r="N1206">
        <f t="shared" si="74"/>
        <v>0</v>
      </c>
      <c r="O1206">
        <f t="shared" si="75"/>
        <v>1</v>
      </c>
    </row>
    <row r="1207" spans="1:15" x14ac:dyDescent="0.25">
      <c r="A1207" t="s">
        <v>3738</v>
      </c>
      <c r="B1207" t="s">
        <v>40</v>
      </c>
      <c r="C1207">
        <v>1</v>
      </c>
      <c r="D1207">
        <v>1</v>
      </c>
      <c r="E1207" t="s">
        <v>3739</v>
      </c>
      <c r="F1207" t="s">
        <v>13</v>
      </c>
      <c r="G1207" t="s">
        <v>3740</v>
      </c>
      <c r="H1207">
        <v>0</v>
      </c>
      <c r="J1207" s="1">
        <v>44225.959918981483</v>
      </c>
      <c r="K1207" s="3">
        <v>44225</v>
      </c>
      <c r="L1207" s="4">
        <f t="shared" si="72"/>
        <v>1</v>
      </c>
      <c r="M1207">
        <f t="shared" si="73"/>
        <v>1</v>
      </c>
      <c r="N1207">
        <f t="shared" si="74"/>
        <v>0</v>
      </c>
      <c r="O1207">
        <f t="shared" si="75"/>
        <v>1</v>
      </c>
    </row>
    <row r="1208" spans="1:15" x14ac:dyDescent="0.25">
      <c r="A1208" t="s">
        <v>3741</v>
      </c>
      <c r="B1208" t="s">
        <v>80</v>
      </c>
      <c r="C1208">
        <v>1</v>
      </c>
      <c r="D1208">
        <v>1</v>
      </c>
      <c r="E1208" t="s">
        <v>3742</v>
      </c>
      <c r="F1208" t="s">
        <v>13</v>
      </c>
      <c r="G1208" t="s">
        <v>3743</v>
      </c>
      <c r="H1208">
        <v>0</v>
      </c>
      <c r="J1208" s="1">
        <v>44225.959930555553</v>
      </c>
      <c r="K1208" s="3">
        <v>44225</v>
      </c>
      <c r="L1208" s="4">
        <f t="shared" si="72"/>
        <v>1</v>
      </c>
      <c r="M1208">
        <f t="shared" si="73"/>
        <v>1</v>
      </c>
      <c r="N1208">
        <f t="shared" si="74"/>
        <v>0</v>
      </c>
      <c r="O1208">
        <f t="shared" si="75"/>
        <v>1</v>
      </c>
    </row>
    <row r="1209" spans="1:15" x14ac:dyDescent="0.25">
      <c r="A1209" t="s">
        <v>3744</v>
      </c>
      <c r="B1209" t="s">
        <v>11</v>
      </c>
      <c r="C1209">
        <v>195</v>
      </c>
      <c r="D1209">
        <v>0.96</v>
      </c>
      <c r="E1209" t="s">
        <v>3745</v>
      </c>
      <c r="F1209" t="s">
        <v>13</v>
      </c>
      <c r="G1209" t="s">
        <v>3746</v>
      </c>
      <c r="H1209">
        <v>6</v>
      </c>
      <c r="J1209" s="1">
        <v>44225.959953703707</v>
      </c>
      <c r="K1209" s="3">
        <v>44225</v>
      </c>
      <c r="L1209" s="4">
        <f t="shared" si="72"/>
        <v>203.125</v>
      </c>
      <c r="M1209">
        <f t="shared" si="73"/>
        <v>203</v>
      </c>
      <c r="N1209">
        <f t="shared" si="74"/>
        <v>8</v>
      </c>
      <c r="O1209">
        <f t="shared" si="75"/>
        <v>0.95897435897435901</v>
      </c>
    </row>
    <row r="1210" spans="1:15" x14ac:dyDescent="0.25">
      <c r="A1210" t="s">
        <v>3747</v>
      </c>
      <c r="B1210" t="s">
        <v>36</v>
      </c>
      <c r="C1210">
        <v>1</v>
      </c>
      <c r="D1210">
        <v>1</v>
      </c>
      <c r="E1210" t="s">
        <v>3748</v>
      </c>
      <c r="F1210" t="s">
        <v>13</v>
      </c>
      <c r="G1210" t="s">
        <v>3749</v>
      </c>
      <c r="H1210">
        <v>0</v>
      </c>
      <c r="J1210" s="1">
        <v>44225.959953703707</v>
      </c>
      <c r="K1210" s="3">
        <v>44225</v>
      </c>
      <c r="L1210" s="4">
        <f t="shared" si="72"/>
        <v>1</v>
      </c>
      <c r="M1210">
        <f t="shared" si="73"/>
        <v>1</v>
      </c>
      <c r="N1210">
        <f t="shared" si="74"/>
        <v>0</v>
      </c>
      <c r="O1210">
        <f t="shared" si="75"/>
        <v>1</v>
      </c>
    </row>
    <row r="1211" spans="1:15" x14ac:dyDescent="0.25">
      <c r="A1211" t="s">
        <v>3750</v>
      </c>
      <c r="B1211" t="s">
        <v>16</v>
      </c>
      <c r="C1211">
        <v>2</v>
      </c>
      <c r="D1211">
        <v>1</v>
      </c>
      <c r="E1211" t="s">
        <v>3751</v>
      </c>
      <c r="F1211" t="s">
        <v>13</v>
      </c>
      <c r="G1211" t="s">
        <v>3752</v>
      </c>
      <c r="H1211">
        <v>0</v>
      </c>
      <c r="J1211" s="1">
        <v>44225.959976851853</v>
      </c>
      <c r="K1211" s="3">
        <v>44225</v>
      </c>
      <c r="L1211" s="4">
        <f t="shared" si="72"/>
        <v>2</v>
      </c>
      <c r="M1211">
        <f t="shared" si="73"/>
        <v>2</v>
      </c>
      <c r="N1211">
        <f t="shared" si="74"/>
        <v>0</v>
      </c>
      <c r="O1211">
        <f t="shared" si="75"/>
        <v>1</v>
      </c>
    </row>
    <row r="1212" spans="1:15" x14ac:dyDescent="0.25">
      <c r="A1212" t="s">
        <v>3753</v>
      </c>
      <c r="B1212" t="s">
        <v>11</v>
      </c>
      <c r="C1212">
        <v>1</v>
      </c>
      <c r="D1212">
        <v>1</v>
      </c>
      <c r="E1212" t="s">
        <v>3754</v>
      </c>
      <c r="F1212" t="s">
        <v>13</v>
      </c>
      <c r="G1212" t="s">
        <v>3755</v>
      </c>
      <c r="H1212">
        <v>0</v>
      </c>
      <c r="J1212" s="1">
        <v>44225.960023148145</v>
      </c>
      <c r="K1212" s="3">
        <v>44225</v>
      </c>
      <c r="L1212" s="4">
        <f t="shared" si="72"/>
        <v>1</v>
      </c>
      <c r="M1212">
        <f t="shared" si="73"/>
        <v>1</v>
      </c>
      <c r="N1212">
        <f t="shared" si="74"/>
        <v>0</v>
      </c>
      <c r="O1212">
        <f t="shared" si="75"/>
        <v>1</v>
      </c>
    </row>
    <row r="1213" spans="1:15" x14ac:dyDescent="0.25">
      <c r="A1213" t="s">
        <v>3756</v>
      </c>
      <c r="B1213" t="s">
        <v>80</v>
      </c>
      <c r="C1213">
        <v>2</v>
      </c>
      <c r="D1213">
        <v>1</v>
      </c>
      <c r="E1213" t="s">
        <v>3757</v>
      </c>
      <c r="F1213" t="s">
        <v>13</v>
      </c>
      <c r="G1213" t="s">
        <v>3758</v>
      </c>
      <c r="H1213">
        <v>0</v>
      </c>
      <c r="J1213" s="1">
        <v>44225.960057870368</v>
      </c>
      <c r="K1213" s="3">
        <v>44225</v>
      </c>
      <c r="L1213" s="4">
        <f t="shared" si="72"/>
        <v>2</v>
      </c>
      <c r="M1213">
        <f t="shared" si="73"/>
        <v>2</v>
      </c>
      <c r="N1213">
        <f t="shared" si="74"/>
        <v>0</v>
      </c>
      <c r="O1213">
        <f t="shared" si="75"/>
        <v>1</v>
      </c>
    </row>
    <row r="1214" spans="1:15" x14ac:dyDescent="0.25">
      <c r="A1214" t="s">
        <v>3759</v>
      </c>
      <c r="B1214" t="s">
        <v>28</v>
      </c>
      <c r="C1214">
        <v>1952</v>
      </c>
      <c r="D1214">
        <v>0.99</v>
      </c>
      <c r="E1214" t="s">
        <v>3760</v>
      </c>
      <c r="F1214" t="s">
        <v>13</v>
      </c>
      <c r="G1214" t="s">
        <v>3761</v>
      </c>
      <c r="H1214">
        <v>24</v>
      </c>
      <c r="J1214" s="1">
        <v>44225.960069444445</v>
      </c>
      <c r="K1214" s="3">
        <v>44225</v>
      </c>
      <c r="L1214" s="4">
        <f t="shared" si="72"/>
        <v>1971.7171717171718</v>
      </c>
      <c r="M1214">
        <f t="shared" si="73"/>
        <v>1971</v>
      </c>
      <c r="N1214">
        <f t="shared" si="74"/>
        <v>19</v>
      </c>
      <c r="O1214">
        <f t="shared" si="75"/>
        <v>0.99026639344262291</v>
      </c>
    </row>
    <row r="1215" spans="1:15" x14ac:dyDescent="0.25">
      <c r="A1215" t="s">
        <v>3762</v>
      </c>
      <c r="B1215" t="s">
        <v>16</v>
      </c>
      <c r="C1215">
        <v>1</v>
      </c>
      <c r="D1215">
        <v>1</v>
      </c>
      <c r="E1215" t="s">
        <v>3763</v>
      </c>
      <c r="F1215" t="s">
        <v>13</v>
      </c>
      <c r="G1215" t="s">
        <v>3764</v>
      </c>
      <c r="H1215">
        <v>1</v>
      </c>
      <c r="J1215" s="1">
        <v>44225.960092592592</v>
      </c>
      <c r="K1215" s="3">
        <v>44225</v>
      </c>
      <c r="L1215" s="4">
        <f t="shared" si="72"/>
        <v>1</v>
      </c>
      <c r="M1215">
        <f t="shared" si="73"/>
        <v>1</v>
      </c>
      <c r="N1215">
        <f t="shared" si="74"/>
        <v>0</v>
      </c>
      <c r="O1215">
        <f t="shared" si="75"/>
        <v>1</v>
      </c>
    </row>
    <row r="1216" spans="1:15" x14ac:dyDescent="0.25">
      <c r="A1216" t="s">
        <v>3765</v>
      </c>
      <c r="B1216" t="s">
        <v>16</v>
      </c>
      <c r="C1216">
        <v>1</v>
      </c>
      <c r="D1216">
        <v>1</v>
      </c>
      <c r="E1216" t="s">
        <v>3766</v>
      </c>
      <c r="F1216" t="s">
        <v>13</v>
      </c>
      <c r="G1216" t="s">
        <v>3767</v>
      </c>
      <c r="H1216">
        <v>0</v>
      </c>
      <c r="J1216" s="1">
        <v>44225.960162037038</v>
      </c>
      <c r="K1216" s="3">
        <v>44225</v>
      </c>
      <c r="L1216" s="4">
        <f t="shared" si="72"/>
        <v>1</v>
      </c>
      <c r="M1216">
        <f t="shared" si="73"/>
        <v>1</v>
      </c>
      <c r="N1216">
        <f t="shared" si="74"/>
        <v>0</v>
      </c>
      <c r="O1216">
        <f t="shared" si="75"/>
        <v>1</v>
      </c>
    </row>
    <row r="1217" spans="1:15" x14ac:dyDescent="0.25">
      <c r="A1217" t="s">
        <v>3768</v>
      </c>
      <c r="B1217" t="s">
        <v>40</v>
      </c>
      <c r="C1217">
        <v>1</v>
      </c>
      <c r="D1217">
        <v>1</v>
      </c>
      <c r="E1217" t="s">
        <v>3769</v>
      </c>
      <c r="F1217" t="s">
        <v>13</v>
      </c>
      <c r="G1217" t="s">
        <v>3770</v>
      </c>
      <c r="H1217">
        <v>0</v>
      </c>
      <c r="J1217" s="1">
        <v>44225.960162037038</v>
      </c>
      <c r="K1217" s="3">
        <v>44225</v>
      </c>
      <c r="L1217" s="4">
        <f t="shared" si="72"/>
        <v>1</v>
      </c>
      <c r="M1217">
        <f t="shared" si="73"/>
        <v>1</v>
      </c>
      <c r="N1217">
        <f t="shared" si="74"/>
        <v>0</v>
      </c>
      <c r="O1217">
        <f t="shared" si="75"/>
        <v>1</v>
      </c>
    </row>
    <row r="1218" spans="1:15" x14ac:dyDescent="0.25">
      <c r="A1218" t="s">
        <v>3771</v>
      </c>
      <c r="B1218" t="s">
        <v>11</v>
      </c>
      <c r="C1218">
        <v>1</v>
      </c>
      <c r="D1218">
        <v>1</v>
      </c>
      <c r="E1218" t="s">
        <v>3772</v>
      </c>
      <c r="F1218" t="s">
        <v>13</v>
      </c>
      <c r="G1218" t="s">
        <v>3773</v>
      </c>
      <c r="H1218">
        <v>0</v>
      </c>
      <c r="J1218" s="1">
        <v>44225.960173611114</v>
      </c>
      <c r="K1218" s="3">
        <v>44225</v>
      </c>
      <c r="L1218" s="4">
        <f t="shared" si="72"/>
        <v>1</v>
      </c>
      <c r="M1218">
        <f t="shared" si="73"/>
        <v>1</v>
      </c>
      <c r="N1218">
        <f t="shared" si="74"/>
        <v>0</v>
      </c>
      <c r="O1218">
        <f t="shared" si="75"/>
        <v>1</v>
      </c>
    </row>
    <row r="1219" spans="1:15" x14ac:dyDescent="0.25">
      <c r="A1219" t="s">
        <v>3774</v>
      </c>
      <c r="B1219" t="s">
        <v>32</v>
      </c>
      <c r="C1219">
        <v>1</v>
      </c>
      <c r="D1219">
        <v>1</v>
      </c>
      <c r="E1219" t="s">
        <v>3775</v>
      </c>
      <c r="F1219" t="s">
        <v>13</v>
      </c>
      <c r="G1219" t="s">
        <v>3776</v>
      </c>
      <c r="H1219">
        <v>0</v>
      </c>
      <c r="J1219" s="1">
        <v>44225.960173611114</v>
      </c>
      <c r="K1219" s="3">
        <v>44225</v>
      </c>
      <c r="L1219" s="4">
        <f t="shared" ref="L1219:L1282" si="76">C1219/D1219</f>
        <v>1</v>
      </c>
      <c r="M1219">
        <f t="shared" ref="M1219:M1282" si="77">_xlfn.FLOOR.MATH(C1219/D1219,1)</f>
        <v>1</v>
      </c>
      <c r="N1219">
        <f t="shared" ref="N1219:N1282" si="78">M1219-C1219</f>
        <v>0</v>
      </c>
      <c r="O1219">
        <f t="shared" ref="O1219:O1282" si="79">(1-(N1219/C1219))</f>
        <v>1</v>
      </c>
    </row>
    <row r="1220" spans="1:15" x14ac:dyDescent="0.25">
      <c r="A1220" t="s">
        <v>3777</v>
      </c>
      <c r="B1220" t="s">
        <v>11</v>
      </c>
      <c r="C1220">
        <v>1</v>
      </c>
      <c r="D1220">
        <v>1</v>
      </c>
      <c r="E1220" t="s">
        <v>3778</v>
      </c>
      <c r="F1220" t="s">
        <v>13</v>
      </c>
      <c r="G1220" t="s">
        <v>3779</v>
      </c>
      <c r="H1220">
        <v>0</v>
      </c>
      <c r="J1220" s="1">
        <v>44225.960300925923</v>
      </c>
      <c r="K1220" s="3">
        <v>44225</v>
      </c>
      <c r="L1220" s="4">
        <f t="shared" si="76"/>
        <v>1</v>
      </c>
      <c r="M1220">
        <f t="shared" si="77"/>
        <v>1</v>
      </c>
      <c r="N1220">
        <f t="shared" si="78"/>
        <v>0</v>
      </c>
      <c r="O1220">
        <f t="shared" si="79"/>
        <v>1</v>
      </c>
    </row>
    <row r="1221" spans="1:15" x14ac:dyDescent="0.25">
      <c r="A1221" t="s">
        <v>2890</v>
      </c>
      <c r="B1221" t="s">
        <v>11</v>
      </c>
      <c r="C1221">
        <v>1</v>
      </c>
      <c r="D1221">
        <v>1</v>
      </c>
      <c r="E1221" t="s">
        <v>3780</v>
      </c>
      <c r="F1221" t="s">
        <v>13</v>
      </c>
      <c r="G1221" t="s">
        <v>3781</v>
      </c>
      <c r="H1221">
        <v>0</v>
      </c>
      <c r="J1221" s="1">
        <v>44225.960312499999</v>
      </c>
      <c r="K1221" s="3">
        <v>44225</v>
      </c>
      <c r="L1221" s="4">
        <f t="shared" si="76"/>
        <v>1</v>
      </c>
      <c r="M1221">
        <f t="shared" si="77"/>
        <v>1</v>
      </c>
      <c r="N1221">
        <f t="shared" si="78"/>
        <v>0</v>
      </c>
      <c r="O1221">
        <f t="shared" si="79"/>
        <v>1</v>
      </c>
    </row>
    <row r="1222" spans="1:15" x14ac:dyDescent="0.25">
      <c r="A1222" t="s">
        <v>3782</v>
      </c>
      <c r="B1222" t="s">
        <v>80</v>
      </c>
      <c r="C1222">
        <v>3</v>
      </c>
      <c r="D1222">
        <v>1</v>
      </c>
      <c r="E1222" t="s">
        <v>3783</v>
      </c>
      <c r="F1222" t="s">
        <v>13</v>
      </c>
      <c r="G1222" t="s">
        <v>3784</v>
      </c>
      <c r="H1222">
        <v>0</v>
      </c>
      <c r="J1222" s="1">
        <v>44225.960324074076</v>
      </c>
      <c r="K1222" s="3">
        <v>44225</v>
      </c>
      <c r="L1222" s="4">
        <f t="shared" si="76"/>
        <v>3</v>
      </c>
      <c r="M1222">
        <f t="shared" si="77"/>
        <v>3</v>
      </c>
      <c r="N1222">
        <f t="shared" si="78"/>
        <v>0</v>
      </c>
      <c r="O1222">
        <f t="shared" si="79"/>
        <v>1</v>
      </c>
    </row>
    <row r="1223" spans="1:15" x14ac:dyDescent="0.25">
      <c r="A1223" t="s">
        <v>3785</v>
      </c>
      <c r="B1223" t="s">
        <v>36</v>
      </c>
      <c r="C1223">
        <v>323</v>
      </c>
      <c r="D1223">
        <v>0.98</v>
      </c>
      <c r="E1223" t="s">
        <v>3786</v>
      </c>
      <c r="F1223" t="s">
        <v>13</v>
      </c>
      <c r="G1223" t="s">
        <v>3787</v>
      </c>
      <c r="H1223">
        <v>58</v>
      </c>
      <c r="J1223" s="1">
        <v>44225.960324074076</v>
      </c>
      <c r="K1223" s="3">
        <v>44225</v>
      </c>
      <c r="L1223" s="4">
        <f t="shared" si="76"/>
        <v>329.59183673469386</v>
      </c>
      <c r="M1223">
        <f t="shared" si="77"/>
        <v>329</v>
      </c>
      <c r="N1223">
        <f t="shared" si="78"/>
        <v>6</v>
      </c>
      <c r="O1223">
        <f t="shared" si="79"/>
        <v>0.98142414860681115</v>
      </c>
    </row>
    <row r="1224" spans="1:15" x14ac:dyDescent="0.25">
      <c r="A1224" t="s">
        <v>3788</v>
      </c>
      <c r="B1224" t="s">
        <v>16</v>
      </c>
      <c r="C1224">
        <v>1</v>
      </c>
      <c r="D1224">
        <v>1</v>
      </c>
      <c r="E1224" t="s">
        <v>3789</v>
      </c>
      <c r="F1224" t="s">
        <v>13</v>
      </c>
      <c r="G1224" t="s">
        <v>3790</v>
      </c>
      <c r="H1224">
        <v>0</v>
      </c>
      <c r="J1224" s="1">
        <v>44225.960358796299</v>
      </c>
      <c r="K1224" s="3">
        <v>44225</v>
      </c>
      <c r="L1224" s="4">
        <f t="shared" si="76"/>
        <v>1</v>
      </c>
      <c r="M1224">
        <f t="shared" si="77"/>
        <v>1</v>
      </c>
      <c r="N1224">
        <f t="shared" si="78"/>
        <v>0</v>
      </c>
      <c r="O1224">
        <f t="shared" si="79"/>
        <v>1</v>
      </c>
    </row>
    <row r="1225" spans="1:15" x14ac:dyDescent="0.25">
      <c r="A1225" t="s">
        <v>3791</v>
      </c>
      <c r="B1225" t="s">
        <v>11</v>
      </c>
      <c r="C1225">
        <v>1</v>
      </c>
      <c r="D1225">
        <v>1</v>
      </c>
      <c r="E1225" t="s">
        <v>3792</v>
      </c>
      <c r="F1225" t="s">
        <v>13</v>
      </c>
      <c r="G1225" t="s">
        <v>3793</v>
      </c>
      <c r="H1225">
        <v>0</v>
      </c>
      <c r="J1225" s="1">
        <v>44226.627210648148</v>
      </c>
      <c r="K1225" s="3">
        <v>44226</v>
      </c>
      <c r="L1225" s="4">
        <f t="shared" si="76"/>
        <v>1</v>
      </c>
      <c r="M1225">
        <f t="shared" si="77"/>
        <v>1</v>
      </c>
      <c r="N1225">
        <f t="shared" si="78"/>
        <v>0</v>
      </c>
      <c r="O1225">
        <f t="shared" si="79"/>
        <v>1</v>
      </c>
    </row>
    <row r="1226" spans="1:15" x14ac:dyDescent="0.25">
      <c r="A1226" t="s">
        <v>3794</v>
      </c>
      <c r="B1226" t="s">
        <v>11</v>
      </c>
      <c r="C1226">
        <v>1</v>
      </c>
      <c r="D1226">
        <v>1</v>
      </c>
      <c r="E1226" t="s">
        <v>3795</v>
      </c>
      <c r="F1226" t="s">
        <v>13</v>
      </c>
      <c r="G1226" t="s">
        <v>3796</v>
      </c>
      <c r="H1226">
        <v>0</v>
      </c>
      <c r="J1226" s="1">
        <v>44226.627465277779</v>
      </c>
      <c r="K1226" s="3">
        <v>44226</v>
      </c>
      <c r="L1226" s="4">
        <f t="shared" si="76"/>
        <v>1</v>
      </c>
      <c r="M1226">
        <f t="shared" si="77"/>
        <v>1</v>
      </c>
      <c r="N1226">
        <f t="shared" si="78"/>
        <v>0</v>
      </c>
      <c r="O1226">
        <f t="shared" si="79"/>
        <v>1</v>
      </c>
    </row>
    <row r="1227" spans="1:15" x14ac:dyDescent="0.25">
      <c r="A1227" t="s">
        <v>3797</v>
      </c>
      <c r="B1227" t="s">
        <v>11</v>
      </c>
      <c r="C1227">
        <v>1</v>
      </c>
      <c r="D1227">
        <v>1</v>
      </c>
      <c r="E1227" t="s">
        <v>3798</v>
      </c>
      <c r="F1227" t="s">
        <v>13</v>
      </c>
      <c r="G1227" t="s">
        <v>3799</v>
      </c>
      <c r="H1227">
        <v>0</v>
      </c>
      <c r="J1227" s="1">
        <v>44226.627835648149</v>
      </c>
      <c r="K1227" s="3">
        <v>44226</v>
      </c>
      <c r="L1227" s="4">
        <f t="shared" si="76"/>
        <v>1</v>
      </c>
      <c r="M1227">
        <f t="shared" si="77"/>
        <v>1</v>
      </c>
      <c r="N1227">
        <f t="shared" si="78"/>
        <v>0</v>
      </c>
      <c r="O1227">
        <f t="shared" si="79"/>
        <v>1</v>
      </c>
    </row>
    <row r="1228" spans="1:15" x14ac:dyDescent="0.25">
      <c r="A1228" t="s">
        <v>3800</v>
      </c>
      <c r="B1228" t="s">
        <v>11</v>
      </c>
      <c r="C1228">
        <v>1</v>
      </c>
      <c r="D1228">
        <v>1</v>
      </c>
      <c r="E1228" t="s">
        <v>3801</v>
      </c>
      <c r="F1228" t="s">
        <v>13</v>
      </c>
      <c r="G1228" t="s">
        <v>3802</v>
      </c>
      <c r="H1228">
        <v>0</v>
      </c>
      <c r="J1228" s="1">
        <v>44226.627870370372</v>
      </c>
      <c r="K1228" s="3">
        <v>44226</v>
      </c>
      <c r="L1228" s="4">
        <f t="shared" si="76"/>
        <v>1</v>
      </c>
      <c r="M1228">
        <f t="shared" si="77"/>
        <v>1</v>
      </c>
      <c r="N1228">
        <f t="shared" si="78"/>
        <v>0</v>
      </c>
      <c r="O1228">
        <f t="shared" si="79"/>
        <v>1</v>
      </c>
    </row>
    <row r="1229" spans="1:15" x14ac:dyDescent="0.25">
      <c r="A1229" t="s">
        <v>3803</v>
      </c>
      <c r="B1229" t="s">
        <v>16</v>
      </c>
      <c r="C1229">
        <v>1</v>
      </c>
      <c r="D1229">
        <v>1</v>
      </c>
      <c r="E1229" t="s">
        <v>3804</v>
      </c>
      <c r="F1229" t="s">
        <v>13</v>
      </c>
      <c r="G1229" t="s">
        <v>3805</v>
      </c>
      <c r="H1229">
        <v>0</v>
      </c>
      <c r="J1229" s="1">
        <v>44226.628078703703</v>
      </c>
      <c r="K1229" s="3">
        <v>44226</v>
      </c>
      <c r="L1229" s="4">
        <f t="shared" si="76"/>
        <v>1</v>
      </c>
      <c r="M1229">
        <f t="shared" si="77"/>
        <v>1</v>
      </c>
      <c r="N1229">
        <f t="shared" si="78"/>
        <v>0</v>
      </c>
      <c r="O1229">
        <f t="shared" si="79"/>
        <v>1</v>
      </c>
    </row>
    <row r="1230" spans="1:15" x14ac:dyDescent="0.25">
      <c r="A1230" t="s">
        <v>3806</v>
      </c>
      <c r="B1230" t="s">
        <v>36</v>
      </c>
      <c r="C1230">
        <v>1</v>
      </c>
      <c r="D1230">
        <v>1</v>
      </c>
      <c r="E1230" t="s">
        <v>3807</v>
      </c>
      <c r="F1230" t="s">
        <v>13</v>
      </c>
      <c r="G1230" t="s">
        <v>3808</v>
      </c>
      <c r="H1230">
        <v>0</v>
      </c>
      <c r="J1230" s="1">
        <v>44226.62809027778</v>
      </c>
      <c r="K1230" s="3">
        <v>44226</v>
      </c>
      <c r="L1230" s="4">
        <f t="shared" si="76"/>
        <v>1</v>
      </c>
      <c r="M1230">
        <f t="shared" si="77"/>
        <v>1</v>
      </c>
      <c r="N1230">
        <f t="shared" si="78"/>
        <v>0</v>
      </c>
      <c r="O1230">
        <f t="shared" si="79"/>
        <v>1</v>
      </c>
    </row>
    <row r="1231" spans="1:15" x14ac:dyDescent="0.25">
      <c r="A1231" t="s">
        <v>3809</v>
      </c>
      <c r="B1231" t="s">
        <v>16</v>
      </c>
      <c r="C1231">
        <v>1</v>
      </c>
      <c r="D1231">
        <v>1</v>
      </c>
      <c r="E1231" t="s">
        <v>3810</v>
      </c>
      <c r="F1231" t="s">
        <v>13</v>
      </c>
      <c r="G1231" t="s">
        <v>3811</v>
      </c>
      <c r="H1231">
        <v>0</v>
      </c>
      <c r="J1231" s="1">
        <v>44226.628113425926</v>
      </c>
      <c r="K1231" s="3">
        <v>44226</v>
      </c>
      <c r="L1231" s="4">
        <f t="shared" si="76"/>
        <v>1</v>
      </c>
      <c r="M1231">
        <f t="shared" si="77"/>
        <v>1</v>
      </c>
      <c r="N1231">
        <f t="shared" si="78"/>
        <v>0</v>
      </c>
      <c r="O1231">
        <f t="shared" si="79"/>
        <v>1</v>
      </c>
    </row>
    <row r="1232" spans="1:15" x14ac:dyDescent="0.25">
      <c r="A1232" t="s">
        <v>3812</v>
      </c>
      <c r="B1232" t="s">
        <v>40</v>
      </c>
      <c r="C1232">
        <v>1</v>
      </c>
      <c r="D1232">
        <v>1</v>
      </c>
      <c r="E1232" t="s">
        <v>3813</v>
      </c>
      <c r="F1232" t="s">
        <v>13</v>
      </c>
      <c r="G1232" t="s">
        <v>3814</v>
      </c>
      <c r="H1232">
        <v>0</v>
      </c>
      <c r="J1232" s="1">
        <v>44226.628541666665</v>
      </c>
      <c r="K1232" s="3">
        <v>44226</v>
      </c>
      <c r="L1232" s="4">
        <f t="shared" si="76"/>
        <v>1</v>
      </c>
      <c r="M1232">
        <f t="shared" si="77"/>
        <v>1</v>
      </c>
      <c r="N1232">
        <f t="shared" si="78"/>
        <v>0</v>
      </c>
      <c r="O1232">
        <f t="shared" si="79"/>
        <v>1</v>
      </c>
    </row>
    <row r="1233" spans="1:15" x14ac:dyDescent="0.25">
      <c r="A1233" t="s">
        <v>3815</v>
      </c>
      <c r="B1233" t="s">
        <v>11</v>
      </c>
      <c r="C1233">
        <v>1</v>
      </c>
      <c r="D1233">
        <v>1</v>
      </c>
      <c r="E1233" t="s">
        <v>3816</v>
      </c>
      <c r="F1233" t="s">
        <v>13</v>
      </c>
      <c r="G1233" t="s">
        <v>3817</v>
      </c>
      <c r="H1233">
        <v>0</v>
      </c>
      <c r="J1233" s="1">
        <v>44226.628564814811</v>
      </c>
      <c r="K1233" s="3">
        <v>44226</v>
      </c>
      <c r="L1233" s="4">
        <f t="shared" si="76"/>
        <v>1</v>
      </c>
      <c r="M1233">
        <f t="shared" si="77"/>
        <v>1</v>
      </c>
      <c r="N1233">
        <f t="shared" si="78"/>
        <v>0</v>
      </c>
      <c r="O1233">
        <f t="shared" si="79"/>
        <v>1</v>
      </c>
    </row>
    <row r="1234" spans="1:15" x14ac:dyDescent="0.25">
      <c r="A1234" t="s">
        <v>3818</v>
      </c>
      <c r="B1234" t="s">
        <v>80</v>
      </c>
      <c r="C1234">
        <v>1616</v>
      </c>
      <c r="D1234">
        <v>0.99</v>
      </c>
      <c r="E1234" t="s">
        <v>3819</v>
      </c>
      <c r="F1234" t="s">
        <v>13</v>
      </c>
      <c r="G1234" t="s">
        <v>3820</v>
      </c>
      <c r="H1234">
        <v>128</v>
      </c>
      <c r="J1234" s="1">
        <v>44226.628703703704</v>
      </c>
      <c r="K1234" s="3">
        <v>44226</v>
      </c>
      <c r="L1234" s="4">
        <f t="shared" si="76"/>
        <v>1632.3232323232323</v>
      </c>
      <c r="M1234">
        <f t="shared" si="77"/>
        <v>1632</v>
      </c>
      <c r="N1234">
        <f t="shared" si="78"/>
        <v>16</v>
      </c>
      <c r="O1234">
        <f t="shared" si="79"/>
        <v>0.99009900990099009</v>
      </c>
    </row>
    <row r="1235" spans="1:15" x14ac:dyDescent="0.25">
      <c r="A1235" t="s">
        <v>3821</v>
      </c>
      <c r="B1235" t="s">
        <v>11</v>
      </c>
      <c r="C1235">
        <v>781</v>
      </c>
      <c r="D1235">
        <v>0.96</v>
      </c>
      <c r="E1235" t="s">
        <v>3822</v>
      </c>
      <c r="F1235" t="s">
        <v>13</v>
      </c>
      <c r="G1235" t="s">
        <v>3823</v>
      </c>
      <c r="H1235">
        <v>165</v>
      </c>
      <c r="J1235" s="1">
        <v>44226.628900462965</v>
      </c>
      <c r="K1235" s="3">
        <v>44226</v>
      </c>
      <c r="L1235" s="4">
        <f t="shared" si="76"/>
        <v>813.54166666666674</v>
      </c>
      <c r="M1235">
        <f t="shared" si="77"/>
        <v>813</v>
      </c>
      <c r="N1235">
        <f t="shared" si="78"/>
        <v>32</v>
      </c>
      <c r="O1235">
        <f t="shared" si="79"/>
        <v>0.95902688860435337</v>
      </c>
    </row>
    <row r="1236" spans="1:15" x14ac:dyDescent="0.25">
      <c r="A1236" t="s">
        <v>3824</v>
      </c>
      <c r="B1236" t="s">
        <v>80</v>
      </c>
      <c r="C1236">
        <v>1</v>
      </c>
      <c r="D1236">
        <v>1</v>
      </c>
      <c r="E1236" t="s">
        <v>3825</v>
      </c>
      <c r="F1236" t="s">
        <v>13</v>
      </c>
      <c r="G1236" t="s">
        <v>3826</v>
      </c>
      <c r="H1236">
        <v>0</v>
      </c>
      <c r="J1236" s="1">
        <v>44226.629027777781</v>
      </c>
      <c r="K1236" s="3">
        <v>44226</v>
      </c>
      <c r="L1236" s="4">
        <f t="shared" si="76"/>
        <v>1</v>
      </c>
      <c r="M1236">
        <f t="shared" si="77"/>
        <v>1</v>
      </c>
      <c r="N1236">
        <f t="shared" si="78"/>
        <v>0</v>
      </c>
      <c r="O1236">
        <f t="shared" si="79"/>
        <v>1</v>
      </c>
    </row>
    <row r="1237" spans="1:15" x14ac:dyDescent="0.25">
      <c r="A1237" t="s">
        <v>3827</v>
      </c>
      <c r="B1237" t="s">
        <v>11</v>
      </c>
      <c r="C1237">
        <v>1</v>
      </c>
      <c r="D1237">
        <v>1</v>
      </c>
      <c r="E1237" t="s">
        <v>3828</v>
      </c>
      <c r="F1237" t="s">
        <v>13</v>
      </c>
      <c r="G1237" t="s">
        <v>3829</v>
      </c>
      <c r="H1237">
        <v>0</v>
      </c>
      <c r="J1237" s="1">
        <v>44226.629062499997</v>
      </c>
      <c r="K1237" s="3">
        <v>44226</v>
      </c>
      <c r="L1237" s="4">
        <f t="shared" si="76"/>
        <v>1</v>
      </c>
      <c r="M1237">
        <f t="shared" si="77"/>
        <v>1</v>
      </c>
      <c r="N1237">
        <f t="shared" si="78"/>
        <v>0</v>
      </c>
      <c r="O1237">
        <f t="shared" si="79"/>
        <v>1</v>
      </c>
    </row>
    <row r="1238" spans="1:15" x14ac:dyDescent="0.25">
      <c r="A1238" t="s">
        <v>3830</v>
      </c>
      <c r="B1238" t="s">
        <v>11</v>
      </c>
      <c r="C1238">
        <v>1</v>
      </c>
      <c r="D1238">
        <v>1</v>
      </c>
      <c r="E1238" t="s">
        <v>3831</v>
      </c>
      <c r="F1238" t="s">
        <v>13</v>
      </c>
      <c r="G1238" t="s">
        <v>3832</v>
      </c>
      <c r="H1238">
        <v>0</v>
      </c>
      <c r="J1238" s="1">
        <v>44226.62945601852</v>
      </c>
      <c r="K1238" s="3">
        <v>44226</v>
      </c>
      <c r="L1238" s="4">
        <f t="shared" si="76"/>
        <v>1</v>
      </c>
      <c r="M1238">
        <f t="shared" si="77"/>
        <v>1</v>
      </c>
      <c r="N1238">
        <f t="shared" si="78"/>
        <v>0</v>
      </c>
      <c r="O1238">
        <f t="shared" si="79"/>
        <v>1</v>
      </c>
    </row>
    <row r="1239" spans="1:15" x14ac:dyDescent="0.25">
      <c r="A1239" t="s">
        <v>3833</v>
      </c>
      <c r="B1239" t="s">
        <v>36</v>
      </c>
      <c r="C1239">
        <v>1</v>
      </c>
      <c r="D1239">
        <v>1</v>
      </c>
      <c r="E1239" t="s">
        <v>3834</v>
      </c>
      <c r="F1239" t="s">
        <v>13</v>
      </c>
      <c r="G1239" t="s">
        <v>3835</v>
      </c>
      <c r="H1239">
        <v>0</v>
      </c>
      <c r="J1239" s="1">
        <v>44226.629756944443</v>
      </c>
      <c r="K1239" s="3">
        <v>44226</v>
      </c>
      <c r="L1239" s="4">
        <f t="shared" si="76"/>
        <v>1</v>
      </c>
      <c r="M1239">
        <f t="shared" si="77"/>
        <v>1</v>
      </c>
      <c r="N1239">
        <f t="shared" si="78"/>
        <v>0</v>
      </c>
      <c r="O1239">
        <f t="shared" si="79"/>
        <v>1</v>
      </c>
    </row>
    <row r="1240" spans="1:15" x14ac:dyDescent="0.25">
      <c r="A1240" t="s">
        <v>3836</v>
      </c>
      <c r="B1240" t="s">
        <v>16</v>
      </c>
      <c r="C1240">
        <v>1</v>
      </c>
      <c r="D1240">
        <v>1</v>
      </c>
      <c r="E1240" t="s">
        <v>3837</v>
      </c>
      <c r="F1240" t="s">
        <v>13</v>
      </c>
      <c r="G1240" t="s">
        <v>3838</v>
      </c>
      <c r="H1240">
        <v>0</v>
      </c>
      <c r="J1240" s="1">
        <v>44226.629791666666</v>
      </c>
      <c r="K1240" s="3">
        <v>44226</v>
      </c>
      <c r="L1240" s="4">
        <f t="shared" si="76"/>
        <v>1</v>
      </c>
      <c r="M1240">
        <f t="shared" si="77"/>
        <v>1</v>
      </c>
      <c r="N1240">
        <f t="shared" si="78"/>
        <v>0</v>
      </c>
      <c r="O1240">
        <f t="shared" si="79"/>
        <v>1</v>
      </c>
    </row>
    <row r="1241" spans="1:15" x14ac:dyDescent="0.25">
      <c r="A1241" t="s">
        <v>3839</v>
      </c>
      <c r="B1241" t="s">
        <v>16</v>
      </c>
      <c r="C1241">
        <v>1</v>
      </c>
      <c r="D1241">
        <v>1</v>
      </c>
      <c r="E1241" t="s">
        <v>3840</v>
      </c>
      <c r="F1241" t="s">
        <v>13</v>
      </c>
      <c r="G1241" t="s">
        <v>3841</v>
      </c>
      <c r="H1241">
        <v>0</v>
      </c>
      <c r="J1241" s="1">
        <v>44226.629895833335</v>
      </c>
      <c r="K1241" s="3">
        <v>44226</v>
      </c>
      <c r="L1241" s="4">
        <f t="shared" si="76"/>
        <v>1</v>
      </c>
      <c r="M1241">
        <f t="shared" si="77"/>
        <v>1</v>
      </c>
      <c r="N1241">
        <f t="shared" si="78"/>
        <v>0</v>
      </c>
      <c r="O1241">
        <f t="shared" si="79"/>
        <v>1</v>
      </c>
    </row>
    <row r="1242" spans="1:15" x14ac:dyDescent="0.25">
      <c r="A1242" t="s">
        <v>3842</v>
      </c>
      <c r="B1242" t="s">
        <v>11</v>
      </c>
      <c r="C1242">
        <v>1</v>
      </c>
      <c r="D1242">
        <v>1</v>
      </c>
      <c r="E1242" t="s">
        <v>3843</v>
      </c>
      <c r="F1242" t="s">
        <v>13</v>
      </c>
      <c r="G1242" t="s">
        <v>3844</v>
      </c>
      <c r="H1242">
        <v>0</v>
      </c>
      <c r="J1242" s="1">
        <v>44226.629907407405</v>
      </c>
      <c r="K1242" s="3">
        <v>44226</v>
      </c>
      <c r="L1242" s="4">
        <f t="shared" si="76"/>
        <v>1</v>
      </c>
      <c r="M1242">
        <f t="shared" si="77"/>
        <v>1</v>
      </c>
      <c r="N1242">
        <f t="shared" si="78"/>
        <v>0</v>
      </c>
      <c r="O1242">
        <f t="shared" si="79"/>
        <v>1</v>
      </c>
    </row>
    <row r="1243" spans="1:15" x14ac:dyDescent="0.25">
      <c r="A1243" t="s">
        <v>3845</v>
      </c>
      <c r="B1243" t="s">
        <v>16</v>
      </c>
      <c r="C1243">
        <v>1</v>
      </c>
      <c r="D1243">
        <v>1</v>
      </c>
      <c r="E1243" t="s">
        <v>3846</v>
      </c>
      <c r="F1243" t="s">
        <v>13</v>
      </c>
      <c r="G1243" t="s">
        <v>3847</v>
      </c>
      <c r="H1243">
        <v>0</v>
      </c>
      <c r="J1243" s="1">
        <v>44226.630115740743</v>
      </c>
      <c r="K1243" s="3">
        <v>44226</v>
      </c>
      <c r="L1243" s="4">
        <f t="shared" si="76"/>
        <v>1</v>
      </c>
      <c r="M1243">
        <f t="shared" si="77"/>
        <v>1</v>
      </c>
      <c r="N1243">
        <f t="shared" si="78"/>
        <v>0</v>
      </c>
      <c r="O1243">
        <f t="shared" si="79"/>
        <v>1</v>
      </c>
    </row>
    <row r="1244" spans="1:15" x14ac:dyDescent="0.25">
      <c r="A1244" t="s">
        <v>3848</v>
      </c>
      <c r="B1244" t="s">
        <v>28</v>
      </c>
      <c r="C1244">
        <v>1</v>
      </c>
      <c r="D1244">
        <v>0.99</v>
      </c>
      <c r="E1244" t="s">
        <v>3849</v>
      </c>
      <c r="F1244" t="s">
        <v>13</v>
      </c>
      <c r="G1244" t="s">
        <v>3850</v>
      </c>
      <c r="H1244">
        <v>0</v>
      </c>
      <c r="J1244" s="1">
        <v>44226.630370370367</v>
      </c>
      <c r="K1244" s="3">
        <v>44226</v>
      </c>
      <c r="L1244" s="4">
        <f t="shared" si="76"/>
        <v>1.0101010101010102</v>
      </c>
      <c r="M1244">
        <f t="shared" si="77"/>
        <v>1</v>
      </c>
      <c r="N1244">
        <f t="shared" si="78"/>
        <v>0</v>
      </c>
      <c r="O1244">
        <f t="shared" si="79"/>
        <v>1</v>
      </c>
    </row>
    <row r="1245" spans="1:15" x14ac:dyDescent="0.25">
      <c r="A1245" t="s">
        <v>3851</v>
      </c>
      <c r="B1245" t="s">
        <v>36</v>
      </c>
      <c r="C1245">
        <v>1</v>
      </c>
      <c r="D1245">
        <v>1</v>
      </c>
      <c r="E1245" t="s">
        <v>3852</v>
      </c>
      <c r="F1245" t="s">
        <v>13</v>
      </c>
      <c r="G1245" t="s">
        <v>3853</v>
      </c>
      <c r="H1245">
        <v>1</v>
      </c>
      <c r="J1245" s="1">
        <v>44226.630428240744</v>
      </c>
      <c r="K1245" s="3">
        <v>44226</v>
      </c>
      <c r="L1245" s="4">
        <f t="shared" si="76"/>
        <v>1</v>
      </c>
      <c r="M1245">
        <f t="shared" si="77"/>
        <v>1</v>
      </c>
      <c r="N1245">
        <f t="shared" si="78"/>
        <v>0</v>
      </c>
      <c r="O1245">
        <f t="shared" si="79"/>
        <v>1</v>
      </c>
    </row>
    <row r="1246" spans="1:15" x14ac:dyDescent="0.25">
      <c r="A1246" t="s">
        <v>3854</v>
      </c>
      <c r="B1246" t="s">
        <v>11</v>
      </c>
      <c r="C1246">
        <v>1</v>
      </c>
      <c r="D1246">
        <v>1</v>
      </c>
      <c r="E1246" t="s">
        <v>3855</v>
      </c>
      <c r="F1246" t="s">
        <v>13</v>
      </c>
      <c r="G1246" t="s">
        <v>3856</v>
      </c>
      <c r="H1246">
        <v>0</v>
      </c>
      <c r="J1246" s="1">
        <v>44226.630520833336</v>
      </c>
      <c r="K1246" s="3">
        <v>44226</v>
      </c>
      <c r="L1246" s="4">
        <f t="shared" si="76"/>
        <v>1</v>
      </c>
      <c r="M1246">
        <f t="shared" si="77"/>
        <v>1</v>
      </c>
      <c r="N1246">
        <f t="shared" si="78"/>
        <v>0</v>
      </c>
      <c r="O1246">
        <f t="shared" si="79"/>
        <v>1</v>
      </c>
    </row>
    <row r="1247" spans="1:15" x14ac:dyDescent="0.25">
      <c r="A1247" t="s">
        <v>3857</v>
      </c>
      <c r="B1247" t="s">
        <v>11</v>
      </c>
      <c r="C1247">
        <v>1</v>
      </c>
      <c r="D1247">
        <v>1</v>
      </c>
      <c r="E1247" t="s">
        <v>3858</v>
      </c>
      <c r="F1247" t="s">
        <v>13</v>
      </c>
      <c r="G1247" t="s">
        <v>3859</v>
      </c>
      <c r="H1247">
        <v>0</v>
      </c>
      <c r="J1247" s="1">
        <v>44227.297199074077</v>
      </c>
      <c r="K1247" s="3">
        <v>44227</v>
      </c>
      <c r="L1247" s="4">
        <f t="shared" si="76"/>
        <v>1</v>
      </c>
      <c r="M1247">
        <f t="shared" si="77"/>
        <v>1</v>
      </c>
      <c r="N1247">
        <f t="shared" si="78"/>
        <v>0</v>
      </c>
      <c r="O1247">
        <f t="shared" si="79"/>
        <v>1</v>
      </c>
    </row>
    <row r="1248" spans="1:15" x14ac:dyDescent="0.25">
      <c r="A1248" t="s">
        <v>3860</v>
      </c>
      <c r="B1248" t="s">
        <v>11</v>
      </c>
      <c r="C1248">
        <v>1</v>
      </c>
      <c r="D1248">
        <v>1</v>
      </c>
      <c r="E1248" t="s">
        <v>3861</v>
      </c>
      <c r="F1248" t="s">
        <v>13</v>
      </c>
      <c r="G1248" t="s">
        <v>3862</v>
      </c>
      <c r="H1248">
        <v>0</v>
      </c>
      <c r="J1248" s="1">
        <v>44227.297256944446</v>
      </c>
      <c r="K1248" s="3">
        <v>44227</v>
      </c>
      <c r="L1248" s="4">
        <f t="shared" si="76"/>
        <v>1</v>
      </c>
      <c r="M1248">
        <f t="shared" si="77"/>
        <v>1</v>
      </c>
      <c r="N1248">
        <f t="shared" si="78"/>
        <v>0</v>
      </c>
      <c r="O1248">
        <f t="shared" si="79"/>
        <v>1</v>
      </c>
    </row>
    <row r="1249" spans="1:15" x14ac:dyDescent="0.25">
      <c r="A1249" t="s">
        <v>3863</v>
      </c>
      <c r="B1249" t="s">
        <v>36</v>
      </c>
      <c r="C1249">
        <v>1</v>
      </c>
      <c r="D1249">
        <v>0.6</v>
      </c>
      <c r="E1249" t="s">
        <v>3864</v>
      </c>
      <c r="F1249" t="s">
        <v>13</v>
      </c>
      <c r="G1249" t="s">
        <v>3865</v>
      </c>
      <c r="H1249">
        <v>1</v>
      </c>
      <c r="J1249" s="1">
        <v>44227.297476851854</v>
      </c>
      <c r="K1249" s="3">
        <v>44227</v>
      </c>
      <c r="L1249" s="4">
        <f t="shared" si="76"/>
        <v>1.6666666666666667</v>
      </c>
      <c r="M1249">
        <f t="shared" si="77"/>
        <v>1</v>
      </c>
      <c r="N1249">
        <f t="shared" si="78"/>
        <v>0</v>
      </c>
      <c r="O1249">
        <f t="shared" si="79"/>
        <v>1</v>
      </c>
    </row>
    <row r="1250" spans="1:15" x14ac:dyDescent="0.25">
      <c r="A1250" t="s">
        <v>3866</v>
      </c>
      <c r="B1250" t="s">
        <v>11</v>
      </c>
      <c r="C1250">
        <v>1</v>
      </c>
      <c r="D1250">
        <v>1</v>
      </c>
      <c r="E1250" t="s">
        <v>3867</v>
      </c>
      <c r="F1250" t="s">
        <v>13</v>
      </c>
      <c r="G1250" t="s">
        <v>3868</v>
      </c>
      <c r="H1250">
        <v>0</v>
      </c>
      <c r="J1250" s="1">
        <v>44227.297511574077</v>
      </c>
      <c r="K1250" s="3">
        <v>44227</v>
      </c>
      <c r="L1250" s="4">
        <f t="shared" si="76"/>
        <v>1</v>
      </c>
      <c r="M1250">
        <f t="shared" si="77"/>
        <v>1</v>
      </c>
      <c r="N1250">
        <f t="shared" si="78"/>
        <v>0</v>
      </c>
      <c r="O1250">
        <f t="shared" si="79"/>
        <v>1</v>
      </c>
    </row>
    <row r="1251" spans="1:15" x14ac:dyDescent="0.25">
      <c r="A1251" t="s">
        <v>3869</v>
      </c>
      <c r="B1251" t="s">
        <v>40</v>
      </c>
      <c r="C1251">
        <v>1</v>
      </c>
      <c r="D1251">
        <v>1</v>
      </c>
      <c r="E1251" t="s">
        <v>3870</v>
      </c>
      <c r="F1251" t="s">
        <v>13</v>
      </c>
      <c r="G1251" t="s">
        <v>3871</v>
      </c>
      <c r="H1251">
        <v>0</v>
      </c>
      <c r="J1251" s="1">
        <v>44227.297673611109</v>
      </c>
      <c r="K1251" s="3">
        <v>44227</v>
      </c>
      <c r="L1251" s="4">
        <f t="shared" si="76"/>
        <v>1</v>
      </c>
      <c r="M1251">
        <f t="shared" si="77"/>
        <v>1</v>
      </c>
      <c r="N1251">
        <f t="shared" si="78"/>
        <v>0</v>
      </c>
      <c r="O1251">
        <f t="shared" si="79"/>
        <v>1</v>
      </c>
    </row>
    <row r="1252" spans="1:15" x14ac:dyDescent="0.25">
      <c r="A1252" t="s">
        <v>3872</v>
      </c>
      <c r="B1252" t="s">
        <v>11</v>
      </c>
      <c r="C1252">
        <v>1</v>
      </c>
      <c r="D1252">
        <v>1</v>
      </c>
      <c r="E1252" t="s">
        <v>3873</v>
      </c>
      <c r="F1252" t="s">
        <v>13</v>
      </c>
      <c r="G1252" t="s">
        <v>3874</v>
      </c>
      <c r="H1252">
        <v>0</v>
      </c>
      <c r="J1252" s="1">
        <v>44227.297696759262</v>
      </c>
      <c r="K1252" s="3">
        <v>44227</v>
      </c>
      <c r="L1252" s="4">
        <f t="shared" si="76"/>
        <v>1</v>
      </c>
      <c r="M1252">
        <f t="shared" si="77"/>
        <v>1</v>
      </c>
      <c r="N1252">
        <f t="shared" si="78"/>
        <v>0</v>
      </c>
      <c r="O1252">
        <f t="shared" si="79"/>
        <v>1</v>
      </c>
    </row>
    <row r="1253" spans="1:15" x14ac:dyDescent="0.25">
      <c r="A1253" t="s">
        <v>3875</v>
      </c>
      <c r="B1253" t="s">
        <v>36</v>
      </c>
      <c r="C1253">
        <v>1</v>
      </c>
      <c r="D1253">
        <v>1</v>
      </c>
      <c r="E1253" t="s">
        <v>3876</v>
      </c>
      <c r="F1253" t="s">
        <v>13</v>
      </c>
      <c r="G1253" t="s">
        <v>3877</v>
      </c>
      <c r="H1253">
        <v>0</v>
      </c>
      <c r="J1253" s="1">
        <v>44227.297719907408</v>
      </c>
      <c r="K1253" s="3">
        <v>44227</v>
      </c>
      <c r="L1253" s="4">
        <f t="shared" si="76"/>
        <v>1</v>
      </c>
      <c r="M1253">
        <f t="shared" si="77"/>
        <v>1</v>
      </c>
      <c r="N1253">
        <f t="shared" si="78"/>
        <v>0</v>
      </c>
      <c r="O1253">
        <f t="shared" si="79"/>
        <v>1</v>
      </c>
    </row>
    <row r="1254" spans="1:15" ht="300" x14ac:dyDescent="0.25">
      <c r="A1254" t="s">
        <v>3878</v>
      </c>
      <c r="B1254" t="s">
        <v>16</v>
      </c>
      <c r="C1254">
        <v>104</v>
      </c>
      <c r="D1254">
        <v>0.93</v>
      </c>
      <c r="E1254" t="s">
        <v>3879</v>
      </c>
      <c r="F1254" t="s">
        <v>13</v>
      </c>
      <c r="G1254" t="s">
        <v>3880</v>
      </c>
      <c r="H1254">
        <v>65</v>
      </c>
      <c r="I1254" s="2" t="s">
        <v>3881</v>
      </c>
      <c r="J1254" s="1">
        <v>44227.297731481478</v>
      </c>
      <c r="K1254" s="3">
        <v>44227</v>
      </c>
      <c r="L1254" s="4">
        <f t="shared" si="76"/>
        <v>111.82795698924731</v>
      </c>
      <c r="M1254">
        <f t="shared" si="77"/>
        <v>111</v>
      </c>
      <c r="N1254">
        <f t="shared" si="78"/>
        <v>7</v>
      </c>
      <c r="O1254">
        <f t="shared" si="79"/>
        <v>0.93269230769230771</v>
      </c>
    </row>
    <row r="1255" spans="1:15" x14ac:dyDescent="0.25">
      <c r="A1255" t="s">
        <v>3882</v>
      </c>
      <c r="B1255" t="s">
        <v>11</v>
      </c>
      <c r="C1255">
        <v>1</v>
      </c>
      <c r="D1255">
        <v>1</v>
      </c>
      <c r="E1255" t="s">
        <v>3883</v>
      </c>
      <c r="F1255" t="s">
        <v>13</v>
      </c>
      <c r="G1255" t="s">
        <v>3884</v>
      </c>
      <c r="H1255">
        <v>0</v>
      </c>
      <c r="J1255" s="1">
        <v>44227.297731481478</v>
      </c>
      <c r="K1255" s="3">
        <v>44227</v>
      </c>
      <c r="L1255" s="4">
        <f t="shared" si="76"/>
        <v>1</v>
      </c>
      <c r="M1255">
        <f t="shared" si="77"/>
        <v>1</v>
      </c>
      <c r="N1255">
        <f t="shared" si="78"/>
        <v>0</v>
      </c>
      <c r="O1255">
        <f t="shared" si="79"/>
        <v>1</v>
      </c>
    </row>
    <row r="1256" spans="1:15" x14ac:dyDescent="0.25">
      <c r="A1256" t="s">
        <v>3885</v>
      </c>
      <c r="B1256" t="s">
        <v>80</v>
      </c>
      <c r="C1256">
        <v>1</v>
      </c>
      <c r="D1256">
        <v>1</v>
      </c>
      <c r="E1256" t="s">
        <v>3886</v>
      </c>
      <c r="F1256" t="s">
        <v>13</v>
      </c>
      <c r="G1256" t="s">
        <v>3887</v>
      </c>
      <c r="H1256">
        <v>0</v>
      </c>
      <c r="J1256" s="1">
        <v>44227.297847222224</v>
      </c>
      <c r="K1256" s="3">
        <v>44227</v>
      </c>
      <c r="L1256" s="4">
        <f t="shared" si="76"/>
        <v>1</v>
      </c>
      <c r="M1256">
        <f t="shared" si="77"/>
        <v>1</v>
      </c>
      <c r="N1256">
        <f t="shared" si="78"/>
        <v>0</v>
      </c>
      <c r="O1256">
        <f t="shared" si="79"/>
        <v>1</v>
      </c>
    </row>
    <row r="1257" spans="1:15" x14ac:dyDescent="0.25">
      <c r="A1257" t="s">
        <v>3888</v>
      </c>
      <c r="B1257" t="s">
        <v>16</v>
      </c>
      <c r="C1257">
        <v>1</v>
      </c>
      <c r="D1257">
        <v>0.99</v>
      </c>
      <c r="E1257" t="s">
        <v>3889</v>
      </c>
      <c r="F1257" t="s">
        <v>13</v>
      </c>
      <c r="G1257" t="s">
        <v>3890</v>
      </c>
      <c r="H1257">
        <v>0</v>
      </c>
      <c r="J1257" s="1">
        <v>44227.297881944447</v>
      </c>
      <c r="K1257" s="3">
        <v>44227</v>
      </c>
      <c r="L1257" s="4">
        <f t="shared" si="76"/>
        <v>1.0101010101010102</v>
      </c>
      <c r="M1257">
        <f t="shared" si="77"/>
        <v>1</v>
      </c>
      <c r="N1257">
        <f t="shared" si="78"/>
        <v>0</v>
      </c>
      <c r="O1257">
        <f t="shared" si="79"/>
        <v>1</v>
      </c>
    </row>
    <row r="1258" spans="1:15" x14ac:dyDescent="0.25">
      <c r="A1258" t="s">
        <v>3891</v>
      </c>
      <c r="B1258" t="s">
        <v>11</v>
      </c>
      <c r="C1258">
        <v>1</v>
      </c>
      <c r="D1258">
        <v>1</v>
      </c>
      <c r="E1258" t="s">
        <v>3892</v>
      </c>
      <c r="F1258" t="s">
        <v>13</v>
      </c>
      <c r="G1258" t="s">
        <v>3893</v>
      </c>
      <c r="H1258">
        <v>0</v>
      </c>
      <c r="J1258" s="1">
        <v>44227.297893518517</v>
      </c>
      <c r="K1258" s="3">
        <v>44227</v>
      </c>
      <c r="L1258" s="4">
        <f t="shared" si="76"/>
        <v>1</v>
      </c>
      <c r="M1258">
        <f t="shared" si="77"/>
        <v>1</v>
      </c>
      <c r="N1258">
        <f t="shared" si="78"/>
        <v>0</v>
      </c>
      <c r="O1258">
        <f t="shared" si="79"/>
        <v>1</v>
      </c>
    </row>
    <row r="1259" spans="1:15" x14ac:dyDescent="0.25">
      <c r="A1259" t="s">
        <v>3894</v>
      </c>
      <c r="C1259">
        <v>1</v>
      </c>
      <c r="D1259">
        <v>1</v>
      </c>
      <c r="E1259" t="s">
        <v>3895</v>
      </c>
      <c r="F1259" t="s">
        <v>13</v>
      </c>
      <c r="G1259" t="s">
        <v>3896</v>
      </c>
      <c r="H1259">
        <v>0</v>
      </c>
      <c r="J1259" s="1">
        <v>44227.298020833332</v>
      </c>
      <c r="K1259" s="3">
        <v>44227</v>
      </c>
      <c r="L1259" s="4">
        <f t="shared" si="76"/>
        <v>1</v>
      </c>
      <c r="M1259">
        <f t="shared" si="77"/>
        <v>1</v>
      </c>
      <c r="N1259">
        <f t="shared" si="78"/>
        <v>0</v>
      </c>
      <c r="O1259">
        <f t="shared" si="79"/>
        <v>1</v>
      </c>
    </row>
    <row r="1260" spans="1:15" x14ac:dyDescent="0.25">
      <c r="A1260" t="s">
        <v>3897</v>
      </c>
      <c r="B1260" t="s">
        <v>11</v>
      </c>
      <c r="C1260">
        <v>1</v>
      </c>
      <c r="D1260">
        <v>1</v>
      </c>
      <c r="E1260" t="s">
        <v>3898</v>
      </c>
      <c r="F1260" t="s">
        <v>13</v>
      </c>
      <c r="G1260" t="s">
        <v>3899</v>
      </c>
      <c r="H1260">
        <v>0</v>
      </c>
      <c r="J1260" s="1">
        <v>44227.298113425924</v>
      </c>
      <c r="K1260" s="3">
        <v>44227</v>
      </c>
      <c r="L1260" s="4">
        <f t="shared" si="76"/>
        <v>1</v>
      </c>
      <c r="M1260">
        <f t="shared" si="77"/>
        <v>1</v>
      </c>
      <c r="N1260">
        <f t="shared" si="78"/>
        <v>0</v>
      </c>
      <c r="O1260">
        <f t="shared" si="79"/>
        <v>1</v>
      </c>
    </row>
    <row r="1261" spans="1:15" x14ac:dyDescent="0.25">
      <c r="A1261" t="s">
        <v>3900</v>
      </c>
      <c r="B1261" t="s">
        <v>16</v>
      </c>
      <c r="C1261">
        <v>1</v>
      </c>
      <c r="D1261">
        <v>1</v>
      </c>
      <c r="E1261" t="s">
        <v>3901</v>
      </c>
      <c r="F1261" t="s">
        <v>13</v>
      </c>
      <c r="G1261" t="s">
        <v>3902</v>
      </c>
      <c r="H1261">
        <v>0</v>
      </c>
      <c r="J1261" s="1">
        <v>44227.298136574071</v>
      </c>
      <c r="K1261" s="3">
        <v>44227</v>
      </c>
      <c r="L1261" s="4">
        <f t="shared" si="76"/>
        <v>1</v>
      </c>
      <c r="M1261">
        <f t="shared" si="77"/>
        <v>1</v>
      </c>
      <c r="N1261">
        <f t="shared" si="78"/>
        <v>0</v>
      </c>
      <c r="O1261">
        <f t="shared" si="79"/>
        <v>1</v>
      </c>
    </row>
    <row r="1262" spans="1:15" x14ac:dyDescent="0.25">
      <c r="A1262" t="s">
        <v>3903</v>
      </c>
      <c r="B1262" t="s">
        <v>80</v>
      </c>
      <c r="C1262">
        <v>1</v>
      </c>
      <c r="D1262">
        <v>1</v>
      </c>
      <c r="E1262" t="s">
        <v>3904</v>
      </c>
      <c r="F1262" t="s">
        <v>13</v>
      </c>
      <c r="G1262" t="s">
        <v>3905</v>
      </c>
      <c r="H1262">
        <v>0</v>
      </c>
      <c r="J1262" s="1">
        <v>44227.298206018517</v>
      </c>
      <c r="K1262" s="3">
        <v>44227</v>
      </c>
      <c r="L1262" s="4">
        <f t="shared" si="76"/>
        <v>1</v>
      </c>
      <c r="M1262">
        <f t="shared" si="77"/>
        <v>1</v>
      </c>
      <c r="N1262">
        <f t="shared" si="78"/>
        <v>0</v>
      </c>
      <c r="O1262">
        <f t="shared" si="79"/>
        <v>1</v>
      </c>
    </row>
    <row r="1263" spans="1:15" x14ac:dyDescent="0.25">
      <c r="A1263" t="s">
        <v>3906</v>
      </c>
      <c r="B1263" t="s">
        <v>11</v>
      </c>
      <c r="C1263">
        <v>1</v>
      </c>
      <c r="D1263">
        <v>1</v>
      </c>
      <c r="E1263" t="s">
        <v>3907</v>
      </c>
      <c r="F1263" t="s">
        <v>13</v>
      </c>
      <c r="G1263" t="s">
        <v>3908</v>
      </c>
      <c r="H1263">
        <v>0</v>
      </c>
      <c r="J1263" s="1">
        <v>44227.298229166663</v>
      </c>
      <c r="K1263" s="3">
        <v>44227</v>
      </c>
      <c r="L1263" s="4">
        <f t="shared" si="76"/>
        <v>1</v>
      </c>
      <c r="M1263">
        <f t="shared" si="77"/>
        <v>1</v>
      </c>
      <c r="N1263">
        <f t="shared" si="78"/>
        <v>0</v>
      </c>
      <c r="O1263">
        <f t="shared" si="79"/>
        <v>1</v>
      </c>
    </row>
    <row r="1264" spans="1:15" x14ac:dyDescent="0.25">
      <c r="A1264" t="s">
        <v>3909</v>
      </c>
      <c r="B1264" t="s">
        <v>11</v>
      </c>
      <c r="C1264">
        <v>1</v>
      </c>
      <c r="D1264">
        <v>1</v>
      </c>
      <c r="E1264" t="s">
        <v>3910</v>
      </c>
      <c r="F1264" t="s">
        <v>13</v>
      </c>
      <c r="G1264" t="s">
        <v>3911</v>
      </c>
      <c r="H1264">
        <v>0</v>
      </c>
      <c r="J1264" s="1">
        <v>44227.298298611109</v>
      </c>
      <c r="K1264" s="3">
        <v>44227</v>
      </c>
      <c r="L1264" s="4">
        <f t="shared" si="76"/>
        <v>1</v>
      </c>
      <c r="M1264">
        <f t="shared" si="77"/>
        <v>1</v>
      </c>
      <c r="N1264">
        <f t="shared" si="78"/>
        <v>0</v>
      </c>
      <c r="O1264">
        <f t="shared" si="79"/>
        <v>1</v>
      </c>
    </row>
    <row r="1265" spans="1:15" x14ac:dyDescent="0.25">
      <c r="A1265" t="s">
        <v>3912</v>
      </c>
      <c r="B1265" t="s">
        <v>36</v>
      </c>
      <c r="C1265">
        <v>1</v>
      </c>
      <c r="D1265">
        <v>1</v>
      </c>
      <c r="E1265" t="s">
        <v>3913</v>
      </c>
      <c r="F1265" t="s">
        <v>13</v>
      </c>
      <c r="G1265" t="s">
        <v>3914</v>
      </c>
      <c r="H1265">
        <v>0</v>
      </c>
      <c r="J1265" s="1">
        <v>44227.298333333332</v>
      </c>
      <c r="K1265" s="3">
        <v>44227</v>
      </c>
      <c r="L1265" s="4">
        <f t="shared" si="76"/>
        <v>1</v>
      </c>
      <c r="M1265">
        <f t="shared" si="77"/>
        <v>1</v>
      </c>
      <c r="N1265">
        <f t="shared" si="78"/>
        <v>0</v>
      </c>
      <c r="O1265">
        <f t="shared" si="79"/>
        <v>1</v>
      </c>
    </row>
    <row r="1266" spans="1:15" x14ac:dyDescent="0.25">
      <c r="A1266" t="s">
        <v>3915</v>
      </c>
      <c r="B1266" t="s">
        <v>16</v>
      </c>
      <c r="C1266">
        <v>1</v>
      </c>
      <c r="D1266">
        <v>1</v>
      </c>
      <c r="E1266" t="s">
        <v>3916</v>
      </c>
      <c r="F1266" t="s">
        <v>13</v>
      </c>
      <c r="G1266" t="s">
        <v>3917</v>
      </c>
      <c r="H1266">
        <v>0</v>
      </c>
      <c r="J1266" s="1">
        <v>44227.298368055555</v>
      </c>
      <c r="K1266" s="3">
        <v>44227</v>
      </c>
      <c r="L1266" s="4">
        <f t="shared" si="76"/>
        <v>1</v>
      </c>
      <c r="M1266">
        <f t="shared" si="77"/>
        <v>1</v>
      </c>
      <c r="N1266">
        <f t="shared" si="78"/>
        <v>0</v>
      </c>
      <c r="O1266">
        <f t="shared" si="79"/>
        <v>1</v>
      </c>
    </row>
    <row r="1267" spans="1:15" x14ac:dyDescent="0.25">
      <c r="A1267" t="s">
        <v>3918</v>
      </c>
      <c r="B1267" t="s">
        <v>80</v>
      </c>
      <c r="C1267">
        <v>1</v>
      </c>
      <c r="D1267">
        <v>1</v>
      </c>
      <c r="E1267" t="s">
        <v>3919</v>
      </c>
      <c r="F1267" t="s">
        <v>13</v>
      </c>
      <c r="G1267" t="s">
        <v>3920</v>
      </c>
      <c r="H1267">
        <v>0</v>
      </c>
      <c r="J1267" s="1">
        <v>44227.298414351855</v>
      </c>
      <c r="K1267" s="3">
        <v>44227</v>
      </c>
      <c r="L1267" s="4">
        <f t="shared" si="76"/>
        <v>1</v>
      </c>
      <c r="M1267">
        <f t="shared" si="77"/>
        <v>1</v>
      </c>
      <c r="N1267">
        <f t="shared" si="78"/>
        <v>0</v>
      </c>
      <c r="O1267">
        <f t="shared" si="79"/>
        <v>1</v>
      </c>
    </row>
    <row r="1268" spans="1:15" x14ac:dyDescent="0.25">
      <c r="A1268" t="s">
        <v>3921</v>
      </c>
      <c r="B1268" t="s">
        <v>80</v>
      </c>
      <c r="C1268">
        <v>2</v>
      </c>
      <c r="D1268">
        <v>1</v>
      </c>
      <c r="E1268" t="s">
        <v>3922</v>
      </c>
      <c r="F1268" t="s">
        <v>13</v>
      </c>
      <c r="G1268" t="s">
        <v>3896</v>
      </c>
      <c r="H1268">
        <v>0</v>
      </c>
      <c r="J1268" s="1">
        <v>44227.298495370371</v>
      </c>
      <c r="K1268" s="3">
        <v>44227</v>
      </c>
      <c r="L1268" s="4">
        <f t="shared" si="76"/>
        <v>2</v>
      </c>
      <c r="M1268">
        <f t="shared" si="77"/>
        <v>2</v>
      </c>
      <c r="N1268">
        <f t="shared" si="78"/>
        <v>0</v>
      </c>
      <c r="O1268">
        <f t="shared" si="79"/>
        <v>1</v>
      </c>
    </row>
    <row r="1269" spans="1:15" x14ac:dyDescent="0.25">
      <c r="A1269" t="s">
        <v>3923</v>
      </c>
      <c r="B1269" t="s">
        <v>36</v>
      </c>
      <c r="C1269">
        <v>1</v>
      </c>
      <c r="D1269">
        <v>1</v>
      </c>
      <c r="E1269" t="s">
        <v>3924</v>
      </c>
      <c r="F1269" t="s">
        <v>13</v>
      </c>
      <c r="G1269" t="s">
        <v>3925</v>
      </c>
      <c r="H1269">
        <v>0</v>
      </c>
      <c r="J1269" s="1">
        <v>44227.298541666663</v>
      </c>
      <c r="K1269" s="3">
        <v>44227</v>
      </c>
      <c r="L1269" s="4">
        <f t="shared" si="76"/>
        <v>1</v>
      </c>
      <c r="M1269">
        <f t="shared" si="77"/>
        <v>1</v>
      </c>
      <c r="N1269">
        <f t="shared" si="78"/>
        <v>0</v>
      </c>
      <c r="O1269">
        <f t="shared" si="79"/>
        <v>1</v>
      </c>
    </row>
    <row r="1270" spans="1:15" x14ac:dyDescent="0.25">
      <c r="A1270" t="s">
        <v>3926</v>
      </c>
      <c r="B1270" t="s">
        <v>11</v>
      </c>
      <c r="C1270">
        <v>9</v>
      </c>
      <c r="D1270">
        <v>0.92</v>
      </c>
      <c r="E1270" t="s">
        <v>3927</v>
      </c>
      <c r="F1270" t="s">
        <v>13</v>
      </c>
      <c r="G1270" t="s">
        <v>3928</v>
      </c>
      <c r="H1270">
        <v>0</v>
      </c>
      <c r="J1270" s="1">
        <v>44227.298634259256</v>
      </c>
      <c r="K1270" s="3">
        <v>44227</v>
      </c>
      <c r="L1270" s="4">
        <f t="shared" si="76"/>
        <v>9.7826086956521738</v>
      </c>
      <c r="M1270">
        <f t="shared" si="77"/>
        <v>9</v>
      </c>
      <c r="N1270">
        <f t="shared" si="78"/>
        <v>0</v>
      </c>
      <c r="O1270">
        <f t="shared" si="79"/>
        <v>1</v>
      </c>
    </row>
    <row r="1271" spans="1:15" x14ac:dyDescent="0.25">
      <c r="A1271" t="s">
        <v>3929</v>
      </c>
      <c r="B1271" t="s">
        <v>36</v>
      </c>
      <c r="C1271">
        <v>1</v>
      </c>
      <c r="D1271">
        <v>1</v>
      </c>
      <c r="E1271" t="s">
        <v>3930</v>
      </c>
      <c r="F1271" t="s">
        <v>13</v>
      </c>
      <c r="G1271" t="s">
        <v>3931</v>
      </c>
      <c r="H1271">
        <v>0</v>
      </c>
      <c r="J1271" s="1">
        <v>44227.298807870371</v>
      </c>
      <c r="K1271" s="3">
        <v>44227</v>
      </c>
      <c r="L1271" s="4">
        <f t="shared" si="76"/>
        <v>1</v>
      </c>
      <c r="M1271">
        <f t="shared" si="77"/>
        <v>1</v>
      </c>
      <c r="N1271">
        <f t="shared" si="78"/>
        <v>0</v>
      </c>
      <c r="O1271">
        <f t="shared" si="79"/>
        <v>1</v>
      </c>
    </row>
    <row r="1272" spans="1:15" ht="285" x14ac:dyDescent="0.25">
      <c r="A1272" t="s">
        <v>3932</v>
      </c>
      <c r="B1272" t="s">
        <v>16</v>
      </c>
      <c r="C1272">
        <v>95</v>
      </c>
      <c r="D1272">
        <v>0.82</v>
      </c>
      <c r="E1272" t="s">
        <v>3933</v>
      </c>
      <c r="F1272" t="s">
        <v>13</v>
      </c>
      <c r="G1272" t="s">
        <v>3934</v>
      </c>
      <c r="H1272">
        <v>109</v>
      </c>
      <c r="I1272" s="2" t="s">
        <v>3935</v>
      </c>
      <c r="J1272" s="1">
        <v>44227.299108796295</v>
      </c>
      <c r="K1272" s="3">
        <v>44227</v>
      </c>
      <c r="L1272" s="4">
        <f t="shared" si="76"/>
        <v>115.85365853658537</v>
      </c>
      <c r="M1272">
        <f t="shared" si="77"/>
        <v>115</v>
      </c>
      <c r="N1272">
        <f t="shared" si="78"/>
        <v>20</v>
      </c>
      <c r="O1272">
        <f t="shared" si="79"/>
        <v>0.78947368421052633</v>
      </c>
    </row>
    <row r="1273" spans="1:15" x14ac:dyDescent="0.25">
      <c r="A1273" t="s">
        <v>3936</v>
      </c>
      <c r="B1273" t="s">
        <v>11</v>
      </c>
      <c r="C1273">
        <v>1</v>
      </c>
      <c r="D1273">
        <v>1</v>
      </c>
      <c r="E1273" t="s">
        <v>3937</v>
      </c>
      <c r="F1273" t="s">
        <v>13</v>
      </c>
      <c r="G1273" t="s">
        <v>3938</v>
      </c>
      <c r="H1273">
        <v>0</v>
      </c>
      <c r="J1273" s="1">
        <v>44227.965787037036</v>
      </c>
      <c r="K1273" s="3">
        <v>44227</v>
      </c>
      <c r="L1273" s="4">
        <f t="shared" si="76"/>
        <v>1</v>
      </c>
      <c r="M1273">
        <f t="shared" si="77"/>
        <v>1</v>
      </c>
      <c r="N1273">
        <f t="shared" si="78"/>
        <v>0</v>
      </c>
      <c r="O1273">
        <f t="shared" si="79"/>
        <v>1</v>
      </c>
    </row>
    <row r="1274" spans="1:15" x14ac:dyDescent="0.25">
      <c r="A1274" t="s">
        <v>3939</v>
      </c>
      <c r="B1274" t="s">
        <v>80</v>
      </c>
      <c r="C1274">
        <v>1</v>
      </c>
      <c r="D1274">
        <v>1</v>
      </c>
      <c r="E1274" t="s">
        <v>3940</v>
      </c>
      <c r="F1274" t="s">
        <v>13</v>
      </c>
      <c r="G1274" t="s">
        <v>3941</v>
      </c>
      <c r="H1274">
        <v>0</v>
      </c>
      <c r="J1274" s="1">
        <v>44227.965902777774</v>
      </c>
      <c r="K1274" s="3">
        <v>44227</v>
      </c>
      <c r="L1274" s="4">
        <f t="shared" si="76"/>
        <v>1</v>
      </c>
      <c r="M1274">
        <f t="shared" si="77"/>
        <v>1</v>
      </c>
      <c r="N1274">
        <f t="shared" si="78"/>
        <v>0</v>
      </c>
      <c r="O1274">
        <f t="shared" si="79"/>
        <v>1</v>
      </c>
    </row>
    <row r="1275" spans="1:15" x14ac:dyDescent="0.25">
      <c r="A1275" t="s">
        <v>3942</v>
      </c>
      <c r="B1275" t="s">
        <v>11</v>
      </c>
      <c r="C1275">
        <v>1</v>
      </c>
      <c r="D1275">
        <v>1</v>
      </c>
      <c r="E1275" t="s">
        <v>3943</v>
      </c>
      <c r="F1275" t="s">
        <v>13</v>
      </c>
      <c r="G1275" t="s">
        <v>3944</v>
      </c>
      <c r="H1275">
        <v>0</v>
      </c>
      <c r="J1275" s="1">
        <v>44227.966099537036</v>
      </c>
      <c r="K1275" s="3">
        <v>44227</v>
      </c>
      <c r="L1275" s="4">
        <f t="shared" si="76"/>
        <v>1</v>
      </c>
      <c r="M1275">
        <f t="shared" si="77"/>
        <v>1</v>
      </c>
      <c r="N1275">
        <f t="shared" si="78"/>
        <v>0</v>
      </c>
      <c r="O1275">
        <f t="shared" si="79"/>
        <v>1</v>
      </c>
    </row>
    <row r="1276" spans="1:15" x14ac:dyDescent="0.25">
      <c r="A1276" t="s">
        <v>3945</v>
      </c>
      <c r="B1276" t="s">
        <v>80</v>
      </c>
      <c r="C1276">
        <v>1</v>
      </c>
      <c r="D1276">
        <v>1</v>
      </c>
      <c r="E1276" t="s">
        <v>3946</v>
      </c>
      <c r="F1276" t="s">
        <v>13</v>
      </c>
      <c r="G1276" t="s">
        <v>3947</v>
      </c>
      <c r="H1276">
        <v>0</v>
      </c>
      <c r="J1276" s="1">
        <v>44227.966226851851</v>
      </c>
      <c r="K1276" s="3">
        <v>44227</v>
      </c>
      <c r="L1276" s="4">
        <f t="shared" si="76"/>
        <v>1</v>
      </c>
      <c r="M1276">
        <f t="shared" si="77"/>
        <v>1</v>
      </c>
      <c r="N1276">
        <f t="shared" si="78"/>
        <v>0</v>
      </c>
      <c r="O1276">
        <f t="shared" si="79"/>
        <v>1</v>
      </c>
    </row>
    <row r="1277" spans="1:15" x14ac:dyDescent="0.25">
      <c r="A1277" t="s">
        <v>3948</v>
      </c>
      <c r="B1277" t="s">
        <v>16</v>
      </c>
      <c r="C1277">
        <v>1</v>
      </c>
      <c r="D1277">
        <v>1</v>
      </c>
      <c r="E1277" t="s">
        <v>3949</v>
      </c>
      <c r="F1277" t="s">
        <v>13</v>
      </c>
      <c r="G1277" t="s">
        <v>3950</v>
      </c>
      <c r="H1277">
        <v>0</v>
      </c>
      <c r="J1277" s="1">
        <v>44227.966261574074</v>
      </c>
      <c r="K1277" s="3">
        <v>44227</v>
      </c>
      <c r="L1277" s="4">
        <f t="shared" si="76"/>
        <v>1</v>
      </c>
      <c r="M1277">
        <f t="shared" si="77"/>
        <v>1</v>
      </c>
      <c r="N1277">
        <f t="shared" si="78"/>
        <v>0</v>
      </c>
      <c r="O1277">
        <f t="shared" si="79"/>
        <v>1</v>
      </c>
    </row>
    <row r="1278" spans="1:15" x14ac:dyDescent="0.25">
      <c r="A1278" t="s">
        <v>3951</v>
      </c>
      <c r="B1278" t="s">
        <v>11</v>
      </c>
      <c r="C1278">
        <v>1</v>
      </c>
      <c r="D1278">
        <v>1</v>
      </c>
      <c r="E1278" t="s">
        <v>3952</v>
      </c>
      <c r="F1278" t="s">
        <v>13</v>
      </c>
      <c r="G1278" t="s">
        <v>3953</v>
      </c>
      <c r="H1278">
        <v>0</v>
      </c>
      <c r="J1278" s="1">
        <v>44227.966400462959</v>
      </c>
      <c r="K1278" s="3">
        <v>44227</v>
      </c>
      <c r="L1278" s="4">
        <f t="shared" si="76"/>
        <v>1</v>
      </c>
      <c r="M1278">
        <f t="shared" si="77"/>
        <v>1</v>
      </c>
      <c r="N1278">
        <f t="shared" si="78"/>
        <v>0</v>
      </c>
      <c r="O1278">
        <f t="shared" si="79"/>
        <v>1</v>
      </c>
    </row>
    <row r="1279" spans="1:15" x14ac:dyDescent="0.25">
      <c r="A1279" t="s">
        <v>3954</v>
      </c>
      <c r="B1279" t="s">
        <v>36</v>
      </c>
      <c r="C1279">
        <v>1</v>
      </c>
      <c r="D1279">
        <v>1</v>
      </c>
      <c r="E1279" t="s">
        <v>3955</v>
      </c>
      <c r="F1279" t="s">
        <v>13</v>
      </c>
      <c r="G1279" t="s">
        <v>3956</v>
      </c>
      <c r="H1279">
        <v>0</v>
      </c>
      <c r="J1279" s="1">
        <v>44227.966423611113</v>
      </c>
      <c r="K1279" s="3">
        <v>44227</v>
      </c>
      <c r="L1279" s="4">
        <f t="shared" si="76"/>
        <v>1</v>
      </c>
      <c r="M1279">
        <f t="shared" si="77"/>
        <v>1</v>
      </c>
      <c r="N1279">
        <f t="shared" si="78"/>
        <v>0</v>
      </c>
      <c r="O1279">
        <f t="shared" si="79"/>
        <v>1</v>
      </c>
    </row>
    <row r="1280" spans="1:15" x14ac:dyDescent="0.25">
      <c r="A1280" t="s">
        <v>3957</v>
      </c>
      <c r="B1280" t="s">
        <v>36</v>
      </c>
      <c r="C1280">
        <v>1</v>
      </c>
      <c r="D1280">
        <v>1</v>
      </c>
      <c r="E1280" t="s">
        <v>3958</v>
      </c>
      <c r="F1280" t="s">
        <v>13</v>
      </c>
      <c r="G1280" t="s">
        <v>3959</v>
      </c>
      <c r="H1280">
        <v>0</v>
      </c>
      <c r="J1280" s="1">
        <v>44227.966481481482</v>
      </c>
      <c r="K1280" s="3">
        <v>44227</v>
      </c>
      <c r="L1280" s="4">
        <f t="shared" si="76"/>
        <v>1</v>
      </c>
      <c r="M1280">
        <f t="shared" si="77"/>
        <v>1</v>
      </c>
      <c r="N1280">
        <f t="shared" si="78"/>
        <v>0</v>
      </c>
      <c r="O1280">
        <f t="shared" si="79"/>
        <v>1</v>
      </c>
    </row>
    <row r="1281" spans="1:15" x14ac:dyDescent="0.25">
      <c r="A1281" t="s">
        <v>3960</v>
      </c>
      <c r="B1281" t="s">
        <v>16</v>
      </c>
      <c r="C1281">
        <v>1</v>
      </c>
      <c r="D1281">
        <v>1</v>
      </c>
      <c r="E1281" t="s">
        <v>3961</v>
      </c>
      <c r="F1281" t="s">
        <v>13</v>
      </c>
      <c r="G1281" t="s">
        <v>3962</v>
      </c>
      <c r="H1281">
        <v>0</v>
      </c>
      <c r="J1281" s="1">
        <v>44227.966527777775</v>
      </c>
      <c r="K1281" s="3">
        <v>44227</v>
      </c>
      <c r="L1281" s="4">
        <f t="shared" si="76"/>
        <v>1</v>
      </c>
      <c r="M1281">
        <f t="shared" si="77"/>
        <v>1</v>
      </c>
      <c r="N1281">
        <f t="shared" si="78"/>
        <v>0</v>
      </c>
      <c r="O1281">
        <f t="shared" si="79"/>
        <v>1</v>
      </c>
    </row>
    <row r="1282" spans="1:15" x14ac:dyDescent="0.25">
      <c r="A1282" t="s">
        <v>3963</v>
      </c>
      <c r="B1282" t="s">
        <v>11</v>
      </c>
      <c r="C1282">
        <v>1</v>
      </c>
      <c r="D1282">
        <v>1</v>
      </c>
      <c r="E1282" t="s">
        <v>3964</v>
      </c>
      <c r="F1282" t="s">
        <v>13</v>
      </c>
      <c r="G1282" t="s">
        <v>3965</v>
      </c>
      <c r="H1282">
        <v>0</v>
      </c>
      <c r="J1282" s="1">
        <v>44227.966574074075</v>
      </c>
      <c r="K1282" s="3">
        <v>44227</v>
      </c>
      <c r="L1282" s="4">
        <f t="shared" si="76"/>
        <v>1</v>
      </c>
      <c r="M1282">
        <f t="shared" si="77"/>
        <v>1</v>
      </c>
      <c r="N1282">
        <f t="shared" si="78"/>
        <v>0</v>
      </c>
      <c r="O1282">
        <f t="shared" si="79"/>
        <v>1</v>
      </c>
    </row>
    <row r="1283" spans="1:15" x14ac:dyDescent="0.25">
      <c r="A1283" t="s">
        <v>3966</v>
      </c>
      <c r="B1283" t="s">
        <v>11</v>
      </c>
      <c r="C1283">
        <v>1</v>
      </c>
      <c r="D1283">
        <v>1</v>
      </c>
      <c r="E1283" t="s">
        <v>3967</v>
      </c>
      <c r="F1283" t="s">
        <v>13</v>
      </c>
      <c r="G1283" t="s">
        <v>3968</v>
      </c>
      <c r="H1283">
        <v>0</v>
      </c>
      <c r="J1283" s="1">
        <v>44227.966736111113</v>
      </c>
      <c r="K1283" s="3">
        <v>44227</v>
      </c>
      <c r="L1283" s="4">
        <f t="shared" ref="L1283:L1346" si="80">C1283/D1283</f>
        <v>1</v>
      </c>
      <c r="M1283">
        <f t="shared" ref="M1283:M1346" si="81">_xlfn.FLOOR.MATH(C1283/D1283,1)</f>
        <v>1</v>
      </c>
      <c r="N1283">
        <f t="shared" ref="N1283:N1346" si="82">M1283-C1283</f>
        <v>0</v>
      </c>
      <c r="O1283">
        <f t="shared" ref="O1283:O1346" si="83">(1-(N1283/C1283))</f>
        <v>1</v>
      </c>
    </row>
    <row r="1284" spans="1:15" x14ac:dyDescent="0.25">
      <c r="A1284" t="s">
        <v>3969</v>
      </c>
      <c r="B1284" t="s">
        <v>11</v>
      </c>
      <c r="C1284">
        <v>1</v>
      </c>
      <c r="D1284">
        <v>1</v>
      </c>
      <c r="E1284" t="s">
        <v>3970</v>
      </c>
      <c r="F1284" t="s">
        <v>13</v>
      </c>
      <c r="G1284" t="s">
        <v>3971</v>
      </c>
      <c r="H1284">
        <v>0</v>
      </c>
      <c r="J1284" s="1">
        <v>44227.967118055552</v>
      </c>
      <c r="K1284" s="3">
        <v>44227</v>
      </c>
      <c r="L1284" s="4">
        <f t="shared" si="80"/>
        <v>1</v>
      </c>
      <c r="M1284">
        <f t="shared" si="81"/>
        <v>1</v>
      </c>
      <c r="N1284">
        <f t="shared" si="82"/>
        <v>0</v>
      </c>
      <c r="O1284">
        <f t="shared" si="83"/>
        <v>1</v>
      </c>
    </row>
    <row r="1285" spans="1:15" x14ac:dyDescent="0.25">
      <c r="A1285" t="s">
        <v>3972</v>
      </c>
      <c r="B1285" t="s">
        <v>80</v>
      </c>
      <c r="C1285">
        <v>1</v>
      </c>
      <c r="D1285">
        <v>1</v>
      </c>
      <c r="E1285" t="s">
        <v>3973</v>
      </c>
      <c r="F1285" t="s">
        <v>13</v>
      </c>
      <c r="G1285" t="s">
        <v>3974</v>
      </c>
      <c r="H1285">
        <v>0</v>
      </c>
      <c r="J1285" s="1">
        <v>44227.967152777775</v>
      </c>
      <c r="K1285" s="3">
        <v>44227</v>
      </c>
      <c r="L1285" s="4">
        <f t="shared" si="80"/>
        <v>1</v>
      </c>
      <c r="M1285">
        <f t="shared" si="81"/>
        <v>1</v>
      </c>
      <c r="N1285">
        <f t="shared" si="82"/>
        <v>0</v>
      </c>
      <c r="O1285">
        <f t="shared" si="83"/>
        <v>1</v>
      </c>
    </row>
    <row r="1286" spans="1:15" x14ac:dyDescent="0.25">
      <c r="A1286" t="s">
        <v>3975</v>
      </c>
      <c r="B1286" t="s">
        <v>11</v>
      </c>
      <c r="C1286">
        <v>2</v>
      </c>
      <c r="D1286">
        <v>1</v>
      </c>
      <c r="E1286" t="s">
        <v>3976</v>
      </c>
      <c r="F1286" t="s">
        <v>13</v>
      </c>
      <c r="G1286" t="s">
        <v>3977</v>
      </c>
      <c r="H1286">
        <v>1</v>
      </c>
      <c r="J1286" s="1">
        <v>44227.967199074075</v>
      </c>
      <c r="K1286" s="3">
        <v>44227</v>
      </c>
      <c r="L1286" s="4">
        <f t="shared" si="80"/>
        <v>2</v>
      </c>
      <c r="M1286">
        <f t="shared" si="81"/>
        <v>2</v>
      </c>
      <c r="N1286">
        <f t="shared" si="82"/>
        <v>0</v>
      </c>
      <c r="O1286">
        <f t="shared" si="83"/>
        <v>1</v>
      </c>
    </row>
    <row r="1287" spans="1:15" x14ac:dyDescent="0.25">
      <c r="A1287" t="s">
        <v>3978</v>
      </c>
      <c r="B1287" t="s">
        <v>50</v>
      </c>
      <c r="C1287">
        <v>1</v>
      </c>
      <c r="D1287">
        <v>1</v>
      </c>
      <c r="E1287" t="s">
        <v>3979</v>
      </c>
      <c r="F1287" t="s">
        <v>13</v>
      </c>
      <c r="G1287" t="s">
        <v>3980</v>
      </c>
      <c r="H1287">
        <v>0</v>
      </c>
      <c r="J1287" s="1">
        <v>44227.967256944445</v>
      </c>
      <c r="K1287" s="3">
        <v>44227</v>
      </c>
      <c r="L1287" s="4">
        <f t="shared" si="80"/>
        <v>1</v>
      </c>
      <c r="M1287">
        <f t="shared" si="81"/>
        <v>1</v>
      </c>
      <c r="N1287">
        <f t="shared" si="82"/>
        <v>0</v>
      </c>
      <c r="O1287">
        <f t="shared" si="83"/>
        <v>1</v>
      </c>
    </row>
    <row r="1288" spans="1:15" x14ac:dyDescent="0.25">
      <c r="A1288" t="s">
        <v>3981</v>
      </c>
      <c r="B1288" t="s">
        <v>80</v>
      </c>
      <c r="C1288">
        <v>1</v>
      </c>
      <c r="D1288">
        <v>1</v>
      </c>
      <c r="E1288" t="s">
        <v>3982</v>
      </c>
      <c r="F1288" t="s">
        <v>13</v>
      </c>
      <c r="G1288" t="s">
        <v>3983</v>
      </c>
      <c r="H1288">
        <v>2</v>
      </c>
      <c r="J1288" s="1">
        <v>44227.967268518521</v>
      </c>
      <c r="K1288" s="3">
        <v>44227</v>
      </c>
      <c r="L1288" s="4">
        <f t="shared" si="80"/>
        <v>1</v>
      </c>
      <c r="M1288">
        <f t="shared" si="81"/>
        <v>1</v>
      </c>
      <c r="N1288">
        <f t="shared" si="82"/>
        <v>0</v>
      </c>
      <c r="O1288">
        <f t="shared" si="83"/>
        <v>1</v>
      </c>
    </row>
    <row r="1289" spans="1:15" x14ac:dyDescent="0.25">
      <c r="A1289" t="s">
        <v>3984</v>
      </c>
      <c r="B1289" t="s">
        <v>16</v>
      </c>
      <c r="C1289">
        <v>1</v>
      </c>
      <c r="D1289">
        <v>1</v>
      </c>
      <c r="E1289" t="s">
        <v>3985</v>
      </c>
      <c r="F1289" t="s">
        <v>13</v>
      </c>
      <c r="G1289" t="s">
        <v>3986</v>
      </c>
      <c r="H1289">
        <v>0</v>
      </c>
      <c r="J1289" s="1">
        <v>44227.967291666668</v>
      </c>
      <c r="K1289" s="3">
        <v>44227</v>
      </c>
      <c r="L1289" s="4">
        <f t="shared" si="80"/>
        <v>1</v>
      </c>
      <c r="M1289">
        <f t="shared" si="81"/>
        <v>1</v>
      </c>
      <c r="N1289">
        <f t="shared" si="82"/>
        <v>0</v>
      </c>
      <c r="O1289">
        <f t="shared" si="83"/>
        <v>1</v>
      </c>
    </row>
    <row r="1290" spans="1:15" x14ac:dyDescent="0.25">
      <c r="A1290" t="s">
        <v>3987</v>
      </c>
      <c r="B1290" t="s">
        <v>16</v>
      </c>
      <c r="C1290">
        <v>1</v>
      </c>
      <c r="D1290">
        <v>1</v>
      </c>
      <c r="E1290" t="s">
        <v>3988</v>
      </c>
      <c r="F1290" t="s">
        <v>13</v>
      </c>
      <c r="G1290" t="s">
        <v>3989</v>
      </c>
      <c r="H1290">
        <v>0</v>
      </c>
      <c r="J1290" s="1">
        <v>44227.967627314814</v>
      </c>
      <c r="K1290" s="3">
        <v>44227</v>
      </c>
      <c r="L1290" s="4">
        <f t="shared" si="80"/>
        <v>1</v>
      </c>
      <c r="M1290">
        <f t="shared" si="81"/>
        <v>1</v>
      </c>
      <c r="N1290">
        <f t="shared" si="82"/>
        <v>0</v>
      </c>
      <c r="O1290">
        <f t="shared" si="83"/>
        <v>1</v>
      </c>
    </row>
    <row r="1291" spans="1:15" x14ac:dyDescent="0.25">
      <c r="A1291" t="s">
        <v>3990</v>
      </c>
      <c r="B1291" t="s">
        <v>16</v>
      </c>
      <c r="C1291">
        <v>151</v>
      </c>
      <c r="D1291">
        <v>0.93</v>
      </c>
      <c r="E1291" t="s">
        <v>3991</v>
      </c>
      <c r="F1291" t="s">
        <v>13</v>
      </c>
      <c r="G1291" t="s">
        <v>3992</v>
      </c>
      <c r="H1291">
        <v>53</v>
      </c>
      <c r="J1291" s="1">
        <v>44227.967858796299</v>
      </c>
      <c r="K1291" s="3">
        <v>44227</v>
      </c>
      <c r="L1291" s="4">
        <f t="shared" si="80"/>
        <v>162.36559139784944</v>
      </c>
      <c r="M1291">
        <f t="shared" si="81"/>
        <v>162</v>
      </c>
      <c r="N1291">
        <f t="shared" si="82"/>
        <v>11</v>
      </c>
      <c r="O1291">
        <f t="shared" si="83"/>
        <v>0.92715231788079466</v>
      </c>
    </row>
    <row r="1292" spans="1:15" x14ac:dyDescent="0.25">
      <c r="A1292" t="s">
        <v>3993</v>
      </c>
      <c r="B1292" t="s">
        <v>16</v>
      </c>
      <c r="C1292">
        <v>1</v>
      </c>
      <c r="D1292">
        <v>1</v>
      </c>
      <c r="E1292" t="s">
        <v>3994</v>
      </c>
      <c r="F1292" t="s">
        <v>13</v>
      </c>
      <c r="G1292" t="s">
        <v>3995</v>
      </c>
      <c r="H1292">
        <v>0</v>
      </c>
      <c r="J1292" s="1">
        <v>44227.967997685184</v>
      </c>
      <c r="K1292" s="3">
        <v>44227</v>
      </c>
      <c r="L1292" s="4">
        <f t="shared" si="80"/>
        <v>1</v>
      </c>
      <c r="M1292">
        <f t="shared" si="81"/>
        <v>1</v>
      </c>
      <c r="N1292">
        <f t="shared" si="82"/>
        <v>0</v>
      </c>
      <c r="O1292">
        <f t="shared" si="83"/>
        <v>1</v>
      </c>
    </row>
    <row r="1293" spans="1:15" x14ac:dyDescent="0.25">
      <c r="A1293" t="s">
        <v>3996</v>
      </c>
      <c r="B1293" t="s">
        <v>11</v>
      </c>
      <c r="C1293">
        <v>1</v>
      </c>
      <c r="D1293">
        <v>1</v>
      </c>
      <c r="E1293" t="s">
        <v>3997</v>
      </c>
      <c r="F1293" t="s">
        <v>13</v>
      </c>
      <c r="G1293" t="s">
        <v>3998</v>
      </c>
      <c r="H1293">
        <v>0</v>
      </c>
      <c r="J1293" s="1">
        <v>44227.968101851853</v>
      </c>
      <c r="K1293" s="3">
        <v>44227</v>
      </c>
      <c r="L1293" s="4">
        <f t="shared" si="80"/>
        <v>1</v>
      </c>
      <c r="M1293">
        <f t="shared" si="81"/>
        <v>1</v>
      </c>
      <c r="N1293">
        <f t="shared" si="82"/>
        <v>0</v>
      </c>
      <c r="O1293">
        <f t="shared" si="83"/>
        <v>1</v>
      </c>
    </row>
    <row r="1294" spans="1:15" x14ac:dyDescent="0.25">
      <c r="A1294" t="s">
        <v>3999</v>
      </c>
      <c r="B1294" t="s">
        <v>16</v>
      </c>
      <c r="C1294">
        <v>1</v>
      </c>
      <c r="D1294">
        <v>1</v>
      </c>
      <c r="E1294" t="s">
        <v>4000</v>
      </c>
      <c r="F1294" t="s">
        <v>13</v>
      </c>
      <c r="G1294" t="s">
        <v>4001</v>
      </c>
      <c r="H1294">
        <v>0</v>
      </c>
      <c r="J1294" s="1">
        <v>44227.968229166669</v>
      </c>
      <c r="K1294" s="3">
        <v>44227</v>
      </c>
      <c r="L1294" s="4">
        <f t="shared" si="80"/>
        <v>1</v>
      </c>
      <c r="M1294">
        <f t="shared" si="81"/>
        <v>1</v>
      </c>
      <c r="N1294">
        <f t="shared" si="82"/>
        <v>0</v>
      </c>
      <c r="O1294">
        <f t="shared" si="83"/>
        <v>1</v>
      </c>
    </row>
    <row r="1295" spans="1:15" x14ac:dyDescent="0.25">
      <c r="A1295" t="s">
        <v>4002</v>
      </c>
      <c r="B1295" t="s">
        <v>11</v>
      </c>
      <c r="C1295">
        <v>1</v>
      </c>
      <c r="D1295">
        <v>1</v>
      </c>
      <c r="E1295" t="s">
        <v>4003</v>
      </c>
      <c r="F1295" t="s">
        <v>13</v>
      </c>
      <c r="G1295" t="s">
        <v>4004</v>
      </c>
      <c r="H1295">
        <v>0</v>
      </c>
      <c r="J1295" s="1">
        <v>44227.968240740738</v>
      </c>
      <c r="K1295" s="3">
        <v>44227</v>
      </c>
      <c r="L1295" s="4">
        <f t="shared" si="80"/>
        <v>1</v>
      </c>
      <c r="M1295">
        <f t="shared" si="81"/>
        <v>1</v>
      </c>
      <c r="N1295">
        <f t="shared" si="82"/>
        <v>0</v>
      </c>
      <c r="O1295">
        <f t="shared" si="83"/>
        <v>1</v>
      </c>
    </row>
    <row r="1296" spans="1:15" x14ac:dyDescent="0.25">
      <c r="A1296" t="s">
        <v>4005</v>
      </c>
      <c r="C1296">
        <v>1</v>
      </c>
      <c r="D1296">
        <v>1</v>
      </c>
      <c r="E1296" t="s">
        <v>4006</v>
      </c>
      <c r="F1296" t="s">
        <v>13</v>
      </c>
      <c r="G1296" t="s">
        <v>4007</v>
      </c>
      <c r="H1296">
        <v>2</v>
      </c>
      <c r="J1296" s="1">
        <v>44228.634953703702</v>
      </c>
      <c r="K1296" s="3">
        <v>44228</v>
      </c>
      <c r="L1296" s="4">
        <f t="shared" si="80"/>
        <v>1</v>
      </c>
      <c r="M1296">
        <f t="shared" si="81"/>
        <v>1</v>
      </c>
      <c r="N1296">
        <f t="shared" si="82"/>
        <v>0</v>
      </c>
      <c r="O1296">
        <f t="shared" si="83"/>
        <v>1</v>
      </c>
    </row>
    <row r="1297" spans="1:15" x14ac:dyDescent="0.25">
      <c r="A1297" t="s">
        <v>4008</v>
      </c>
      <c r="B1297" t="s">
        <v>16</v>
      </c>
      <c r="C1297">
        <v>1</v>
      </c>
      <c r="D1297">
        <v>1</v>
      </c>
      <c r="E1297" t="s">
        <v>4009</v>
      </c>
      <c r="F1297" t="s">
        <v>13</v>
      </c>
      <c r="G1297" t="s">
        <v>4010</v>
      </c>
      <c r="H1297">
        <v>0</v>
      </c>
      <c r="J1297" s="1">
        <v>44228.635185185187</v>
      </c>
      <c r="K1297" s="3">
        <v>44228</v>
      </c>
      <c r="L1297" s="4">
        <f t="shared" si="80"/>
        <v>1</v>
      </c>
      <c r="M1297">
        <f t="shared" si="81"/>
        <v>1</v>
      </c>
      <c r="N1297">
        <f t="shared" si="82"/>
        <v>0</v>
      </c>
      <c r="O1297">
        <f t="shared" si="83"/>
        <v>1</v>
      </c>
    </row>
    <row r="1298" spans="1:15" x14ac:dyDescent="0.25">
      <c r="A1298" t="s">
        <v>4011</v>
      </c>
      <c r="B1298" t="s">
        <v>11</v>
      </c>
      <c r="C1298">
        <v>1</v>
      </c>
      <c r="D1298">
        <v>1</v>
      </c>
      <c r="E1298" t="s">
        <v>4012</v>
      </c>
      <c r="F1298" t="s">
        <v>13</v>
      </c>
      <c r="G1298" t="s">
        <v>4013</v>
      </c>
      <c r="H1298">
        <v>0</v>
      </c>
      <c r="J1298" s="1">
        <v>44228.635243055556</v>
      </c>
      <c r="K1298" s="3">
        <v>44228</v>
      </c>
      <c r="L1298" s="4">
        <f t="shared" si="80"/>
        <v>1</v>
      </c>
      <c r="M1298">
        <f t="shared" si="81"/>
        <v>1</v>
      </c>
      <c r="N1298">
        <f t="shared" si="82"/>
        <v>0</v>
      </c>
      <c r="O1298">
        <f t="shared" si="83"/>
        <v>1</v>
      </c>
    </row>
    <row r="1299" spans="1:15" x14ac:dyDescent="0.25">
      <c r="A1299" t="s">
        <v>4014</v>
      </c>
      <c r="B1299" t="s">
        <v>80</v>
      </c>
      <c r="C1299">
        <v>1</v>
      </c>
      <c r="D1299">
        <v>1</v>
      </c>
      <c r="E1299" t="s">
        <v>4015</v>
      </c>
      <c r="F1299" t="s">
        <v>13</v>
      </c>
      <c r="G1299" t="s">
        <v>4016</v>
      </c>
      <c r="H1299">
        <v>0</v>
      </c>
      <c r="J1299" s="1">
        <v>44228.63621527778</v>
      </c>
      <c r="K1299" s="3">
        <v>44228</v>
      </c>
      <c r="L1299" s="4">
        <f t="shared" si="80"/>
        <v>1</v>
      </c>
      <c r="M1299">
        <f t="shared" si="81"/>
        <v>1</v>
      </c>
      <c r="N1299">
        <f t="shared" si="82"/>
        <v>0</v>
      </c>
      <c r="O1299">
        <f t="shared" si="83"/>
        <v>1</v>
      </c>
    </row>
    <row r="1300" spans="1:15" x14ac:dyDescent="0.25">
      <c r="A1300" t="s">
        <v>4017</v>
      </c>
      <c r="B1300" t="s">
        <v>40</v>
      </c>
      <c r="C1300">
        <v>990</v>
      </c>
      <c r="D1300">
        <v>0.97</v>
      </c>
      <c r="E1300" t="s">
        <v>4018</v>
      </c>
      <c r="F1300" t="s">
        <v>13</v>
      </c>
      <c r="G1300" t="s">
        <v>4019</v>
      </c>
      <c r="H1300">
        <v>75</v>
      </c>
      <c r="J1300" s="1">
        <v>44228.636412037034</v>
      </c>
      <c r="K1300" s="3">
        <v>44228</v>
      </c>
      <c r="L1300" s="4">
        <f t="shared" si="80"/>
        <v>1020.6185567010309</v>
      </c>
      <c r="M1300">
        <f t="shared" si="81"/>
        <v>1020</v>
      </c>
      <c r="N1300">
        <f t="shared" si="82"/>
        <v>30</v>
      </c>
      <c r="O1300">
        <f t="shared" si="83"/>
        <v>0.96969696969696972</v>
      </c>
    </row>
    <row r="1301" spans="1:15" x14ac:dyDescent="0.25">
      <c r="A1301" t="s">
        <v>4020</v>
      </c>
      <c r="B1301" t="s">
        <v>11</v>
      </c>
      <c r="C1301">
        <v>1</v>
      </c>
      <c r="D1301">
        <v>1</v>
      </c>
      <c r="E1301" t="s">
        <v>4021</v>
      </c>
      <c r="F1301" t="s">
        <v>13</v>
      </c>
      <c r="G1301" t="s">
        <v>4022</v>
      </c>
      <c r="H1301">
        <v>0</v>
      </c>
      <c r="J1301" s="1">
        <v>44228.636574074073</v>
      </c>
      <c r="K1301" s="3">
        <v>44228</v>
      </c>
      <c r="L1301" s="4">
        <f t="shared" si="80"/>
        <v>1</v>
      </c>
      <c r="M1301">
        <f t="shared" si="81"/>
        <v>1</v>
      </c>
      <c r="N1301">
        <f t="shared" si="82"/>
        <v>0</v>
      </c>
      <c r="O1301">
        <f t="shared" si="83"/>
        <v>1</v>
      </c>
    </row>
    <row r="1302" spans="1:15" x14ac:dyDescent="0.25">
      <c r="A1302" t="s">
        <v>4023</v>
      </c>
      <c r="B1302" t="s">
        <v>11</v>
      </c>
      <c r="C1302">
        <v>1</v>
      </c>
      <c r="D1302">
        <v>1</v>
      </c>
      <c r="E1302" t="s">
        <v>4024</v>
      </c>
      <c r="F1302" t="s">
        <v>13</v>
      </c>
      <c r="G1302" t="s">
        <v>4025</v>
      </c>
      <c r="H1302">
        <v>0</v>
      </c>
      <c r="J1302" s="1">
        <v>44228.637303240743</v>
      </c>
      <c r="K1302" s="3">
        <v>44228</v>
      </c>
      <c r="L1302" s="4">
        <f t="shared" si="80"/>
        <v>1</v>
      </c>
      <c r="M1302">
        <f t="shared" si="81"/>
        <v>1</v>
      </c>
      <c r="N1302">
        <f t="shared" si="82"/>
        <v>0</v>
      </c>
      <c r="O1302">
        <f t="shared" si="83"/>
        <v>1</v>
      </c>
    </row>
    <row r="1303" spans="1:15" x14ac:dyDescent="0.25">
      <c r="A1303" t="s">
        <v>4026</v>
      </c>
      <c r="B1303" t="s">
        <v>80</v>
      </c>
      <c r="C1303">
        <v>1</v>
      </c>
      <c r="D1303">
        <v>1</v>
      </c>
      <c r="E1303" t="s">
        <v>4027</v>
      </c>
      <c r="F1303" t="s">
        <v>13</v>
      </c>
      <c r="G1303" t="s">
        <v>4028</v>
      </c>
      <c r="H1303">
        <v>0</v>
      </c>
      <c r="J1303" s="1">
        <v>44228.637337962966</v>
      </c>
      <c r="K1303" s="3">
        <v>44228</v>
      </c>
      <c r="L1303" s="4">
        <f t="shared" si="80"/>
        <v>1</v>
      </c>
      <c r="M1303">
        <f t="shared" si="81"/>
        <v>1</v>
      </c>
      <c r="N1303">
        <f t="shared" si="82"/>
        <v>0</v>
      </c>
      <c r="O1303">
        <f t="shared" si="83"/>
        <v>1</v>
      </c>
    </row>
    <row r="1304" spans="1:15" x14ac:dyDescent="0.25">
      <c r="A1304" t="s">
        <v>4029</v>
      </c>
      <c r="B1304" t="s">
        <v>80</v>
      </c>
      <c r="C1304">
        <v>1</v>
      </c>
      <c r="D1304">
        <v>1</v>
      </c>
      <c r="E1304" t="s">
        <v>4030</v>
      </c>
      <c r="F1304" t="s">
        <v>13</v>
      </c>
      <c r="G1304" t="s">
        <v>4031</v>
      </c>
      <c r="H1304">
        <v>0</v>
      </c>
      <c r="J1304" s="1">
        <v>44228.637407407405</v>
      </c>
      <c r="K1304" s="3">
        <v>44228</v>
      </c>
      <c r="L1304" s="4">
        <f t="shared" si="80"/>
        <v>1</v>
      </c>
      <c r="M1304">
        <f t="shared" si="81"/>
        <v>1</v>
      </c>
      <c r="N1304">
        <f t="shared" si="82"/>
        <v>0</v>
      </c>
      <c r="O1304">
        <f t="shared" si="83"/>
        <v>1</v>
      </c>
    </row>
    <row r="1305" spans="1:15" x14ac:dyDescent="0.25">
      <c r="A1305" t="s">
        <v>4032</v>
      </c>
      <c r="B1305" t="s">
        <v>36</v>
      </c>
      <c r="C1305">
        <v>1</v>
      </c>
      <c r="D1305">
        <v>1</v>
      </c>
      <c r="E1305" t="s">
        <v>4033</v>
      </c>
      <c r="F1305" t="s">
        <v>13</v>
      </c>
      <c r="G1305" t="s">
        <v>4034</v>
      </c>
      <c r="H1305">
        <v>0</v>
      </c>
      <c r="J1305" s="1">
        <v>44228.637488425928</v>
      </c>
      <c r="K1305" s="3">
        <v>44228</v>
      </c>
      <c r="L1305" s="4">
        <f t="shared" si="80"/>
        <v>1</v>
      </c>
      <c r="M1305">
        <f t="shared" si="81"/>
        <v>1</v>
      </c>
      <c r="N1305">
        <f t="shared" si="82"/>
        <v>0</v>
      </c>
      <c r="O1305">
        <f t="shared" si="83"/>
        <v>1</v>
      </c>
    </row>
    <row r="1306" spans="1:15" x14ac:dyDescent="0.25">
      <c r="A1306" t="s">
        <v>4035</v>
      </c>
      <c r="B1306" t="s">
        <v>11</v>
      </c>
      <c r="C1306">
        <v>1</v>
      </c>
      <c r="D1306">
        <v>1</v>
      </c>
      <c r="E1306" t="s">
        <v>4036</v>
      </c>
      <c r="F1306" t="s">
        <v>13</v>
      </c>
      <c r="G1306" t="s">
        <v>4037</v>
      </c>
      <c r="H1306">
        <v>0</v>
      </c>
      <c r="J1306" s="1">
        <v>44228.63758101852</v>
      </c>
      <c r="K1306" s="3">
        <v>44228</v>
      </c>
      <c r="L1306" s="4">
        <f t="shared" si="80"/>
        <v>1</v>
      </c>
      <c r="M1306">
        <f t="shared" si="81"/>
        <v>1</v>
      </c>
      <c r="N1306">
        <f t="shared" si="82"/>
        <v>0</v>
      </c>
      <c r="O1306">
        <f t="shared" si="83"/>
        <v>1</v>
      </c>
    </row>
    <row r="1307" spans="1:15" x14ac:dyDescent="0.25">
      <c r="A1307" t="s">
        <v>4038</v>
      </c>
      <c r="B1307" t="s">
        <v>11</v>
      </c>
      <c r="C1307">
        <v>1</v>
      </c>
      <c r="D1307">
        <v>1</v>
      </c>
      <c r="E1307" t="s">
        <v>4039</v>
      </c>
      <c r="F1307" t="s">
        <v>13</v>
      </c>
      <c r="G1307" t="s">
        <v>4040</v>
      </c>
      <c r="H1307">
        <v>0</v>
      </c>
      <c r="J1307" s="1">
        <v>44228.637638888889</v>
      </c>
      <c r="K1307" s="3">
        <v>44228</v>
      </c>
      <c r="L1307" s="4">
        <f t="shared" si="80"/>
        <v>1</v>
      </c>
      <c r="M1307">
        <f t="shared" si="81"/>
        <v>1</v>
      </c>
      <c r="N1307">
        <f t="shared" si="82"/>
        <v>0</v>
      </c>
      <c r="O1307">
        <f t="shared" si="83"/>
        <v>1</v>
      </c>
    </row>
    <row r="1308" spans="1:15" x14ac:dyDescent="0.25">
      <c r="A1308" t="s">
        <v>4041</v>
      </c>
      <c r="B1308" t="s">
        <v>16</v>
      </c>
      <c r="C1308">
        <v>1</v>
      </c>
      <c r="D1308">
        <v>1</v>
      </c>
      <c r="E1308" t="s">
        <v>4042</v>
      </c>
      <c r="F1308" t="s">
        <v>13</v>
      </c>
      <c r="G1308" t="s">
        <v>4043</v>
      </c>
      <c r="H1308">
        <v>0</v>
      </c>
      <c r="J1308" s="1">
        <v>44228.637708333335</v>
      </c>
      <c r="K1308" s="3">
        <v>44228</v>
      </c>
      <c r="L1308" s="4">
        <f t="shared" si="80"/>
        <v>1</v>
      </c>
      <c r="M1308">
        <f t="shared" si="81"/>
        <v>1</v>
      </c>
      <c r="N1308">
        <f t="shared" si="82"/>
        <v>0</v>
      </c>
      <c r="O1308">
        <f t="shared" si="83"/>
        <v>1</v>
      </c>
    </row>
    <row r="1309" spans="1:15" x14ac:dyDescent="0.25">
      <c r="A1309" t="s">
        <v>4044</v>
      </c>
      <c r="B1309" t="s">
        <v>80</v>
      </c>
      <c r="C1309">
        <v>844</v>
      </c>
      <c r="D1309">
        <v>0.72</v>
      </c>
      <c r="E1309" t="s">
        <v>4045</v>
      </c>
      <c r="F1309" t="s">
        <v>13</v>
      </c>
      <c r="G1309" t="s">
        <v>4046</v>
      </c>
      <c r="H1309">
        <v>145</v>
      </c>
      <c r="J1309" s="1">
        <v>44228.637812499997</v>
      </c>
      <c r="K1309" s="3">
        <v>44228</v>
      </c>
      <c r="L1309" s="4">
        <f t="shared" si="80"/>
        <v>1172.2222222222222</v>
      </c>
      <c r="M1309">
        <f t="shared" si="81"/>
        <v>1172</v>
      </c>
      <c r="N1309">
        <f t="shared" si="82"/>
        <v>328</v>
      </c>
      <c r="O1309">
        <f t="shared" si="83"/>
        <v>0.61137440758293837</v>
      </c>
    </row>
    <row r="1310" spans="1:15" x14ac:dyDescent="0.25">
      <c r="A1310" t="s">
        <v>4047</v>
      </c>
      <c r="B1310" t="s">
        <v>80</v>
      </c>
      <c r="C1310">
        <v>1</v>
      </c>
      <c r="D1310">
        <v>1</v>
      </c>
      <c r="E1310" t="s">
        <v>4048</v>
      </c>
      <c r="F1310" t="s">
        <v>13</v>
      </c>
      <c r="G1310" t="s">
        <v>4049</v>
      </c>
      <c r="H1310">
        <v>0</v>
      </c>
      <c r="J1310" s="1">
        <v>44228.63821759259</v>
      </c>
      <c r="K1310" s="3">
        <v>44228</v>
      </c>
      <c r="L1310" s="4">
        <f t="shared" si="80"/>
        <v>1</v>
      </c>
      <c r="M1310">
        <f t="shared" si="81"/>
        <v>1</v>
      </c>
      <c r="N1310">
        <f t="shared" si="82"/>
        <v>0</v>
      </c>
      <c r="O1310">
        <f t="shared" si="83"/>
        <v>1</v>
      </c>
    </row>
    <row r="1311" spans="1:15" x14ac:dyDescent="0.25">
      <c r="A1311" t="s">
        <v>4050</v>
      </c>
      <c r="B1311" t="s">
        <v>16</v>
      </c>
      <c r="C1311">
        <v>1</v>
      </c>
      <c r="D1311">
        <v>1</v>
      </c>
      <c r="E1311" t="s">
        <v>4051</v>
      </c>
      <c r="F1311" t="s">
        <v>13</v>
      </c>
      <c r="G1311" t="s">
        <v>4052</v>
      </c>
      <c r="H1311">
        <v>0</v>
      </c>
      <c r="J1311" s="1">
        <v>44228.638321759259</v>
      </c>
      <c r="K1311" s="3">
        <v>44228</v>
      </c>
      <c r="L1311" s="4">
        <f t="shared" si="80"/>
        <v>1</v>
      </c>
      <c r="M1311">
        <f t="shared" si="81"/>
        <v>1</v>
      </c>
      <c r="N1311">
        <f t="shared" si="82"/>
        <v>0</v>
      </c>
      <c r="O1311">
        <f t="shared" si="83"/>
        <v>1</v>
      </c>
    </row>
    <row r="1312" spans="1:15" x14ac:dyDescent="0.25">
      <c r="A1312" t="s">
        <v>4053</v>
      </c>
      <c r="C1312">
        <v>1</v>
      </c>
      <c r="D1312">
        <v>1</v>
      </c>
      <c r="E1312" t="s">
        <v>4054</v>
      </c>
      <c r="F1312" t="s">
        <v>13</v>
      </c>
      <c r="G1312" t="s">
        <v>4055</v>
      </c>
      <c r="H1312">
        <v>0</v>
      </c>
      <c r="J1312" s="1">
        <v>44228.638692129629</v>
      </c>
      <c r="K1312" s="3">
        <v>44228</v>
      </c>
      <c r="L1312" s="4">
        <f t="shared" si="80"/>
        <v>1</v>
      </c>
      <c r="M1312">
        <f t="shared" si="81"/>
        <v>1</v>
      </c>
      <c r="N1312">
        <f t="shared" si="82"/>
        <v>0</v>
      </c>
      <c r="O1312">
        <f t="shared" si="83"/>
        <v>1</v>
      </c>
    </row>
    <row r="1313" spans="1:15" x14ac:dyDescent="0.25">
      <c r="A1313" t="s">
        <v>4056</v>
      </c>
      <c r="B1313" t="s">
        <v>40</v>
      </c>
      <c r="C1313">
        <v>1</v>
      </c>
      <c r="D1313">
        <v>1</v>
      </c>
      <c r="E1313" t="s">
        <v>4057</v>
      </c>
      <c r="F1313" t="s">
        <v>13</v>
      </c>
      <c r="G1313" t="s">
        <v>4058</v>
      </c>
      <c r="H1313">
        <v>0</v>
      </c>
      <c r="J1313" s="1">
        <v>44228.639050925929</v>
      </c>
      <c r="K1313" s="3">
        <v>44228</v>
      </c>
      <c r="L1313" s="4">
        <f t="shared" si="80"/>
        <v>1</v>
      </c>
      <c r="M1313">
        <f t="shared" si="81"/>
        <v>1</v>
      </c>
      <c r="N1313">
        <f t="shared" si="82"/>
        <v>0</v>
      </c>
      <c r="O1313">
        <f t="shared" si="83"/>
        <v>1</v>
      </c>
    </row>
    <row r="1314" spans="1:15" x14ac:dyDescent="0.25">
      <c r="A1314" t="s">
        <v>4059</v>
      </c>
      <c r="B1314" t="s">
        <v>80</v>
      </c>
      <c r="C1314">
        <v>1</v>
      </c>
      <c r="D1314">
        <v>1</v>
      </c>
      <c r="E1314" t="s">
        <v>4060</v>
      </c>
      <c r="F1314" t="s">
        <v>13</v>
      </c>
      <c r="G1314" t="s">
        <v>4061</v>
      </c>
      <c r="H1314">
        <v>0</v>
      </c>
      <c r="J1314" s="1">
        <v>44228.639409722222</v>
      </c>
      <c r="K1314" s="3">
        <v>44228</v>
      </c>
      <c r="L1314" s="4">
        <f t="shared" si="80"/>
        <v>1</v>
      </c>
      <c r="M1314">
        <f t="shared" si="81"/>
        <v>1</v>
      </c>
      <c r="N1314">
        <f t="shared" si="82"/>
        <v>0</v>
      </c>
      <c r="O1314">
        <f t="shared" si="83"/>
        <v>1</v>
      </c>
    </row>
    <row r="1315" spans="1:15" x14ac:dyDescent="0.25">
      <c r="A1315" t="s">
        <v>4062</v>
      </c>
      <c r="B1315" t="s">
        <v>80</v>
      </c>
      <c r="C1315">
        <v>1</v>
      </c>
      <c r="D1315">
        <v>1</v>
      </c>
      <c r="E1315" t="s">
        <v>4063</v>
      </c>
      <c r="F1315" t="s">
        <v>13</v>
      </c>
      <c r="G1315" t="s">
        <v>4064</v>
      </c>
      <c r="H1315">
        <v>0</v>
      </c>
      <c r="J1315" s="1">
        <v>44229.306168981479</v>
      </c>
      <c r="K1315" s="3">
        <v>44229</v>
      </c>
      <c r="L1315" s="4">
        <f t="shared" si="80"/>
        <v>1</v>
      </c>
      <c r="M1315">
        <f t="shared" si="81"/>
        <v>1</v>
      </c>
      <c r="N1315">
        <f t="shared" si="82"/>
        <v>0</v>
      </c>
      <c r="O1315">
        <f t="shared" si="83"/>
        <v>1</v>
      </c>
    </row>
    <row r="1316" spans="1:15" x14ac:dyDescent="0.25">
      <c r="A1316" t="s">
        <v>4065</v>
      </c>
      <c r="B1316" t="s">
        <v>11</v>
      </c>
      <c r="C1316">
        <v>1</v>
      </c>
      <c r="D1316">
        <v>1</v>
      </c>
      <c r="E1316" t="s">
        <v>4066</v>
      </c>
      <c r="F1316" t="s">
        <v>13</v>
      </c>
      <c r="G1316" t="s">
        <v>4067</v>
      </c>
      <c r="H1316">
        <v>0</v>
      </c>
      <c r="J1316" s="1">
        <v>44229.306192129632</v>
      </c>
      <c r="K1316" s="3">
        <v>44229</v>
      </c>
      <c r="L1316" s="4">
        <f t="shared" si="80"/>
        <v>1</v>
      </c>
      <c r="M1316">
        <f t="shared" si="81"/>
        <v>1</v>
      </c>
      <c r="N1316">
        <f t="shared" si="82"/>
        <v>0</v>
      </c>
      <c r="O1316">
        <f t="shared" si="83"/>
        <v>1</v>
      </c>
    </row>
    <row r="1317" spans="1:15" x14ac:dyDescent="0.25">
      <c r="A1317" t="s">
        <v>4068</v>
      </c>
      <c r="B1317" t="s">
        <v>36</v>
      </c>
      <c r="C1317">
        <v>1</v>
      </c>
      <c r="D1317">
        <v>1</v>
      </c>
      <c r="E1317" t="s">
        <v>4069</v>
      </c>
      <c r="F1317" t="s">
        <v>13</v>
      </c>
      <c r="G1317" t="s">
        <v>4070</v>
      </c>
      <c r="H1317">
        <v>1</v>
      </c>
      <c r="J1317" s="1">
        <v>44229.306238425925</v>
      </c>
      <c r="K1317" s="3">
        <v>44229</v>
      </c>
      <c r="L1317" s="4">
        <f t="shared" si="80"/>
        <v>1</v>
      </c>
      <c r="M1317">
        <f t="shared" si="81"/>
        <v>1</v>
      </c>
      <c r="N1317">
        <f t="shared" si="82"/>
        <v>0</v>
      </c>
      <c r="O1317">
        <f t="shared" si="83"/>
        <v>1</v>
      </c>
    </row>
    <row r="1318" spans="1:15" x14ac:dyDescent="0.25">
      <c r="A1318" t="s">
        <v>4071</v>
      </c>
      <c r="B1318" t="s">
        <v>11</v>
      </c>
      <c r="C1318">
        <v>1</v>
      </c>
      <c r="D1318">
        <v>1</v>
      </c>
      <c r="E1318" t="s">
        <v>4072</v>
      </c>
      <c r="F1318" t="s">
        <v>13</v>
      </c>
      <c r="G1318" t="s">
        <v>4073</v>
      </c>
      <c r="H1318">
        <v>0</v>
      </c>
      <c r="J1318" s="1">
        <v>44229.306342592594</v>
      </c>
      <c r="K1318" s="3">
        <v>44229</v>
      </c>
      <c r="L1318" s="4">
        <f t="shared" si="80"/>
        <v>1</v>
      </c>
      <c r="M1318">
        <f t="shared" si="81"/>
        <v>1</v>
      </c>
      <c r="N1318">
        <f t="shared" si="82"/>
        <v>0</v>
      </c>
      <c r="O1318">
        <f t="shared" si="83"/>
        <v>1</v>
      </c>
    </row>
    <row r="1319" spans="1:15" x14ac:dyDescent="0.25">
      <c r="A1319" t="s">
        <v>4074</v>
      </c>
      <c r="B1319" t="s">
        <v>80</v>
      </c>
      <c r="C1319">
        <v>1</v>
      </c>
      <c r="D1319">
        <v>1</v>
      </c>
      <c r="E1319" t="s">
        <v>4075</v>
      </c>
      <c r="F1319" t="s">
        <v>13</v>
      </c>
      <c r="G1319" t="s">
        <v>4076</v>
      </c>
      <c r="H1319">
        <v>0</v>
      </c>
      <c r="J1319" s="1">
        <v>44229.30641203704</v>
      </c>
      <c r="K1319" s="3">
        <v>44229</v>
      </c>
      <c r="L1319" s="4">
        <f t="shared" si="80"/>
        <v>1</v>
      </c>
      <c r="M1319">
        <f t="shared" si="81"/>
        <v>1</v>
      </c>
      <c r="N1319">
        <f t="shared" si="82"/>
        <v>0</v>
      </c>
      <c r="O1319">
        <f t="shared" si="83"/>
        <v>1</v>
      </c>
    </row>
    <row r="1320" spans="1:15" ht="409.5" x14ac:dyDescent="0.25">
      <c r="A1320" t="s">
        <v>4077</v>
      </c>
      <c r="B1320" t="s">
        <v>50</v>
      </c>
      <c r="C1320">
        <v>976</v>
      </c>
      <c r="D1320">
        <v>0.98</v>
      </c>
      <c r="E1320" t="s">
        <v>4078</v>
      </c>
      <c r="F1320" t="s">
        <v>13</v>
      </c>
      <c r="G1320" t="s">
        <v>4079</v>
      </c>
      <c r="H1320">
        <v>85</v>
      </c>
      <c r="I1320" s="2" t="s">
        <v>4080</v>
      </c>
      <c r="J1320" s="1">
        <v>44229.306481481479</v>
      </c>
      <c r="K1320" s="3">
        <v>44229</v>
      </c>
      <c r="L1320" s="4">
        <f t="shared" si="80"/>
        <v>995.91836734693879</v>
      </c>
      <c r="M1320">
        <f t="shared" si="81"/>
        <v>995</v>
      </c>
      <c r="N1320">
        <f t="shared" si="82"/>
        <v>19</v>
      </c>
      <c r="O1320">
        <f t="shared" si="83"/>
        <v>0.98053278688524592</v>
      </c>
    </row>
    <row r="1321" spans="1:15" x14ac:dyDescent="0.25">
      <c r="A1321" t="s">
        <v>4081</v>
      </c>
      <c r="B1321" t="s">
        <v>16</v>
      </c>
      <c r="C1321">
        <v>1</v>
      </c>
      <c r="D1321">
        <v>1</v>
      </c>
      <c r="E1321" t="s">
        <v>4082</v>
      </c>
      <c r="F1321" t="s">
        <v>13</v>
      </c>
      <c r="G1321" t="s">
        <v>4083</v>
      </c>
      <c r="H1321">
        <v>0</v>
      </c>
      <c r="J1321" s="1">
        <v>44229.306493055556</v>
      </c>
      <c r="K1321" s="3">
        <v>44229</v>
      </c>
      <c r="L1321" s="4">
        <f t="shared" si="80"/>
        <v>1</v>
      </c>
      <c r="M1321">
        <f t="shared" si="81"/>
        <v>1</v>
      </c>
      <c r="N1321">
        <f t="shared" si="82"/>
        <v>0</v>
      </c>
      <c r="O1321">
        <f t="shared" si="83"/>
        <v>1</v>
      </c>
    </row>
    <row r="1322" spans="1:15" x14ac:dyDescent="0.25">
      <c r="A1322" t="s">
        <v>4084</v>
      </c>
      <c r="B1322" t="s">
        <v>80</v>
      </c>
      <c r="C1322">
        <v>4</v>
      </c>
      <c r="D1322">
        <v>1</v>
      </c>
      <c r="E1322" t="s">
        <v>4085</v>
      </c>
      <c r="F1322" t="s">
        <v>13</v>
      </c>
      <c r="G1322" t="s">
        <v>4086</v>
      </c>
      <c r="H1322">
        <v>1</v>
      </c>
      <c r="J1322" s="1">
        <v>44229.306516203702</v>
      </c>
      <c r="K1322" s="3">
        <v>44229</v>
      </c>
      <c r="L1322" s="4">
        <f t="shared" si="80"/>
        <v>4</v>
      </c>
      <c r="M1322">
        <f t="shared" si="81"/>
        <v>4</v>
      </c>
      <c r="N1322">
        <f t="shared" si="82"/>
        <v>0</v>
      </c>
      <c r="O1322">
        <f t="shared" si="83"/>
        <v>1</v>
      </c>
    </row>
    <row r="1323" spans="1:15" ht="409.5" x14ac:dyDescent="0.25">
      <c r="A1323" t="s">
        <v>4087</v>
      </c>
      <c r="B1323" t="s">
        <v>16</v>
      </c>
      <c r="C1323">
        <v>756</v>
      </c>
      <c r="D1323">
        <v>0.96</v>
      </c>
      <c r="E1323" t="s">
        <v>4088</v>
      </c>
      <c r="F1323" t="s">
        <v>13</v>
      </c>
      <c r="G1323" t="s">
        <v>4089</v>
      </c>
      <c r="H1323">
        <v>122</v>
      </c>
      <c r="I1323" s="2" t="s">
        <v>4090</v>
      </c>
      <c r="J1323" s="1">
        <v>44229.306597222225</v>
      </c>
      <c r="K1323" s="3">
        <v>44229</v>
      </c>
      <c r="L1323" s="4">
        <f t="shared" si="80"/>
        <v>787.5</v>
      </c>
      <c r="M1323">
        <f t="shared" si="81"/>
        <v>787</v>
      </c>
      <c r="N1323">
        <f t="shared" si="82"/>
        <v>31</v>
      </c>
      <c r="O1323">
        <f t="shared" si="83"/>
        <v>0.95899470899470896</v>
      </c>
    </row>
    <row r="1324" spans="1:15" x14ac:dyDescent="0.25">
      <c r="A1324" t="s">
        <v>4091</v>
      </c>
      <c r="B1324" t="s">
        <v>32</v>
      </c>
      <c r="C1324">
        <v>192</v>
      </c>
      <c r="D1324">
        <v>0.98</v>
      </c>
      <c r="E1324" t="s">
        <v>4092</v>
      </c>
      <c r="F1324" t="s">
        <v>13</v>
      </c>
      <c r="G1324" t="s">
        <v>4093</v>
      </c>
      <c r="H1324">
        <v>24</v>
      </c>
      <c r="J1324" s="1">
        <v>44229.306620370371</v>
      </c>
      <c r="K1324" s="3">
        <v>44229</v>
      </c>
      <c r="L1324" s="4">
        <f t="shared" si="80"/>
        <v>195.91836734693877</v>
      </c>
      <c r="M1324">
        <f t="shared" si="81"/>
        <v>195</v>
      </c>
      <c r="N1324">
        <f t="shared" si="82"/>
        <v>3</v>
      </c>
      <c r="O1324">
        <f t="shared" si="83"/>
        <v>0.984375</v>
      </c>
    </row>
    <row r="1325" spans="1:15" x14ac:dyDescent="0.25">
      <c r="A1325" t="s">
        <v>4094</v>
      </c>
      <c r="B1325" t="s">
        <v>36</v>
      </c>
      <c r="C1325">
        <v>2</v>
      </c>
      <c r="D1325">
        <v>1</v>
      </c>
      <c r="E1325" t="s">
        <v>4095</v>
      </c>
      <c r="F1325" t="s">
        <v>13</v>
      </c>
      <c r="G1325" t="s">
        <v>4096</v>
      </c>
      <c r="H1325">
        <v>1</v>
      </c>
      <c r="J1325" s="1">
        <v>44229.306643518517</v>
      </c>
      <c r="K1325" s="3">
        <v>44229</v>
      </c>
      <c r="L1325" s="4">
        <f t="shared" si="80"/>
        <v>2</v>
      </c>
      <c r="M1325">
        <f t="shared" si="81"/>
        <v>2</v>
      </c>
      <c r="N1325">
        <f t="shared" si="82"/>
        <v>0</v>
      </c>
      <c r="O1325">
        <f t="shared" si="83"/>
        <v>1</v>
      </c>
    </row>
    <row r="1326" spans="1:15" x14ac:dyDescent="0.25">
      <c r="A1326" t="s">
        <v>4097</v>
      </c>
      <c r="B1326" t="s">
        <v>80</v>
      </c>
      <c r="C1326">
        <v>2</v>
      </c>
      <c r="D1326">
        <v>1</v>
      </c>
      <c r="E1326" t="s">
        <v>4098</v>
      </c>
      <c r="F1326" t="s">
        <v>13</v>
      </c>
      <c r="G1326" t="s">
        <v>4099</v>
      </c>
      <c r="H1326">
        <v>0</v>
      </c>
      <c r="J1326" s="1">
        <v>44229.306643518517</v>
      </c>
      <c r="K1326" s="3">
        <v>44229</v>
      </c>
      <c r="L1326" s="4">
        <f t="shared" si="80"/>
        <v>2</v>
      </c>
      <c r="M1326">
        <f t="shared" si="81"/>
        <v>2</v>
      </c>
      <c r="N1326">
        <f t="shared" si="82"/>
        <v>0</v>
      </c>
      <c r="O1326">
        <f t="shared" si="83"/>
        <v>1</v>
      </c>
    </row>
    <row r="1327" spans="1:15" x14ac:dyDescent="0.25">
      <c r="A1327" t="s">
        <v>4100</v>
      </c>
      <c r="B1327" t="s">
        <v>16</v>
      </c>
      <c r="C1327">
        <v>1</v>
      </c>
      <c r="D1327">
        <v>1</v>
      </c>
      <c r="E1327" t="s">
        <v>4101</v>
      </c>
      <c r="F1327" t="s">
        <v>13</v>
      </c>
      <c r="G1327" t="s">
        <v>4102</v>
      </c>
      <c r="H1327">
        <v>0</v>
      </c>
      <c r="J1327" s="1">
        <v>44229.30667824074</v>
      </c>
      <c r="K1327" s="3">
        <v>44229</v>
      </c>
      <c r="L1327" s="4">
        <f t="shared" si="80"/>
        <v>1</v>
      </c>
      <c r="M1327">
        <f t="shared" si="81"/>
        <v>1</v>
      </c>
      <c r="N1327">
        <f t="shared" si="82"/>
        <v>0</v>
      </c>
      <c r="O1327">
        <f t="shared" si="83"/>
        <v>1</v>
      </c>
    </row>
    <row r="1328" spans="1:15" x14ac:dyDescent="0.25">
      <c r="A1328" t="s">
        <v>4103</v>
      </c>
      <c r="B1328" t="s">
        <v>80</v>
      </c>
      <c r="C1328">
        <v>1</v>
      </c>
      <c r="D1328">
        <v>1</v>
      </c>
      <c r="E1328" t="s">
        <v>4104</v>
      </c>
      <c r="F1328" t="s">
        <v>13</v>
      </c>
      <c r="G1328" t="s">
        <v>4105</v>
      </c>
      <c r="H1328">
        <v>0</v>
      </c>
      <c r="J1328" s="1">
        <v>44229.306828703702</v>
      </c>
      <c r="K1328" s="3">
        <v>44229</v>
      </c>
      <c r="L1328" s="4">
        <f t="shared" si="80"/>
        <v>1</v>
      </c>
      <c r="M1328">
        <f t="shared" si="81"/>
        <v>1</v>
      </c>
      <c r="N1328">
        <f t="shared" si="82"/>
        <v>0</v>
      </c>
      <c r="O1328">
        <f t="shared" si="83"/>
        <v>1</v>
      </c>
    </row>
    <row r="1329" spans="1:15" x14ac:dyDescent="0.25">
      <c r="A1329" t="s">
        <v>4106</v>
      </c>
      <c r="B1329" t="s">
        <v>16</v>
      </c>
      <c r="C1329">
        <v>1</v>
      </c>
      <c r="D1329">
        <v>1</v>
      </c>
      <c r="E1329" t="s">
        <v>4107</v>
      </c>
      <c r="F1329" t="s">
        <v>13</v>
      </c>
      <c r="G1329" t="s">
        <v>4108</v>
      </c>
      <c r="H1329">
        <v>0</v>
      </c>
      <c r="J1329" s="1">
        <v>44229.306863425925</v>
      </c>
      <c r="K1329" s="3">
        <v>44229</v>
      </c>
      <c r="L1329" s="4">
        <f t="shared" si="80"/>
        <v>1</v>
      </c>
      <c r="M1329">
        <f t="shared" si="81"/>
        <v>1</v>
      </c>
      <c r="N1329">
        <f t="shared" si="82"/>
        <v>0</v>
      </c>
      <c r="O1329">
        <f t="shared" si="83"/>
        <v>1</v>
      </c>
    </row>
    <row r="1330" spans="1:15" x14ac:dyDescent="0.25">
      <c r="A1330" t="s">
        <v>4109</v>
      </c>
      <c r="B1330" t="s">
        <v>36</v>
      </c>
      <c r="C1330">
        <v>1</v>
      </c>
      <c r="D1330">
        <v>1</v>
      </c>
      <c r="E1330" t="s">
        <v>4110</v>
      </c>
      <c r="F1330" t="s">
        <v>13</v>
      </c>
      <c r="G1330" t="s">
        <v>4111</v>
      </c>
      <c r="H1330">
        <v>0</v>
      </c>
      <c r="J1330" s="1">
        <v>44229.306898148148</v>
      </c>
      <c r="K1330" s="3">
        <v>44229</v>
      </c>
      <c r="L1330" s="4">
        <f t="shared" si="80"/>
        <v>1</v>
      </c>
      <c r="M1330">
        <f t="shared" si="81"/>
        <v>1</v>
      </c>
      <c r="N1330">
        <f t="shared" si="82"/>
        <v>0</v>
      </c>
      <c r="O1330">
        <f t="shared" si="83"/>
        <v>1</v>
      </c>
    </row>
    <row r="1331" spans="1:15" x14ac:dyDescent="0.25">
      <c r="A1331" t="s">
        <v>4112</v>
      </c>
      <c r="B1331" t="s">
        <v>11</v>
      </c>
      <c r="C1331">
        <v>0</v>
      </c>
      <c r="D1331">
        <v>0.5</v>
      </c>
      <c r="E1331" t="s">
        <v>4113</v>
      </c>
      <c r="F1331" t="s">
        <v>13</v>
      </c>
      <c r="G1331" t="s">
        <v>4114</v>
      </c>
      <c r="H1331">
        <v>0</v>
      </c>
      <c r="J1331" s="1">
        <v>44229.306921296295</v>
      </c>
      <c r="K1331" s="3">
        <v>44229</v>
      </c>
      <c r="L1331" s="4">
        <f t="shared" si="80"/>
        <v>0</v>
      </c>
      <c r="M1331">
        <f t="shared" si="81"/>
        <v>0</v>
      </c>
      <c r="N1331">
        <f t="shared" si="82"/>
        <v>0</v>
      </c>
      <c r="O1331" t="e">
        <f t="shared" si="83"/>
        <v>#DIV/0!</v>
      </c>
    </row>
    <row r="1332" spans="1:15" x14ac:dyDescent="0.25">
      <c r="A1332" t="s">
        <v>4115</v>
      </c>
      <c r="B1332" t="s">
        <v>36</v>
      </c>
      <c r="C1332">
        <v>2</v>
      </c>
      <c r="D1332">
        <v>1</v>
      </c>
      <c r="E1332" t="s">
        <v>4116</v>
      </c>
      <c r="F1332" t="s">
        <v>13</v>
      </c>
      <c r="G1332" t="s">
        <v>4117</v>
      </c>
      <c r="H1332">
        <v>1</v>
      </c>
      <c r="J1332" s="1">
        <v>44229.306944444441</v>
      </c>
      <c r="K1332" s="3">
        <v>44229</v>
      </c>
      <c r="L1332" s="4">
        <f t="shared" si="80"/>
        <v>2</v>
      </c>
      <c r="M1332">
        <f t="shared" si="81"/>
        <v>2</v>
      </c>
      <c r="N1332">
        <f t="shared" si="82"/>
        <v>0</v>
      </c>
      <c r="O1332">
        <f t="shared" si="83"/>
        <v>1</v>
      </c>
    </row>
    <row r="1333" spans="1:15" x14ac:dyDescent="0.25">
      <c r="A1333" t="s">
        <v>4118</v>
      </c>
      <c r="B1333" t="s">
        <v>11</v>
      </c>
      <c r="C1333">
        <v>2</v>
      </c>
      <c r="D1333">
        <v>1</v>
      </c>
      <c r="E1333" t="s">
        <v>4119</v>
      </c>
      <c r="F1333" t="s">
        <v>13</v>
      </c>
      <c r="G1333" t="s">
        <v>4120</v>
      </c>
      <c r="H1333">
        <v>1</v>
      </c>
      <c r="J1333" s="1">
        <v>44229.306979166664</v>
      </c>
      <c r="K1333" s="3">
        <v>44229</v>
      </c>
      <c r="L1333" s="4">
        <f t="shared" si="80"/>
        <v>2</v>
      </c>
      <c r="M1333">
        <f t="shared" si="81"/>
        <v>2</v>
      </c>
      <c r="N1333">
        <f t="shared" si="82"/>
        <v>0</v>
      </c>
      <c r="O1333">
        <f t="shared" si="83"/>
        <v>1</v>
      </c>
    </row>
    <row r="1334" spans="1:15" x14ac:dyDescent="0.25">
      <c r="A1334" t="s">
        <v>4121</v>
      </c>
      <c r="B1334" t="s">
        <v>16</v>
      </c>
      <c r="C1334">
        <v>1</v>
      </c>
      <c r="D1334">
        <v>1</v>
      </c>
      <c r="E1334" t="s">
        <v>4122</v>
      </c>
      <c r="F1334" t="s">
        <v>13</v>
      </c>
      <c r="G1334" t="s">
        <v>4123</v>
      </c>
      <c r="H1334">
        <v>0</v>
      </c>
      <c r="J1334" s="1">
        <v>44229.30704861111</v>
      </c>
      <c r="K1334" s="3">
        <v>44229</v>
      </c>
      <c r="L1334" s="4">
        <f t="shared" si="80"/>
        <v>1</v>
      </c>
      <c r="M1334">
        <f t="shared" si="81"/>
        <v>1</v>
      </c>
      <c r="N1334">
        <f t="shared" si="82"/>
        <v>0</v>
      </c>
      <c r="O1334">
        <f t="shared" si="83"/>
        <v>1</v>
      </c>
    </row>
    <row r="1335" spans="1:15" x14ac:dyDescent="0.25">
      <c r="A1335" t="s">
        <v>4124</v>
      </c>
      <c r="B1335" t="s">
        <v>80</v>
      </c>
      <c r="C1335">
        <v>1</v>
      </c>
      <c r="D1335">
        <v>1</v>
      </c>
      <c r="E1335" t="s">
        <v>4125</v>
      </c>
      <c r="F1335" t="s">
        <v>13</v>
      </c>
      <c r="G1335" t="s">
        <v>4126</v>
      </c>
      <c r="H1335">
        <v>0</v>
      </c>
      <c r="J1335" s="1">
        <v>44229.307106481479</v>
      </c>
      <c r="K1335" s="3">
        <v>44229</v>
      </c>
      <c r="L1335" s="4">
        <f t="shared" si="80"/>
        <v>1</v>
      </c>
      <c r="M1335">
        <f t="shared" si="81"/>
        <v>1</v>
      </c>
      <c r="N1335">
        <f t="shared" si="82"/>
        <v>0</v>
      </c>
      <c r="O1335">
        <f t="shared" si="83"/>
        <v>1</v>
      </c>
    </row>
    <row r="1336" spans="1:15" x14ac:dyDescent="0.25">
      <c r="A1336" t="s">
        <v>4127</v>
      </c>
      <c r="B1336" t="s">
        <v>11</v>
      </c>
      <c r="C1336">
        <v>1</v>
      </c>
      <c r="D1336">
        <v>1</v>
      </c>
      <c r="E1336" t="s">
        <v>4128</v>
      </c>
      <c r="F1336" t="s">
        <v>13</v>
      </c>
      <c r="G1336" t="s">
        <v>4129</v>
      </c>
      <c r="H1336">
        <v>0</v>
      </c>
      <c r="J1336" s="1">
        <v>44229.307129629633</v>
      </c>
      <c r="K1336" s="3">
        <v>44229</v>
      </c>
      <c r="L1336" s="4">
        <f t="shared" si="80"/>
        <v>1</v>
      </c>
      <c r="M1336">
        <f t="shared" si="81"/>
        <v>1</v>
      </c>
      <c r="N1336">
        <f t="shared" si="82"/>
        <v>0</v>
      </c>
      <c r="O1336">
        <f t="shared" si="83"/>
        <v>1</v>
      </c>
    </row>
    <row r="1337" spans="1:15" x14ac:dyDescent="0.25">
      <c r="A1337" t="s">
        <v>4130</v>
      </c>
      <c r="B1337" t="s">
        <v>16</v>
      </c>
      <c r="C1337">
        <v>1</v>
      </c>
      <c r="D1337">
        <v>1</v>
      </c>
      <c r="E1337" t="s">
        <v>4131</v>
      </c>
      <c r="F1337" t="s">
        <v>13</v>
      </c>
      <c r="G1337" t="s">
        <v>4132</v>
      </c>
      <c r="H1337">
        <v>0</v>
      </c>
      <c r="J1337" s="1">
        <v>44229.307175925926</v>
      </c>
      <c r="K1337" s="3">
        <v>44229</v>
      </c>
      <c r="L1337" s="4">
        <f t="shared" si="80"/>
        <v>1</v>
      </c>
      <c r="M1337">
        <f t="shared" si="81"/>
        <v>1</v>
      </c>
      <c r="N1337">
        <f t="shared" si="82"/>
        <v>0</v>
      </c>
      <c r="O1337">
        <f t="shared" si="83"/>
        <v>1</v>
      </c>
    </row>
    <row r="1338" spans="1:15" x14ac:dyDescent="0.25">
      <c r="A1338" t="s">
        <v>4133</v>
      </c>
      <c r="B1338" t="s">
        <v>36</v>
      </c>
      <c r="C1338">
        <v>1</v>
      </c>
      <c r="D1338">
        <v>1</v>
      </c>
      <c r="E1338" t="s">
        <v>4134</v>
      </c>
      <c r="F1338" t="s">
        <v>13</v>
      </c>
      <c r="G1338" t="s">
        <v>4135</v>
      </c>
      <c r="H1338">
        <v>0</v>
      </c>
      <c r="J1338" s="1">
        <v>44229.307187500002</v>
      </c>
      <c r="K1338" s="3">
        <v>44229</v>
      </c>
      <c r="L1338" s="4">
        <f t="shared" si="80"/>
        <v>1</v>
      </c>
      <c r="M1338">
        <f t="shared" si="81"/>
        <v>1</v>
      </c>
      <c r="N1338">
        <f t="shared" si="82"/>
        <v>0</v>
      </c>
      <c r="O1338">
        <f t="shared" si="83"/>
        <v>1</v>
      </c>
    </row>
    <row r="1339" spans="1:15" x14ac:dyDescent="0.25">
      <c r="A1339" t="s">
        <v>4136</v>
      </c>
      <c r="B1339" t="s">
        <v>32</v>
      </c>
      <c r="C1339">
        <v>1</v>
      </c>
      <c r="D1339">
        <v>1</v>
      </c>
      <c r="E1339" t="s">
        <v>4137</v>
      </c>
      <c r="F1339" t="s">
        <v>13</v>
      </c>
      <c r="G1339" t="s">
        <v>4138</v>
      </c>
      <c r="H1339">
        <v>0</v>
      </c>
      <c r="J1339" s="1">
        <v>44229.307314814818</v>
      </c>
      <c r="K1339" s="3">
        <v>44229</v>
      </c>
      <c r="L1339" s="4">
        <f t="shared" si="80"/>
        <v>1</v>
      </c>
      <c r="M1339">
        <f t="shared" si="81"/>
        <v>1</v>
      </c>
      <c r="N1339">
        <f t="shared" si="82"/>
        <v>0</v>
      </c>
      <c r="O1339">
        <f t="shared" si="83"/>
        <v>1</v>
      </c>
    </row>
    <row r="1340" spans="1:15" x14ac:dyDescent="0.25">
      <c r="A1340" t="s">
        <v>4139</v>
      </c>
      <c r="B1340" t="s">
        <v>11</v>
      </c>
      <c r="C1340">
        <v>1</v>
      </c>
      <c r="D1340">
        <v>1</v>
      </c>
      <c r="E1340" t="s">
        <v>4140</v>
      </c>
      <c r="F1340" t="s">
        <v>13</v>
      </c>
      <c r="G1340" t="s">
        <v>4141</v>
      </c>
      <c r="H1340">
        <v>0</v>
      </c>
      <c r="J1340" s="1">
        <v>44229.307314814818</v>
      </c>
      <c r="K1340" s="3">
        <v>44229</v>
      </c>
      <c r="L1340" s="4">
        <f t="shared" si="80"/>
        <v>1</v>
      </c>
      <c r="M1340">
        <f t="shared" si="81"/>
        <v>1</v>
      </c>
      <c r="N1340">
        <f t="shared" si="82"/>
        <v>0</v>
      </c>
      <c r="O1340">
        <f t="shared" si="83"/>
        <v>1</v>
      </c>
    </row>
    <row r="1341" spans="1:15" x14ac:dyDescent="0.25">
      <c r="A1341" t="s">
        <v>4142</v>
      </c>
      <c r="B1341" t="s">
        <v>32</v>
      </c>
      <c r="C1341">
        <v>1</v>
      </c>
      <c r="D1341">
        <v>1</v>
      </c>
      <c r="E1341" t="s">
        <v>4143</v>
      </c>
      <c r="F1341" t="s">
        <v>13</v>
      </c>
      <c r="G1341" t="s">
        <v>4144</v>
      </c>
      <c r="H1341">
        <v>0</v>
      </c>
      <c r="J1341" s="1">
        <v>44229.30736111111</v>
      </c>
      <c r="K1341" s="3">
        <v>44229</v>
      </c>
      <c r="L1341" s="4">
        <f t="shared" si="80"/>
        <v>1</v>
      </c>
      <c r="M1341">
        <f t="shared" si="81"/>
        <v>1</v>
      </c>
      <c r="N1341">
        <f t="shared" si="82"/>
        <v>0</v>
      </c>
      <c r="O1341">
        <f t="shared" si="83"/>
        <v>1</v>
      </c>
    </row>
    <row r="1342" spans="1:15" x14ac:dyDescent="0.25">
      <c r="A1342" t="s">
        <v>4145</v>
      </c>
      <c r="B1342" t="s">
        <v>11</v>
      </c>
      <c r="C1342">
        <v>1</v>
      </c>
      <c r="D1342">
        <v>1</v>
      </c>
      <c r="E1342" t="s">
        <v>4146</v>
      </c>
      <c r="F1342" t="s">
        <v>13</v>
      </c>
      <c r="G1342" t="s">
        <v>4147</v>
      </c>
      <c r="H1342">
        <v>1</v>
      </c>
      <c r="J1342" s="1">
        <v>44229.30746527778</v>
      </c>
      <c r="K1342" s="3">
        <v>44229</v>
      </c>
      <c r="L1342" s="4">
        <f t="shared" si="80"/>
        <v>1</v>
      </c>
      <c r="M1342">
        <f t="shared" si="81"/>
        <v>1</v>
      </c>
      <c r="N1342">
        <f t="shared" si="82"/>
        <v>0</v>
      </c>
      <c r="O1342">
        <f t="shared" si="83"/>
        <v>1</v>
      </c>
    </row>
    <row r="1343" spans="1:15" x14ac:dyDescent="0.25">
      <c r="A1343" t="s">
        <v>4148</v>
      </c>
      <c r="B1343" t="s">
        <v>28</v>
      </c>
      <c r="C1343">
        <v>1</v>
      </c>
      <c r="D1343">
        <v>1</v>
      </c>
      <c r="E1343" t="s">
        <v>4149</v>
      </c>
      <c r="F1343" t="s">
        <v>13</v>
      </c>
      <c r="G1343" t="s">
        <v>4150</v>
      </c>
      <c r="H1343">
        <v>0</v>
      </c>
      <c r="J1343" s="1">
        <v>44229.307488425926</v>
      </c>
      <c r="K1343" s="3">
        <v>44229</v>
      </c>
      <c r="L1343" s="4">
        <f t="shared" si="80"/>
        <v>1</v>
      </c>
      <c r="M1343">
        <f t="shared" si="81"/>
        <v>1</v>
      </c>
      <c r="N1343">
        <f t="shared" si="82"/>
        <v>0</v>
      </c>
      <c r="O1343">
        <f t="shared" si="83"/>
        <v>1</v>
      </c>
    </row>
    <row r="1344" spans="1:15" x14ac:dyDescent="0.25">
      <c r="A1344" t="s">
        <v>4151</v>
      </c>
      <c r="B1344" t="s">
        <v>16</v>
      </c>
      <c r="C1344">
        <v>1</v>
      </c>
      <c r="D1344">
        <v>1</v>
      </c>
      <c r="E1344" t="s">
        <v>4152</v>
      </c>
      <c r="F1344" t="s">
        <v>13</v>
      </c>
      <c r="G1344" t="s">
        <v>4153</v>
      </c>
      <c r="H1344">
        <v>0</v>
      </c>
      <c r="J1344" s="1">
        <v>44229.307534722226</v>
      </c>
      <c r="K1344" s="3">
        <v>44229</v>
      </c>
      <c r="L1344" s="4">
        <f t="shared" si="80"/>
        <v>1</v>
      </c>
      <c r="M1344">
        <f t="shared" si="81"/>
        <v>1</v>
      </c>
      <c r="N1344">
        <f t="shared" si="82"/>
        <v>0</v>
      </c>
      <c r="O1344">
        <f t="shared" si="83"/>
        <v>1</v>
      </c>
    </row>
    <row r="1345" spans="1:15" x14ac:dyDescent="0.25">
      <c r="A1345" t="s">
        <v>4154</v>
      </c>
      <c r="B1345" t="s">
        <v>32</v>
      </c>
      <c r="C1345">
        <v>1</v>
      </c>
      <c r="D1345">
        <v>1</v>
      </c>
      <c r="E1345" t="s">
        <v>4155</v>
      </c>
      <c r="F1345" t="s">
        <v>13</v>
      </c>
      <c r="G1345" t="s">
        <v>4156</v>
      </c>
      <c r="H1345">
        <v>0</v>
      </c>
      <c r="J1345" s="1">
        <v>44229.307581018518</v>
      </c>
      <c r="K1345" s="3">
        <v>44229</v>
      </c>
      <c r="L1345" s="4">
        <f t="shared" si="80"/>
        <v>1</v>
      </c>
      <c r="M1345">
        <f t="shared" si="81"/>
        <v>1</v>
      </c>
      <c r="N1345">
        <f t="shared" si="82"/>
        <v>0</v>
      </c>
      <c r="O1345">
        <f t="shared" si="83"/>
        <v>1</v>
      </c>
    </row>
    <row r="1346" spans="1:15" x14ac:dyDescent="0.25">
      <c r="A1346" t="s">
        <v>4157</v>
      </c>
      <c r="B1346" t="s">
        <v>80</v>
      </c>
      <c r="C1346">
        <v>1</v>
      </c>
      <c r="D1346">
        <v>1</v>
      </c>
      <c r="E1346" t="s">
        <v>4158</v>
      </c>
      <c r="F1346" t="s">
        <v>13</v>
      </c>
      <c r="G1346" t="s">
        <v>4159</v>
      </c>
      <c r="H1346">
        <v>0</v>
      </c>
      <c r="J1346" s="1">
        <v>44229.307615740741</v>
      </c>
      <c r="K1346" s="3">
        <v>44229</v>
      </c>
      <c r="L1346" s="4">
        <f t="shared" si="80"/>
        <v>1</v>
      </c>
      <c r="M1346">
        <f t="shared" si="81"/>
        <v>1</v>
      </c>
      <c r="N1346">
        <f t="shared" si="82"/>
        <v>0</v>
      </c>
      <c r="O1346">
        <f t="shared" si="83"/>
        <v>1</v>
      </c>
    </row>
    <row r="1347" spans="1:15" x14ac:dyDescent="0.25">
      <c r="A1347" t="s">
        <v>4160</v>
      </c>
      <c r="B1347" t="s">
        <v>11</v>
      </c>
      <c r="C1347">
        <v>1</v>
      </c>
      <c r="D1347">
        <v>1</v>
      </c>
      <c r="E1347" t="s">
        <v>4161</v>
      </c>
      <c r="F1347" t="s">
        <v>13</v>
      </c>
      <c r="G1347" t="s">
        <v>4162</v>
      </c>
      <c r="H1347">
        <v>0</v>
      </c>
      <c r="J1347" s="1">
        <v>44229.307627314818</v>
      </c>
      <c r="K1347" s="3">
        <v>44229</v>
      </c>
      <c r="L1347" s="4">
        <f t="shared" ref="L1347:L1410" si="84">C1347/D1347</f>
        <v>1</v>
      </c>
      <c r="M1347">
        <f t="shared" ref="M1347:M1410" si="85">_xlfn.FLOOR.MATH(C1347/D1347,1)</f>
        <v>1</v>
      </c>
      <c r="N1347">
        <f t="shared" ref="N1347:N1410" si="86">M1347-C1347</f>
        <v>0</v>
      </c>
      <c r="O1347">
        <f t="shared" ref="O1347:O1410" si="87">(1-(N1347/C1347))</f>
        <v>1</v>
      </c>
    </row>
    <row r="1348" spans="1:15" x14ac:dyDescent="0.25">
      <c r="A1348" t="s">
        <v>4163</v>
      </c>
      <c r="B1348" t="s">
        <v>16</v>
      </c>
      <c r="C1348">
        <v>1</v>
      </c>
      <c r="D1348">
        <v>1</v>
      </c>
      <c r="E1348" t="s">
        <v>4164</v>
      </c>
      <c r="F1348" t="s">
        <v>13</v>
      </c>
      <c r="G1348" t="s">
        <v>4165</v>
      </c>
      <c r="H1348">
        <v>0</v>
      </c>
      <c r="J1348" s="1">
        <v>44229.974305555559</v>
      </c>
      <c r="K1348" s="3">
        <v>44229</v>
      </c>
      <c r="L1348" s="4">
        <f t="shared" si="84"/>
        <v>1</v>
      </c>
      <c r="M1348">
        <f t="shared" si="85"/>
        <v>1</v>
      </c>
      <c r="N1348">
        <f t="shared" si="86"/>
        <v>0</v>
      </c>
      <c r="O1348">
        <f t="shared" si="87"/>
        <v>1</v>
      </c>
    </row>
    <row r="1349" spans="1:15" x14ac:dyDescent="0.25">
      <c r="A1349" t="s">
        <v>4166</v>
      </c>
      <c r="B1349" t="s">
        <v>11</v>
      </c>
      <c r="C1349">
        <v>1</v>
      </c>
      <c r="D1349">
        <v>1</v>
      </c>
      <c r="E1349" t="s">
        <v>4167</v>
      </c>
      <c r="F1349" t="s">
        <v>13</v>
      </c>
      <c r="G1349" t="s">
        <v>4168</v>
      </c>
      <c r="H1349">
        <v>0</v>
      </c>
      <c r="J1349" s="1">
        <v>44229.974317129629</v>
      </c>
      <c r="K1349" s="3">
        <v>44229</v>
      </c>
      <c r="L1349" s="4">
        <f t="shared" si="84"/>
        <v>1</v>
      </c>
      <c r="M1349">
        <f t="shared" si="85"/>
        <v>1</v>
      </c>
      <c r="N1349">
        <f t="shared" si="86"/>
        <v>0</v>
      </c>
      <c r="O1349">
        <f t="shared" si="87"/>
        <v>1</v>
      </c>
    </row>
    <row r="1350" spans="1:15" x14ac:dyDescent="0.25">
      <c r="A1350" t="s">
        <v>4169</v>
      </c>
      <c r="B1350" t="s">
        <v>50</v>
      </c>
      <c r="C1350">
        <v>1</v>
      </c>
      <c r="D1350">
        <v>1</v>
      </c>
      <c r="E1350" t="s">
        <v>4170</v>
      </c>
      <c r="F1350" t="s">
        <v>13</v>
      </c>
      <c r="G1350" t="s">
        <v>4171</v>
      </c>
      <c r="H1350">
        <v>0</v>
      </c>
      <c r="J1350" s="1">
        <v>44229.974328703705</v>
      </c>
      <c r="K1350" s="3">
        <v>44229</v>
      </c>
      <c r="L1350" s="4">
        <f t="shared" si="84"/>
        <v>1</v>
      </c>
      <c r="M1350">
        <f t="shared" si="85"/>
        <v>1</v>
      </c>
      <c r="N1350">
        <f t="shared" si="86"/>
        <v>0</v>
      </c>
      <c r="O1350">
        <f t="shared" si="87"/>
        <v>1</v>
      </c>
    </row>
    <row r="1351" spans="1:15" x14ac:dyDescent="0.25">
      <c r="A1351" t="s">
        <v>4172</v>
      </c>
      <c r="B1351" t="s">
        <v>80</v>
      </c>
      <c r="C1351">
        <v>1</v>
      </c>
      <c r="D1351">
        <v>1</v>
      </c>
      <c r="E1351" t="s">
        <v>4173</v>
      </c>
      <c r="F1351" t="s">
        <v>13</v>
      </c>
      <c r="G1351" t="s">
        <v>4174</v>
      </c>
      <c r="H1351">
        <v>0</v>
      </c>
      <c r="J1351" s="1">
        <v>44229.974340277775</v>
      </c>
      <c r="K1351" s="3">
        <v>44229</v>
      </c>
      <c r="L1351" s="4">
        <f t="shared" si="84"/>
        <v>1</v>
      </c>
      <c r="M1351">
        <f t="shared" si="85"/>
        <v>1</v>
      </c>
      <c r="N1351">
        <f t="shared" si="86"/>
        <v>0</v>
      </c>
      <c r="O1351">
        <f t="shared" si="87"/>
        <v>1</v>
      </c>
    </row>
    <row r="1352" spans="1:15" x14ac:dyDescent="0.25">
      <c r="A1352" t="s">
        <v>4175</v>
      </c>
      <c r="B1352" t="s">
        <v>11</v>
      </c>
      <c r="C1352">
        <v>1</v>
      </c>
      <c r="D1352">
        <v>1</v>
      </c>
      <c r="E1352" t="s">
        <v>4176</v>
      </c>
      <c r="F1352" t="s">
        <v>13</v>
      </c>
      <c r="G1352" t="s">
        <v>4177</v>
      </c>
      <c r="H1352">
        <v>1</v>
      </c>
      <c r="J1352" s="1">
        <v>44229.974363425928</v>
      </c>
      <c r="K1352" s="3">
        <v>44229</v>
      </c>
      <c r="L1352" s="4">
        <f t="shared" si="84"/>
        <v>1</v>
      </c>
      <c r="M1352">
        <f t="shared" si="85"/>
        <v>1</v>
      </c>
      <c r="N1352">
        <f t="shared" si="86"/>
        <v>0</v>
      </c>
      <c r="O1352">
        <f t="shared" si="87"/>
        <v>1</v>
      </c>
    </row>
    <row r="1353" spans="1:15" x14ac:dyDescent="0.25">
      <c r="A1353" t="s">
        <v>4178</v>
      </c>
      <c r="B1353" t="s">
        <v>11</v>
      </c>
      <c r="C1353">
        <v>1</v>
      </c>
      <c r="D1353">
        <v>1</v>
      </c>
      <c r="E1353" t="s">
        <v>4179</v>
      </c>
      <c r="F1353" t="s">
        <v>13</v>
      </c>
      <c r="G1353" t="s">
        <v>4180</v>
      </c>
      <c r="H1353">
        <v>1</v>
      </c>
      <c r="J1353" s="1">
        <v>44229.974363425928</v>
      </c>
      <c r="K1353" s="3">
        <v>44229</v>
      </c>
      <c r="L1353" s="4">
        <f t="shared" si="84"/>
        <v>1</v>
      </c>
      <c r="M1353">
        <f t="shared" si="85"/>
        <v>1</v>
      </c>
      <c r="N1353">
        <f t="shared" si="86"/>
        <v>0</v>
      </c>
      <c r="O1353">
        <f t="shared" si="87"/>
        <v>1</v>
      </c>
    </row>
    <row r="1354" spans="1:15" x14ac:dyDescent="0.25">
      <c r="A1354" t="s">
        <v>4181</v>
      </c>
      <c r="B1354" t="s">
        <v>80</v>
      </c>
      <c r="C1354">
        <v>5</v>
      </c>
      <c r="D1354">
        <v>1</v>
      </c>
      <c r="E1354" t="s">
        <v>4182</v>
      </c>
      <c r="F1354" t="s">
        <v>13</v>
      </c>
      <c r="G1354" t="s">
        <v>4183</v>
      </c>
      <c r="H1354">
        <v>2</v>
      </c>
      <c r="J1354" s="1">
        <v>44229.974398148152</v>
      </c>
      <c r="K1354" s="3">
        <v>44229</v>
      </c>
      <c r="L1354" s="4">
        <f t="shared" si="84"/>
        <v>5</v>
      </c>
      <c r="M1354">
        <f t="shared" si="85"/>
        <v>5</v>
      </c>
      <c r="N1354">
        <f t="shared" si="86"/>
        <v>0</v>
      </c>
      <c r="O1354">
        <f t="shared" si="87"/>
        <v>1</v>
      </c>
    </row>
    <row r="1355" spans="1:15" x14ac:dyDescent="0.25">
      <c r="A1355" t="s">
        <v>4184</v>
      </c>
      <c r="B1355" t="s">
        <v>80</v>
      </c>
      <c r="C1355">
        <v>3</v>
      </c>
      <c r="D1355">
        <v>0.81</v>
      </c>
      <c r="E1355" t="s">
        <v>4185</v>
      </c>
      <c r="F1355" t="s">
        <v>13</v>
      </c>
      <c r="G1355" t="s">
        <v>4186</v>
      </c>
      <c r="H1355">
        <v>0</v>
      </c>
      <c r="J1355" s="1">
        <v>44229.974421296298</v>
      </c>
      <c r="K1355" s="3">
        <v>44229</v>
      </c>
      <c r="L1355" s="4">
        <f t="shared" si="84"/>
        <v>3.7037037037037033</v>
      </c>
      <c r="M1355">
        <f t="shared" si="85"/>
        <v>3</v>
      </c>
      <c r="N1355">
        <f t="shared" si="86"/>
        <v>0</v>
      </c>
      <c r="O1355">
        <f t="shared" si="87"/>
        <v>1</v>
      </c>
    </row>
    <row r="1356" spans="1:15" x14ac:dyDescent="0.25">
      <c r="A1356" t="s">
        <v>4187</v>
      </c>
      <c r="B1356" t="s">
        <v>32</v>
      </c>
      <c r="C1356">
        <v>1</v>
      </c>
      <c r="D1356">
        <v>1</v>
      </c>
      <c r="E1356" t="s">
        <v>4188</v>
      </c>
      <c r="F1356" t="s">
        <v>13</v>
      </c>
      <c r="G1356" t="s">
        <v>4189</v>
      </c>
      <c r="H1356">
        <v>0</v>
      </c>
      <c r="J1356" s="1">
        <v>44229.974421296298</v>
      </c>
      <c r="K1356" s="3">
        <v>44229</v>
      </c>
      <c r="L1356" s="4">
        <f t="shared" si="84"/>
        <v>1</v>
      </c>
      <c r="M1356">
        <f t="shared" si="85"/>
        <v>1</v>
      </c>
      <c r="N1356">
        <f t="shared" si="86"/>
        <v>0</v>
      </c>
      <c r="O1356">
        <f t="shared" si="87"/>
        <v>1</v>
      </c>
    </row>
    <row r="1357" spans="1:15" x14ac:dyDescent="0.25">
      <c r="A1357" t="s">
        <v>4190</v>
      </c>
      <c r="B1357" t="s">
        <v>36</v>
      </c>
      <c r="C1357">
        <v>82</v>
      </c>
      <c r="D1357">
        <v>0.97</v>
      </c>
      <c r="E1357" t="s">
        <v>4191</v>
      </c>
      <c r="F1357" t="s">
        <v>13</v>
      </c>
      <c r="G1357" t="s">
        <v>4192</v>
      </c>
      <c r="H1357">
        <v>9</v>
      </c>
      <c r="J1357" s="1">
        <v>44229.974456018521</v>
      </c>
      <c r="K1357" s="3">
        <v>44229</v>
      </c>
      <c r="L1357" s="4">
        <f t="shared" si="84"/>
        <v>84.536082474226802</v>
      </c>
      <c r="M1357">
        <f t="shared" si="85"/>
        <v>84</v>
      </c>
      <c r="N1357">
        <f t="shared" si="86"/>
        <v>2</v>
      </c>
      <c r="O1357">
        <f t="shared" si="87"/>
        <v>0.97560975609756095</v>
      </c>
    </row>
    <row r="1358" spans="1:15" x14ac:dyDescent="0.25">
      <c r="A1358" t="s">
        <v>4193</v>
      </c>
      <c r="B1358" t="s">
        <v>16</v>
      </c>
      <c r="C1358">
        <v>1</v>
      </c>
      <c r="D1358">
        <v>1</v>
      </c>
      <c r="E1358" t="s">
        <v>4194</v>
      </c>
      <c r="F1358" t="s">
        <v>13</v>
      </c>
      <c r="G1358" t="s">
        <v>4195</v>
      </c>
      <c r="H1358">
        <v>0</v>
      </c>
      <c r="J1358" s="1">
        <v>44229.97446759259</v>
      </c>
      <c r="K1358" s="3">
        <v>44229</v>
      </c>
      <c r="L1358" s="4">
        <f t="shared" si="84"/>
        <v>1</v>
      </c>
      <c r="M1358">
        <f t="shared" si="85"/>
        <v>1</v>
      </c>
      <c r="N1358">
        <f t="shared" si="86"/>
        <v>0</v>
      </c>
      <c r="O1358">
        <f t="shared" si="87"/>
        <v>1</v>
      </c>
    </row>
    <row r="1359" spans="1:15" x14ac:dyDescent="0.25">
      <c r="A1359" t="s">
        <v>4196</v>
      </c>
      <c r="B1359" t="s">
        <v>36</v>
      </c>
      <c r="C1359">
        <v>1</v>
      </c>
      <c r="D1359">
        <v>1</v>
      </c>
      <c r="E1359" t="s">
        <v>4197</v>
      </c>
      <c r="F1359" t="s">
        <v>13</v>
      </c>
      <c r="G1359" t="s">
        <v>4198</v>
      </c>
      <c r="H1359">
        <v>0</v>
      </c>
      <c r="J1359" s="1">
        <v>44229.974479166667</v>
      </c>
      <c r="K1359" s="3">
        <v>44229</v>
      </c>
      <c r="L1359" s="4">
        <f t="shared" si="84"/>
        <v>1</v>
      </c>
      <c r="M1359">
        <f t="shared" si="85"/>
        <v>1</v>
      </c>
      <c r="N1359">
        <f t="shared" si="86"/>
        <v>0</v>
      </c>
      <c r="O1359">
        <f t="shared" si="87"/>
        <v>1</v>
      </c>
    </row>
    <row r="1360" spans="1:15" x14ac:dyDescent="0.25">
      <c r="A1360" t="s">
        <v>4199</v>
      </c>
      <c r="B1360" t="s">
        <v>16</v>
      </c>
      <c r="C1360">
        <v>1</v>
      </c>
      <c r="D1360">
        <v>1</v>
      </c>
      <c r="E1360" t="s">
        <v>4200</v>
      </c>
      <c r="F1360" t="s">
        <v>13</v>
      </c>
      <c r="G1360" t="s">
        <v>4201</v>
      </c>
      <c r="H1360">
        <v>0</v>
      </c>
      <c r="J1360" s="1">
        <v>44229.974479166667</v>
      </c>
      <c r="K1360" s="3">
        <v>44229</v>
      </c>
      <c r="L1360" s="4">
        <f t="shared" si="84"/>
        <v>1</v>
      </c>
      <c r="M1360">
        <f t="shared" si="85"/>
        <v>1</v>
      </c>
      <c r="N1360">
        <f t="shared" si="86"/>
        <v>0</v>
      </c>
      <c r="O1360">
        <f t="shared" si="87"/>
        <v>1</v>
      </c>
    </row>
    <row r="1361" spans="1:15" x14ac:dyDescent="0.25">
      <c r="A1361" t="s">
        <v>4202</v>
      </c>
      <c r="B1361" t="s">
        <v>16</v>
      </c>
      <c r="C1361">
        <v>1</v>
      </c>
      <c r="D1361">
        <v>1</v>
      </c>
      <c r="E1361" t="s">
        <v>4203</v>
      </c>
      <c r="F1361" t="s">
        <v>13</v>
      </c>
      <c r="G1361" t="s">
        <v>4204</v>
      </c>
      <c r="H1361">
        <v>0</v>
      </c>
      <c r="J1361" s="1">
        <v>44229.974479166667</v>
      </c>
      <c r="K1361" s="3">
        <v>44229</v>
      </c>
      <c r="L1361" s="4">
        <f t="shared" si="84"/>
        <v>1</v>
      </c>
      <c r="M1361">
        <f t="shared" si="85"/>
        <v>1</v>
      </c>
      <c r="N1361">
        <f t="shared" si="86"/>
        <v>0</v>
      </c>
      <c r="O1361">
        <f t="shared" si="87"/>
        <v>1</v>
      </c>
    </row>
    <row r="1362" spans="1:15" x14ac:dyDescent="0.25">
      <c r="A1362" t="s">
        <v>4205</v>
      </c>
      <c r="B1362" t="s">
        <v>36</v>
      </c>
      <c r="C1362">
        <v>52</v>
      </c>
      <c r="D1362">
        <v>0.96</v>
      </c>
      <c r="E1362" t="s">
        <v>4206</v>
      </c>
      <c r="F1362" t="s">
        <v>13</v>
      </c>
      <c r="G1362" t="s">
        <v>4207</v>
      </c>
      <c r="H1362">
        <v>7</v>
      </c>
      <c r="J1362" s="1">
        <v>44229.974490740744</v>
      </c>
      <c r="K1362" s="3">
        <v>44229</v>
      </c>
      <c r="L1362" s="4">
        <f t="shared" si="84"/>
        <v>54.166666666666671</v>
      </c>
      <c r="M1362">
        <f t="shared" si="85"/>
        <v>54</v>
      </c>
      <c r="N1362">
        <f t="shared" si="86"/>
        <v>2</v>
      </c>
      <c r="O1362">
        <f t="shared" si="87"/>
        <v>0.96153846153846156</v>
      </c>
    </row>
    <row r="1363" spans="1:15" x14ac:dyDescent="0.25">
      <c r="A1363" t="s">
        <v>4208</v>
      </c>
      <c r="B1363" t="s">
        <v>32</v>
      </c>
      <c r="C1363">
        <v>38</v>
      </c>
      <c r="D1363">
        <v>0.93</v>
      </c>
      <c r="E1363" t="s">
        <v>4209</v>
      </c>
      <c r="F1363" t="s">
        <v>13</v>
      </c>
      <c r="G1363" t="s">
        <v>4210</v>
      </c>
      <c r="H1363">
        <v>6</v>
      </c>
      <c r="J1363" s="1">
        <v>44229.97452546296</v>
      </c>
      <c r="K1363" s="3">
        <v>44229</v>
      </c>
      <c r="L1363" s="4">
        <f t="shared" si="84"/>
        <v>40.86021505376344</v>
      </c>
      <c r="M1363">
        <f t="shared" si="85"/>
        <v>40</v>
      </c>
      <c r="N1363">
        <f t="shared" si="86"/>
        <v>2</v>
      </c>
      <c r="O1363">
        <f t="shared" si="87"/>
        <v>0.94736842105263164</v>
      </c>
    </row>
    <row r="1364" spans="1:15" x14ac:dyDescent="0.25">
      <c r="A1364" t="s">
        <v>4211</v>
      </c>
      <c r="B1364" t="s">
        <v>32</v>
      </c>
      <c r="C1364">
        <v>1</v>
      </c>
      <c r="D1364">
        <v>1</v>
      </c>
      <c r="E1364" t="s">
        <v>4212</v>
      </c>
      <c r="F1364" t="s">
        <v>13</v>
      </c>
      <c r="G1364" t="s">
        <v>4213</v>
      </c>
      <c r="H1364">
        <v>0</v>
      </c>
      <c r="J1364" s="1">
        <v>44229.974560185183</v>
      </c>
      <c r="K1364" s="3">
        <v>44229</v>
      </c>
      <c r="L1364" s="4">
        <f t="shared" si="84"/>
        <v>1</v>
      </c>
      <c r="M1364">
        <f t="shared" si="85"/>
        <v>1</v>
      </c>
      <c r="N1364">
        <f t="shared" si="86"/>
        <v>0</v>
      </c>
      <c r="O1364">
        <f t="shared" si="87"/>
        <v>1</v>
      </c>
    </row>
    <row r="1365" spans="1:15" x14ac:dyDescent="0.25">
      <c r="A1365" t="s">
        <v>4214</v>
      </c>
      <c r="B1365" t="s">
        <v>36</v>
      </c>
      <c r="C1365">
        <v>1</v>
      </c>
      <c r="D1365">
        <v>1</v>
      </c>
      <c r="E1365" t="s">
        <v>4215</v>
      </c>
      <c r="F1365" t="s">
        <v>13</v>
      </c>
      <c r="G1365" t="s">
        <v>4216</v>
      </c>
      <c r="H1365">
        <v>0</v>
      </c>
      <c r="J1365" s="1">
        <v>44229.97457175926</v>
      </c>
      <c r="K1365" s="3">
        <v>44229</v>
      </c>
      <c r="L1365" s="4">
        <f t="shared" si="84"/>
        <v>1</v>
      </c>
      <c r="M1365">
        <f t="shared" si="85"/>
        <v>1</v>
      </c>
      <c r="N1365">
        <f t="shared" si="86"/>
        <v>0</v>
      </c>
      <c r="O1365">
        <f t="shared" si="87"/>
        <v>1</v>
      </c>
    </row>
    <row r="1366" spans="1:15" x14ac:dyDescent="0.25">
      <c r="A1366" t="s">
        <v>4217</v>
      </c>
      <c r="B1366" t="s">
        <v>16</v>
      </c>
      <c r="C1366">
        <v>1</v>
      </c>
      <c r="D1366">
        <v>1</v>
      </c>
      <c r="E1366" t="s">
        <v>4218</v>
      </c>
      <c r="F1366" t="s">
        <v>13</v>
      </c>
      <c r="G1366" t="s">
        <v>4219</v>
      </c>
      <c r="H1366">
        <v>0</v>
      </c>
      <c r="J1366" s="1">
        <v>44229.974583333336</v>
      </c>
      <c r="K1366" s="3">
        <v>44229</v>
      </c>
      <c r="L1366" s="4">
        <f t="shared" si="84"/>
        <v>1</v>
      </c>
      <c r="M1366">
        <f t="shared" si="85"/>
        <v>1</v>
      </c>
      <c r="N1366">
        <f t="shared" si="86"/>
        <v>0</v>
      </c>
      <c r="O1366">
        <f t="shared" si="87"/>
        <v>1</v>
      </c>
    </row>
    <row r="1367" spans="1:15" x14ac:dyDescent="0.25">
      <c r="A1367" t="s">
        <v>4220</v>
      </c>
      <c r="B1367" t="s">
        <v>36</v>
      </c>
      <c r="C1367">
        <v>1</v>
      </c>
      <c r="D1367">
        <v>1</v>
      </c>
      <c r="E1367" t="s">
        <v>4221</v>
      </c>
      <c r="F1367" t="s">
        <v>13</v>
      </c>
      <c r="G1367" t="s">
        <v>4222</v>
      </c>
      <c r="H1367">
        <v>0</v>
      </c>
      <c r="J1367" s="1">
        <v>44229.974606481483</v>
      </c>
      <c r="K1367" s="3">
        <v>44229</v>
      </c>
      <c r="L1367" s="4">
        <f t="shared" si="84"/>
        <v>1</v>
      </c>
      <c r="M1367">
        <f t="shared" si="85"/>
        <v>1</v>
      </c>
      <c r="N1367">
        <f t="shared" si="86"/>
        <v>0</v>
      </c>
      <c r="O1367">
        <f t="shared" si="87"/>
        <v>1</v>
      </c>
    </row>
    <row r="1368" spans="1:15" x14ac:dyDescent="0.25">
      <c r="A1368" t="s">
        <v>4223</v>
      </c>
      <c r="B1368" t="s">
        <v>32</v>
      </c>
      <c r="C1368">
        <v>45</v>
      </c>
      <c r="D1368">
        <v>0.93</v>
      </c>
      <c r="E1368" t="s">
        <v>4224</v>
      </c>
      <c r="F1368" t="s">
        <v>13</v>
      </c>
      <c r="G1368" t="s">
        <v>4225</v>
      </c>
      <c r="H1368">
        <v>1</v>
      </c>
      <c r="J1368" s="1">
        <v>44229.974629629629</v>
      </c>
      <c r="K1368" s="3">
        <v>44229</v>
      </c>
      <c r="L1368" s="4">
        <f t="shared" si="84"/>
        <v>48.387096774193544</v>
      </c>
      <c r="M1368">
        <f t="shared" si="85"/>
        <v>48</v>
      </c>
      <c r="N1368">
        <f t="shared" si="86"/>
        <v>3</v>
      </c>
      <c r="O1368">
        <f t="shared" si="87"/>
        <v>0.93333333333333335</v>
      </c>
    </row>
    <row r="1369" spans="1:15" x14ac:dyDescent="0.25">
      <c r="A1369" t="s">
        <v>4226</v>
      </c>
      <c r="B1369" t="s">
        <v>16</v>
      </c>
      <c r="C1369">
        <v>1</v>
      </c>
      <c r="D1369">
        <v>1</v>
      </c>
      <c r="E1369" t="s">
        <v>4227</v>
      </c>
      <c r="F1369" t="s">
        <v>13</v>
      </c>
      <c r="G1369" t="s">
        <v>4228</v>
      </c>
      <c r="H1369">
        <v>0</v>
      </c>
      <c r="J1369" s="1">
        <v>44229.974629629629</v>
      </c>
      <c r="K1369" s="3">
        <v>44229</v>
      </c>
      <c r="L1369" s="4">
        <f t="shared" si="84"/>
        <v>1</v>
      </c>
      <c r="M1369">
        <f t="shared" si="85"/>
        <v>1</v>
      </c>
      <c r="N1369">
        <f t="shared" si="86"/>
        <v>0</v>
      </c>
      <c r="O1369">
        <f t="shared" si="87"/>
        <v>1</v>
      </c>
    </row>
    <row r="1370" spans="1:15" x14ac:dyDescent="0.25">
      <c r="A1370" t="s">
        <v>4229</v>
      </c>
      <c r="B1370" t="s">
        <v>36</v>
      </c>
      <c r="C1370">
        <v>205</v>
      </c>
      <c r="D1370">
        <v>0.96</v>
      </c>
      <c r="E1370" t="s">
        <v>4230</v>
      </c>
      <c r="F1370" t="s">
        <v>13</v>
      </c>
      <c r="G1370" t="s">
        <v>4231</v>
      </c>
      <c r="H1370">
        <v>62</v>
      </c>
      <c r="J1370" s="1">
        <v>44229.974641203706</v>
      </c>
      <c r="K1370" s="3">
        <v>44229</v>
      </c>
      <c r="L1370" s="4">
        <f t="shared" si="84"/>
        <v>213.54166666666669</v>
      </c>
      <c r="M1370">
        <f t="shared" si="85"/>
        <v>213</v>
      </c>
      <c r="N1370">
        <f t="shared" si="86"/>
        <v>8</v>
      </c>
      <c r="O1370">
        <f t="shared" si="87"/>
        <v>0.96097560975609753</v>
      </c>
    </row>
    <row r="1371" spans="1:15" x14ac:dyDescent="0.25">
      <c r="A1371" t="s">
        <v>4232</v>
      </c>
      <c r="B1371" t="s">
        <v>80</v>
      </c>
      <c r="C1371">
        <v>4</v>
      </c>
      <c r="D1371">
        <v>1</v>
      </c>
      <c r="E1371" t="s">
        <v>4233</v>
      </c>
      <c r="F1371" t="s">
        <v>13</v>
      </c>
      <c r="G1371" t="s">
        <v>4234</v>
      </c>
      <c r="H1371">
        <v>2</v>
      </c>
      <c r="J1371" s="1">
        <v>44229.974641203706</v>
      </c>
      <c r="K1371" s="3">
        <v>44229</v>
      </c>
      <c r="L1371" s="4">
        <f t="shared" si="84"/>
        <v>4</v>
      </c>
      <c r="M1371">
        <f t="shared" si="85"/>
        <v>4</v>
      </c>
      <c r="N1371">
        <f t="shared" si="86"/>
        <v>0</v>
      </c>
      <c r="O1371">
        <f t="shared" si="87"/>
        <v>1</v>
      </c>
    </row>
    <row r="1372" spans="1:15" x14ac:dyDescent="0.25">
      <c r="A1372" t="s">
        <v>4235</v>
      </c>
      <c r="B1372" t="s">
        <v>36</v>
      </c>
      <c r="C1372">
        <v>3</v>
      </c>
      <c r="D1372">
        <v>1</v>
      </c>
      <c r="E1372" t="s">
        <v>4236</v>
      </c>
      <c r="F1372" t="s">
        <v>13</v>
      </c>
      <c r="G1372" t="s">
        <v>4237</v>
      </c>
      <c r="H1372">
        <v>1</v>
      </c>
      <c r="J1372" s="1">
        <v>44229.974664351852</v>
      </c>
      <c r="K1372" s="3">
        <v>44229</v>
      </c>
      <c r="L1372" s="4">
        <f t="shared" si="84"/>
        <v>3</v>
      </c>
      <c r="M1372">
        <f t="shared" si="85"/>
        <v>3</v>
      </c>
      <c r="N1372">
        <f t="shared" si="86"/>
        <v>0</v>
      </c>
      <c r="O1372">
        <f t="shared" si="87"/>
        <v>1</v>
      </c>
    </row>
    <row r="1373" spans="1:15" x14ac:dyDescent="0.25">
      <c r="A1373" t="s">
        <v>4238</v>
      </c>
      <c r="C1373">
        <v>4</v>
      </c>
      <c r="D1373">
        <v>0.84</v>
      </c>
      <c r="E1373" t="s">
        <v>4239</v>
      </c>
      <c r="F1373" t="s">
        <v>13</v>
      </c>
      <c r="G1373" t="s">
        <v>4240</v>
      </c>
      <c r="H1373">
        <v>1</v>
      </c>
      <c r="J1373" s="1">
        <v>44229.974664351852</v>
      </c>
      <c r="K1373" s="3">
        <v>44229</v>
      </c>
      <c r="L1373" s="4">
        <f t="shared" si="84"/>
        <v>4.7619047619047619</v>
      </c>
      <c r="M1373">
        <f t="shared" si="85"/>
        <v>4</v>
      </c>
      <c r="N1373">
        <f t="shared" si="86"/>
        <v>0</v>
      </c>
      <c r="O1373">
        <f t="shared" si="87"/>
        <v>1</v>
      </c>
    </row>
    <row r="1374" spans="1:15" x14ac:dyDescent="0.25">
      <c r="A1374" t="s">
        <v>4241</v>
      </c>
      <c r="B1374" t="s">
        <v>16</v>
      </c>
      <c r="C1374">
        <v>1</v>
      </c>
      <c r="D1374">
        <v>1</v>
      </c>
      <c r="E1374" t="s">
        <v>4242</v>
      </c>
      <c r="F1374" t="s">
        <v>13</v>
      </c>
      <c r="G1374" t="s">
        <v>4243</v>
      </c>
      <c r="H1374">
        <v>0</v>
      </c>
      <c r="J1374" s="1">
        <v>44229.974675925929</v>
      </c>
      <c r="K1374" s="3">
        <v>44229</v>
      </c>
      <c r="L1374" s="4">
        <f t="shared" si="84"/>
        <v>1</v>
      </c>
      <c r="M1374">
        <f t="shared" si="85"/>
        <v>1</v>
      </c>
      <c r="N1374">
        <f t="shared" si="86"/>
        <v>0</v>
      </c>
      <c r="O1374">
        <f t="shared" si="87"/>
        <v>1</v>
      </c>
    </row>
    <row r="1375" spans="1:15" x14ac:dyDescent="0.25">
      <c r="A1375" t="s">
        <v>4244</v>
      </c>
      <c r="B1375" t="s">
        <v>11</v>
      </c>
      <c r="C1375">
        <v>1</v>
      </c>
      <c r="D1375">
        <v>1</v>
      </c>
      <c r="E1375" t="s">
        <v>4245</v>
      </c>
      <c r="F1375" t="s">
        <v>13</v>
      </c>
      <c r="G1375" t="s">
        <v>4246</v>
      </c>
      <c r="H1375">
        <v>0</v>
      </c>
      <c r="J1375" s="1">
        <v>44229.974675925929</v>
      </c>
      <c r="K1375" s="3">
        <v>44229</v>
      </c>
      <c r="L1375" s="4">
        <f t="shared" si="84"/>
        <v>1</v>
      </c>
      <c r="M1375">
        <f t="shared" si="85"/>
        <v>1</v>
      </c>
      <c r="N1375">
        <f t="shared" si="86"/>
        <v>0</v>
      </c>
      <c r="O1375">
        <f t="shared" si="87"/>
        <v>1</v>
      </c>
    </row>
    <row r="1376" spans="1:15" x14ac:dyDescent="0.25">
      <c r="A1376" t="s">
        <v>4247</v>
      </c>
      <c r="B1376" t="s">
        <v>16</v>
      </c>
      <c r="C1376">
        <v>1</v>
      </c>
      <c r="D1376">
        <v>1</v>
      </c>
      <c r="E1376" t="s">
        <v>4248</v>
      </c>
      <c r="F1376" t="s">
        <v>13</v>
      </c>
      <c r="G1376" t="s">
        <v>4249</v>
      </c>
      <c r="H1376">
        <v>0</v>
      </c>
      <c r="J1376" s="1">
        <v>44229.974687499998</v>
      </c>
      <c r="K1376" s="3">
        <v>44229</v>
      </c>
      <c r="L1376" s="4">
        <f t="shared" si="84"/>
        <v>1</v>
      </c>
      <c r="M1376">
        <f t="shared" si="85"/>
        <v>1</v>
      </c>
      <c r="N1376">
        <f t="shared" si="86"/>
        <v>0</v>
      </c>
      <c r="O1376">
        <f t="shared" si="87"/>
        <v>1</v>
      </c>
    </row>
    <row r="1377" spans="1:15" x14ac:dyDescent="0.25">
      <c r="A1377" t="s">
        <v>4250</v>
      </c>
      <c r="B1377" t="s">
        <v>16</v>
      </c>
      <c r="C1377">
        <v>1</v>
      </c>
      <c r="D1377">
        <v>1</v>
      </c>
      <c r="E1377" t="s">
        <v>4251</v>
      </c>
      <c r="F1377" t="s">
        <v>13</v>
      </c>
      <c r="G1377" t="s">
        <v>4252</v>
      </c>
      <c r="H1377">
        <v>0</v>
      </c>
      <c r="J1377" s="1">
        <v>44229.974687499998</v>
      </c>
      <c r="K1377" s="3">
        <v>44229</v>
      </c>
      <c r="L1377" s="4">
        <f t="shared" si="84"/>
        <v>1</v>
      </c>
      <c r="M1377">
        <f t="shared" si="85"/>
        <v>1</v>
      </c>
      <c r="N1377">
        <f t="shared" si="86"/>
        <v>0</v>
      </c>
      <c r="O1377">
        <f t="shared" si="87"/>
        <v>1</v>
      </c>
    </row>
    <row r="1378" spans="1:15" x14ac:dyDescent="0.25">
      <c r="A1378" t="s">
        <v>4253</v>
      </c>
      <c r="B1378" t="s">
        <v>16</v>
      </c>
      <c r="C1378">
        <v>1</v>
      </c>
      <c r="D1378">
        <v>1</v>
      </c>
      <c r="E1378" t="s">
        <v>4254</v>
      </c>
      <c r="F1378" t="s">
        <v>13</v>
      </c>
      <c r="G1378" t="s">
        <v>4255</v>
      </c>
      <c r="H1378">
        <v>0</v>
      </c>
      <c r="J1378" s="1">
        <v>44229.974687499998</v>
      </c>
      <c r="K1378" s="3">
        <v>44229</v>
      </c>
      <c r="L1378" s="4">
        <f t="shared" si="84"/>
        <v>1</v>
      </c>
      <c r="M1378">
        <f t="shared" si="85"/>
        <v>1</v>
      </c>
      <c r="N1378">
        <f t="shared" si="86"/>
        <v>0</v>
      </c>
      <c r="O1378">
        <f t="shared" si="87"/>
        <v>1</v>
      </c>
    </row>
    <row r="1379" spans="1:15" x14ac:dyDescent="0.25">
      <c r="A1379" t="s">
        <v>4256</v>
      </c>
      <c r="B1379" t="s">
        <v>36</v>
      </c>
      <c r="C1379">
        <v>1</v>
      </c>
      <c r="D1379">
        <v>1</v>
      </c>
      <c r="E1379" t="s">
        <v>4257</v>
      </c>
      <c r="F1379" t="s">
        <v>13</v>
      </c>
      <c r="G1379" t="s">
        <v>4258</v>
      </c>
      <c r="H1379">
        <v>0</v>
      </c>
      <c r="J1379" s="1">
        <v>44229.974699074075</v>
      </c>
      <c r="K1379" s="3">
        <v>44229</v>
      </c>
      <c r="L1379" s="4">
        <f t="shared" si="84"/>
        <v>1</v>
      </c>
      <c r="M1379">
        <f t="shared" si="85"/>
        <v>1</v>
      </c>
      <c r="N1379">
        <f t="shared" si="86"/>
        <v>0</v>
      </c>
      <c r="O1379">
        <f t="shared" si="87"/>
        <v>1</v>
      </c>
    </row>
    <row r="1380" spans="1:15" x14ac:dyDescent="0.25">
      <c r="A1380" t="s">
        <v>4259</v>
      </c>
      <c r="B1380" t="s">
        <v>80</v>
      </c>
      <c r="C1380">
        <v>1</v>
      </c>
      <c r="D1380">
        <v>1</v>
      </c>
      <c r="E1380" t="s">
        <v>4260</v>
      </c>
      <c r="F1380" t="s">
        <v>13</v>
      </c>
      <c r="G1380" t="s">
        <v>4261</v>
      </c>
      <c r="H1380">
        <v>0</v>
      </c>
      <c r="J1380" s="1">
        <v>44229.974710648145</v>
      </c>
      <c r="K1380" s="3">
        <v>44229</v>
      </c>
      <c r="L1380" s="4">
        <f t="shared" si="84"/>
        <v>1</v>
      </c>
      <c r="M1380">
        <f t="shared" si="85"/>
        <v>1</v>
      </c>
      <c r="N1380">
        <f t="shared" si="86"/>
        <v>0</v>
      </c>
      <c r="O1380">
        <f t="shared" si="87"/>
        <v>1</v>
      </c>
    </row>
    <row r="1381" spans="1:15" x14ac:dyDescent="0.25">
      <c r="A1381" t="s">
        <v>4262</v>
      </c>
      <c r="B1381" t="s">
        <v>32</v>
      </c>
      <c r="C1381">
        <v>3</v>
      </c>
      <c r="D1381">
        <v>0.72</v>
      </c>
      <c r="E1381" t="s">
        <v>4263</v>
      </c>
      <c r="F1381" t="s">
        <v>13</v>
      </c>
      <c r="G1381" t="s">
        <v>4264</v>
      </c>
      <c r="H1381">
        <v>0</v>
      </c>
      <c r="J1381" s="1">
        <v>44229.974733796298</v>
      </c>
      <c r="K1381" s="3">
        <v>44229</v>
      </c>
      <c r="L1381" s="4">
        <f t="shared" si="84"/>
        <v>4.166666666666667</v>
      </c>
      <c r="M1381">
        <f t="shared" si="85"/>
        <v>4</v>
      </c>
      <c r="N1381">
        <f t="shared" si="86"/>
        <v>1</v>
      </c>
      <c r="O1381">
        <f t="shared" si="87"/>
        <v>0.66666666666666674</v>
      </c>
    </row>
    <row r="1382" spans="1:15" x14ac:dyDescent="0.25">
      <c r="A1382" t="s">
        <v>4265</v>
      </c>
      <c r="B1382" t="s">
        <v>80</v>
      </c>
      <c r="C1382">
        <v>1</v>
      </c>
      <c r="D1382">
        <v>1</v>
      </c>
      <c r="E1382" t="s">
        <v>4266</v>
      </c>
      <c r="F1382" t="s">
        <v>13</v>
      </c>
      <c r="G1382" t="s">
        <v>4267</v>
      </c>
      <c r="H1382">
        <v>0</v>
      </c>
      <c r="J1382" s="1">
        <v>44229.974745370368</v>
      </c>
      <c r="K1382" s="3">
        <v>44229</v>
      </c>
      <c r="L1382" s="4">
        <f t="shared" si="84"/>
        <v>1</v>
      </c>
      <c r="M1382">
        <f t="shared" si="85"/>
        <v>1</v>
      </c>
      <c r="N1382">
        <f t="shared" si="86"/>
        <v>0</v>
      </c>
      <c r="O1382">
        <f t="shared" si="87"/>
        <v>1</v>
      </c>
    </row>
    <row r="1383" spans="1:15" x14ac:dyDescent="0.25">
      <c r="A1383" t="s">
        <v>4268</v>
      </c>
      <c r="B1383" t="s">
        <v>80</v>
      </c>
      <c r="C1383">
        <v>3</v>
      </c>
      <c r="D1383">
        <v>1</v>
      </c>
      <c r="E1383" t="s">
        <v>4269</v>
      </c>
      <c r="F1383" t="s">
        <v>13</v>
      </c>
      <c r="G1383" t="s">
        <v>4270</v>
      </c>
      <c r="H1383">
        <v>2</v>
      </c>
      <c r="J1383" s="1">
        <v>44229.974745370368</v>
      </c>
      <c r="K1383" s="3">
        <v>44229</v>
      </c>
      <c r="L1383" s="4">
        <f t="shared" si="84"/>
        <v>3</v>
      </c>
      <c r="M1383">
        <f t="shared" si="85"/>
        <v>3</v>
      </c>
      <c r="N1383">
        <f t="shared" si="86"/>
        <v>0</v>
      </c>
      <c r="O1383">
        <f t="shared" si="87"/>
        <v>1</v>
      </c>
    </row>
    <row r="1384" spans="1:15" x14ac:dyDescent="0.25">
      <c r="A1384" t="s">
        <v>4271</v>
      </c>
      <c r="B1384" t="s">
        <v>36</v>
      </c>
      <c r="C1384">
        <v>15</v>
      </c>
      <c r="D1384">
        <v>0.95</v>
      </c>
      <c r="E1384" t="s">
        <v>4272</v>
      </c>
      <c r="F1384" t="s">
        <v>13</v>
      </c>
      <c r="G1384" t="s">
        <v>4273</v>
      </c>
      <c r="H1384">
        <v>3</v>
      </c>
      <c r="J1384" s="1">
        <v>44229.974745370368</v>
      </c>
      <c r="K1384" s="3">
        <v>44229</v>
      </c>
      <c r="L1384" s="4">
        <f t="shared" si="84"/>
        <v>15.789473684210527</v>
      </c>
      <c r="M1384">
        <f t="shared" si="85"/>
        <v>15</v>
      </c>
      <c r="N1384">
        <f t="shared" si="86"/>
        <v>0</v>
      </c>
      <c r="O1384">
        <f t="shared" si="87"/>
        <v>1</v>
      </c>
    </row>
    <row r="1385" spans="1:15" x14ac:dyDescent="0.25">
      <c r="A1385" t="s">
        <v>4274</v>
      </c>
      <c r="B1385" t="s">
        <v>80</v>
      </c>
      <c r="C1385">
        <v>0</v>
      </c>
      <c r="D1385">
        <v>0.5</v>
      </c>
      <c r="E1385" t="s">
        <v>4275</v>
      </c>
      <c r="F1385" t="s">
        <v>13</v>
      </c>
      <c r="G1385" t="s">
        <v>4276</v>
      </c>
      <c r="H1385">
        <v>0</v>
      </c>
      <c r="J1385" s="1">
        <v>44229.974768518521</v>
      </c>
      <c r="K1385" s="3">
        <v>44229</v>
      </c>
      <c r="L1385" s="4">
        <f t="shared" si="84"/>
        <v>0</v>
      </c>
      <c r="M1385">
        <f t="shared" si="85"/>
        <v>0</v>
      </c>
      <c r="N1385">
        <f t="shared" si="86"/>
        <v>0</v>
      </c>
      <c r="O1385" t="e">
        <f t="shared" si="87"/>
        <v>#DIV/0!</v>
      </c>
    </row>
    <row r="1386" spans="1:15" x14ac:dyDescent="0.25">
      <c r="A1386" t="s">
        <v>4277</v>
      </c>
      <c r="B1386" t="s">
        <v>32</v>
      </c>
      <c r="C1386">
        <v>4</v>
      </c>
      <c r="D1386">
        <v>1</v>
      </c>
      <c r="E1386" t="s">
        <v>4278</v>
      </c>
      <c r="F1386" t="s">
        <v>13</v>
      </c>
      <c r="G1386" t="s">
        <v>4279</v>
      </c>
      <c r="H1386">
        <v>0</v>
      </c>
      <c r="J1386" s="1">
        <v>44229.974780092591</v>
      </c>
      <c r="K1386" s="3">
        <v>44229</v>
      </c>
      <c r="L1386" s="4">
        <f t="shared" si="84"/>
        <v>4</v>
      </c>
      <c r="M1386">
        <f t="shared" si="85"/>
        <v>4</v>
      </c>
      <c r="N1386">
        <f t="shared" si="86"/>
        <v>0</v>
      </c>
      <c r="O1386">
        <f t="shared" si="87"/>
        <v>1</v>
      </c>
    </row>
    <row r="1387" spans="1:15" x14ac:dyDescent="0.25">
      <c r="A1387" t="s">
        <v>4280</v>
      </c>
      <c r="B1387" t="s">
        <v>36</v>
      </c>
      <c r="C1387">
        <v>50867</v>
      </c>
      <c r="D1387">
        <v>0.93</v>
      </c>
      <c r="E1387" t="s">
        <v>4281</v>
      </c>
      <c r="F1387" t="s">
        <v>13</v>
      </c>
      <c r="G1387" t="s">
        <v>4282</v>
      </c>
      <c r="H1387">
        <v>2456</v>
      </c>
      <c r="J1387" s="1">
        <v>44229.974791666667</v>
      </c>
      <c r="K1387" s="3">
        <v>44229</v>
      </c>
      <c r="L1387" s="4">
        <f t="shared" si="84"/>
        <v>54695.698924731179</v>
      </c>
      <c r="M1387">
        <f t="shared" si="85"/>
        <v>54695</v>
      </c>
      <c r="N1387">
        <f t="shared" si="86"/>
        <v>3828</v>
      </c>
      <c r="O1387">
        <f t="shared" si="87"/>
        <v>0.92474492303458034</v>
      </c>
    </row>
    <row r="1388" spans="1:15" x14ac:dyDescent="0.25">
      <c r="A1388" t="s">
        <v>4283</v>
      </c>
      <c r="B1388" t="s">
        <v>16</v>
      </c>
      <c r="C1388">
        <v>1</v>
      </c>
      <c r="D1388">
        <v>1</v>
      </c>
      <c r="E1388" t="s">
        <v>4284</v>
      </c>
      <c r="F1388" t="s">
        <v>13</v>
      </c>
      <c r="G1388" t="s">
        <v>4285</v>
      </c>
      <c r="H1388">
        <v>0</v>
      </c>
      <c r="J1388" s="1">
        <v>44229.974803240744</v>
      </c>
      <c r="K1388" s="3">
        <v>44229</v>
      </c>
      <c r="L1388" s="4">
        <f t="shared" si="84"/>
        <v>1</v>
      </c>
      <c r="M1388">
        <f t="shared" si="85"/>
        <v>1</v>
      </c>
      <c r="N1388">
        <f t="shared" si="86"/>
        <v>0</v>
      </c>
      <c r="O1388">
        <f t="shared" si="87"/>
        <v>1</v>
      </c>
    </row>
    <row r="1389" spans="1:15" x14ac:dyDescent="0.25">
      <c r="A1389" t="s">
        <v>4286</v>
      </c>
      <c r="B1389" t="s">
        <v>32</v>
      </c>
      <c r="C1389">
        <v>2</v>
      </c>
      <c r="D1389">
        <v>1</v>
      </c>
      <c r="E1389" t="s">
        <v>4287</v>
      </c>
      <c r="F1389" t="s">
        <v>13</v>
      </c>
      <c r="G1389" t="s">
        <v>4288</v>
      </c>
      <c r="H1389">
        <v>0</v>
      </c>
      <c r="J1389" s="1">
        <v>44229.974814814814</v>
      </c>
      <c r="K1389" s="3">
        <v>44229</v>
      </c>
      <c r="L1389" s="4">
        <f t="shared" si="84"/>
        <v>2</v>
      </c>
      <c r="M1389">
        <f t="shared" si="85"/>
        <v>2</v>
      </c>
      <c r="N1389">
        <f t="shared" si="86"/>
        <v>0</v>
      </c>
      <c r="O1389">
        <f t="shared" si="87"/>
        <v>1</v>
      </c>
    </row>
    <row r="1390" spans="1:15" x14ac:dyDescent="0.25">
      <c r="A1390" t="s">
        <v>4289</v>
      </c>
      <c r="B1390" t="s">
        <v>32</v>
      </c>
      <c r="C1390">
        <v>1</v>
      </c>
      <c r="D1390">
        <v>1</v>
      </c>
      <c r="E1390" t="s">
        <v>4290</v>
      </c>
      <c r="F1390" t="s">
        <v>13</v>
      </c>
      <c r="G1390" t="s">
        <v>4291</v>
      </c>
      <c r="H1390">
        <v>1</v>
      </c>
      <c r="J1390" s="1">
        <v>44229.974814814814</v>
      </c>
      <c r="K1390" s="3">
        <v>44229</v>
      </c>
      <c r="L1390" s="4">
        <f t="shared" si="84"/>
        <v>1</v>
      </c>
      <c r="M1390">
        <f t="shared" si="85"/>
        <v>1</v>
      </c>
      <c r="N1390">
        <f t="shared" si="86"/>
        <v>0</v>
      </c>
      <c r="O1390">
        <f t="shared" si="87"/>
        <v>1</v>
      </c>
    </row>
    <row r="1391" spans="1:15" x14ac:dyDescent="0.25">
      <c r="A1391" t="s">
        <v>4292</v>
      </c>
      <c r="B1391" t="s">
        <v>36</v>
      </c>
      <c r="C1391">
        <v>68</v>
      </c>
      <c r="D1391">
        <v>0.96</v>
      </c>
      <c r="E1391" t="s">
        <v>4293</v>
      </c>
      <c r="F1391" t="s">
        <v>13</v>
      </c>
      <c r="G1391" t="s">
        <v>4294</v>
      </c>
      <c r="H1391">
        <v>5</v>
      </c>
      <c r="J1391" s="1">
        <v>44229.974930555552</v>
      </c>
      <c r="K1391" s="3">
        <v>44229</v>
      </c>
      <c r="L1391" s="4">
        <f t="shared" si="84"/>
        <v>70.833333333333343</v>
      </c>
      <c r="M1391">
        <f t="shared" si="85"/>
        <v>70</v>
      </c>
      <c r="N1391">
        <f t="shared" si="86"/>
        <v>2</v>
      </c>
      <c r="O1391">
        <f t="shared" si="87"/>
        <v>0.97058823529411764</v>
      </c>
    </row>
    <row r="1392" spans="1:15" x14ac:dyDescent="0.25">
      <c r="A1392" t="s">
        <v>4295</v>
      </c>
      <c r="B1392" t="s">
        <v>32</v>
      </c>
      <c r="C1392">
        <v>31</v>
      </c>
      <c r="D1392">
        <v>0.92</v>
      </c>
      <c r="E1392" t="s">
        <v>4296</v>
      </c>
      <c r="F1392" t="s">
        <v>13</v>
      </c>
      <c r="G1392" t="s">
        <v>4297</v>
      </c>
      <c r="H1392">
        <v>6</v>
      </c>
      <c r="J1392" s="1">
        <v>44230.641736111109</v>
      </c>
      <c r="K1392" s="3">
        <v>44230</v>
      </c>
      <c r="L1392" s="4">
        <f t="shared" si="84"/>
        <v>33.695652173913039</v>
      </c>
      <c r="M1392">
        <f t="shared" si="85"/>
        <v>33</v>
      </c>
      <c r="N1392">
        <f t="shared" si="86"/>
        <v>2</v>
      </c>
      <c r="O1392">
        <f t="shared" si="87"/>
        <v>0.93548387096774199</v>
      </c>
    </row>
    <row r="1393" spans="1:15" x14ac:dyDescent="0.25">
      <c r="A1393" t="s">
        <v>4298</v>
      </c>
      <c r="B1393" t="s">
        <v>50</v>
      </c>
      <c r="C1393">
        <v>1</v>
      </c>
      <c r="D1393">
        <v>1</v>
      </c>
      <c r="E1393" t="s">
        <v>4299</v>
      </c>
      <c r="F1393" t="s">
        <v>13</v>
      </c>
      <c r="G1393" t="s">
        <v>4300</v>
      </c>
      <c r="H1393">
        <v>0</v>
      </c>
      <c r="J1393" s="1">
        <v>44230.641793981478</v>
      </c>
      <c r="K1393" s="3">
        <v>44230</v>
      </c>
      <c r="L1393" s="4">
        <f t="shared" si="84"/>
        <v>1</v>
      </c>
      <c r="M1393">
        <f t="shared" si="85"/>
        <v>1</v>
      </c>
      <c r="N1393">
        <f t="shared" si="86"/>
        <v>0</v>
      </c>
      <c r="O1393">
        <f t="shared" si="87"/>
        <v>1</v>
      </c>
    </row>
    <row r="1394" spans="1:15" x14ac:dyDescent="0.25">
      <c r="A1394" t="s">
        <v>4301</v>
      </c>
      <c r="B1394" t="s">
        <v>11</v>
      </c>
      <c r="C1394">
        <v>31</v>
      </c>
      <c r="D1394">
        <v>0.88</v>
      </c>
      <c r="E1394" t="s">
        <v>4302</v>
      </c>
      <c r="F1394" t="s">
        <v>13</v>
      </c>
      <c r="G1394" t="s">
        <v>4303</v>
      </c>
      <c r="H1394">
        <v>2</v>
      </c>
      <c r="J1394" s="1">
        <v>44230.642152777778</v>
      </c>
      <c r="K1394" s="3">
        <v>44230</v>
      </c>
      <c r="L1394" s="4">
        <f t="shared" si="84"/>
        <v>35.227272727272727</v>
      </c>
      <c r="M1394">
        <f t="shared" si="85"/>
        <v>35</v>
      </c>
      <c r="N1394">
        <f t="shared" si="86"/>
        <v>4</v>
      </c>
      <c r="O1394">
        <f t="shared" si="87"/>
        <v>0.87096774193548387</v>
      </c>
    </row>
    <row r="1395" spans="1:15" x14ac:dyDescent="0.25">
      <c r="A1395" t="s">
        <v>4304</v>
      </c>
      <c r="B1395" t="s">
        <v>16</v>
      </c>
      <c r="C1395">
        <v>1</v>
      </c>
      <c r="D1395">
        <v>1</v>
      </c>
      <c r="E1395" t="s">
        <v>4305</v>
      </c>
      <c r="F1395" t="s">
        <v>13</v>
      </c>
      <c r="G1395" t="s">
        <v>4306</v>
      </c>
      <c r="H1395">
        <v>0</v>
      </c>
      <c r="J1395" s="1">
        <v>44230.642256944448</v>
      </c>
      <c r="K1395" s="3">
        <v>44230</v>
      </c>
      <c r="L1395" s="4">
        <f t="shared" si="84"/>
        <v>1</v>
      </c>
      <c r="M1395">
        <f t="shared" si="85"/>
        <v>1</v>
      </c>
      <c r="N1395">
        <f t="shared" si="86"/>
        <v>0</v>
      </c>
      <c r="O1395">
        <f t="shared" si="87"/>
        <v>1</v>
      </c>
    </row>
    <row r="1396" spans="1:15" x14ac:dyDescent="0.25">
      <c r="A1396" t="s">
        <v>4307</v>
      </c>
      <c r="B1396" t="s">
        <v>40</v>
      </c>
      <c r="C1396">
        <v>1</v>
      </c>
      <c r="D1396">
        <v>1</v>
      </c>
      <c r="E1396" t="s">
        <v>4308</v>
      </c>
      <c r="F1396" t="s">
        <v>13</v>
      </c>
      <c r="G1396" t="s">
        <v>4309</v>
      </c>
      <c r="H1396">
        <v>0</v>
      </c>
      <c r="J1396" s="1">
        <v>44230.642627314817</v>
      </c>
      <c r="K1396" s="3">
        <v>44230</v>
      </c>
      <c r="L1396" s="4">
        <f t="shared" si="84"/>
        <v>1</v>
      </c>
      <c r="M1396">
        <f t="shared" si="85"/>
        <v>1</v>
      </c>
      <c r="N1396">
        <f t="shared" si="86"/>
        <v>0</v>
      </c>
      <c r="O1396">
        <f t="shared" si="87"/>
        <v>1</v>
      </c>
    </row>
    <row r="1397" spans="1:15" x14ac:dyDescent="0.25">
      <c r="A1397" t="s">
        <v>4310</v>
      </c>
      <c r="B1397" t="s">
        <v>11</v>
      </c>
      <c r="C1397">
        <v>1</v>
      </c>
      <c r="D1397">
        <v>1</v>
      </c>
      <c r="E1397" t="s">
        <v>4311</v>
      </c>
      <c r="F1397" t="s">
        <v>13</v>
      </c>
      <c r="G1397" t="s">
        <v>4312</v>
      </c>
      <c r="H1397">
        <v>0</v>
      </c>
      <c r="J1397" s="1">
        <v>44230.642731481479</v>
      </c>
      <c r="K1397" s="3">
        <v>44230</v>
      </c>
      <c r="L1397" s="4">
        <f t="shared" si="84"/>
        <v>1</v>
      </c>
      <c r="M1397">
        <f t="shared" si="85"/>
        <v>1</v>
      </c>
      <c r="N1397">
        <f t="shared" si="86"/>
        <v>0</v>
      </c>
      <c r="O1397">
        <f t="shared" si="87"/>
        <v>1</v>
      </c>
    </row>
    <row r="1398" spans="1:15" x14ac:dyDescent="0.25">
      <c r="A1398" t="s">
        <v>4313</v>
      </c>
      <c r="B1398" t="s">
        <v>80</v>
      </c>
      <c r="C1398">
        <v>1</v>
      </c>
      <c r="D1398">
        <v>1</v>
      </c>
      <c r="E1398" t="s">
        <v>4314</v>
      </c>
      <c r="F1398" t="s">
        <v>13</v>
      </c>
      <c r="G1398" t="s">
        <v>4315</v>
      </c>
      <c r="H1398">
        <v>0</v>
      </c>
      <c r="J1398" s="1">
        <v>44230.642951388887</v>
      </c>
      <c r="K1398" s="3">
        <v>44230</v>
      </c>
      <c r="L1398" s="4">
        <f t="shared" si="84"/>
        <v>1</v>
      </c>
      <c r="M1398">
        <f t="shared" si="85"/>
        <v>1</v>
      </c>
      <c r="N1398">
        <f t="shared" si="86"/>
        <v>0</v>
      </c>
      <c r="O1398">
        <f t="shared" si="87"/>
        <v>1</v>
      </c>
    </row>
    <row r="1399" spans="1:15" x14ac:dyDescent="0.25">
      <c r="A1399" t="s">
        <v>4316</v>
      </c>
      <c r="B1399" t="s">
        <v>16</v>
      </c>
      <c r="C1399">
        <v>1</v>
      </c>
      <c r="D1399">
        <v>1</v>
      </c>
      <c r="E1399" t="s">
        <v>4317</v>
      </c>
      <c r="F1399" t="s">
        <v>13</v>
      </c>
      <c r="G1399" t="s">
        <v>4318</v>
      </c>
      <c r="H1399">
        <v>0</v>
      </c>
      <c r="J1399" s="1">
        <v>44230.64298611111</v>
      </c>
      <c r="K1399" s="3">
        <v>44230</v>
      </c>
      <c r="L1399" s="4">
        <f t="shared" si="84"/>
        <v>1</v>
      </c>
      <c r="M1399">
        <f t="shared" si="85"/>
        <v>1</v>
      </c>
      <c r="N1399">
        <f t="shared" si="86"/>
        <v>0</v>
      </c>
      <c r="O1399">
        <f t="shared" si="87"/>
        <v>1</v>
      </c>
    </row>
    <row r="1400" spans="1:15" x14ac:dyDescent="0.25">
      <c r="A1400" t="s">
        <v>4319</v>
      </c>
      <c r="B1400" t="s">
        <v>11</v>
      </c>
      <c r="C1400">
        <v>1</v>
      </c>
      <c r="D1400">
        <v>1</v>
      </c>
      <c r="E1400" t="s">
        <v>4320</v>
      </c>
      <c r="F1400" t="s">
        <v>13</v>
      </c>
      <c r="G1400" t="s">
        <v>4321</v>
      </c>
      <c r="H1400">
        <v>0</v>
      </c>
      <c r="J1400" s="1">
        <v>44230.643101851849</v>
      </c>
      <c r="K1400" s="3">
        <v>44230</v>
      </c>
      <c r="L1400" s="4">
        <f t="shared" si="84"/>
        <v>1</v>
      </c>
      <c r="M1400">
        <f t="shared" si="85"/>
        <v>1</v>
      </c>
      <c r="N1400">
        <f t="shared" si="86"/>
        <v>0</v>
      </c>
      <c r="O1400">
        <f t="shared" si="87"/>
        <v>1</v>
      </c>
    </row>
    <row r="1401" spans="1:15" x14ac:dyDescent="0.25">
      <c r="A1401" t="s">
        <v>4322</v>
      </c>
      <c r="B1401" t="s">
        <v>36</v>
      </c>
      <c r="C1401">
        <v>1</v>
      </c>
      <c r="D1401">
        <v>1</v>
      </c>
      <c r="E1401" t="s">
        <v>4323</v>
      </c>
      <c r="F1401" t="s">
        <v>13</v>
      </c>
      <c r="G1401" t="s">
        <v>4324</v>
      </c>
      <c r="H1401">
        <v>1</v>
      </c>
      <c r="J1401" s="1">
        <v>44230.643182870372</v>
      </c>
      <c r="K1401" s="3">
        <v>44230</v>
      </c>
      <c r="L1401" s="4">
        <f t="shared" si="84"/>
        <v>1</v>
      </c>
      <c r="M1401">
        <f t="shared" si="85"/>
        <v>1</v>
      </c>
      <c r="N1401">
        <f t="shared" si="86"/>
        <v>0</v>
      </c>
      <c r="O1401">
        <f t="shared" si="87"/>
        <v>1</v>
      </c>
    </row>
    <row r="1402" spans="1:15" x14ac:dyDescent="0.25">
      <c r="A1402" t="s">
        <v>4325</v>
      </c>
      <c r="B1402" t="s">
        <v>32</v>
      </c>
      <c r="C1402">
        <v>40</v>
      </c>
      <c r="D1402">
        <v>0.88</v>
      </c>
      <c r="E1402" t="s">
        <v>4326</v>
      </c>
      <c r="F1402" t="s">
        <v>13</v>
      </c>
      <c r="G1402" t="s">
        <v>4327</v>
      </c>
      <c r="H1402">
        <v>26</v>
      </c>
      <c r="J1402" s="1">
        <v>44230.643287037034</v>
      </c>
      <c r="K1402" s="3">
        <v>44230</v>
      </c>
      <c r="L1402" s="4">
        <f t="shared" si="84"/>
        <v>45.454545454545453</v>
      </c>
      <c r="M1402">
        <f t="shared" si="85"/>
        <v>45</v>
      </c>
      <c r="N1402">
        <f t="shared" si="86"/>
        <v>5</v>
      </c>
      <c r="O1402">
        <f t="shared" si="87"/>
        <v>0.875</v>
      </c>
    </row>
    <row r="1403" spans="1:15" x14ac:dyDescent="0.25">
      <c r="A1403" t="s">
        <v>4328</v>
      </c>
      <c r="B1403" t="s">
        <v>50</v>
      </c>
      <c r="C1403">
        <v>1</v>
      </c>
      <c r="D1403">
        <v>1</v>
      </c>
      <c r="E1403" t="s">
        <v>4329</v>
      </c>
      <c r="F1403" t="s">
        <v>13</v>
      </c>
      <c r="G1403" t="s">
        <v>4330</v>
      </c>
      <c r="H1403">
        <v>0</v>
      </c>
      <c r="J1403" s="1">
        <v>44230.643761574072</v>
      </c>
      <c r="K1403" s="3">
        <v>44230</v>
      </c>
      <c r="L1403" s="4">
        <f t="shared" si="84"/>
        <v>1</v>
      </c>
      <c r="M1403">
        <f t="shared" si="85"/>
        <v>1</v>
      </c>
      <c r="N1403">
        <f t="shared" si="86"/>
        <v>0</v>
      </c>
      <c r="O1403">
        <f t="shared" si="87"/>
        <v>1</v>
      </c>
    </row>
    <row r="1404" spans="1:15" x14ac:dyDescent="0.25">
      <c r="A1404" t="s">
        <v>4331</v>
      </c>
      <c r="B1404" t="s">
        <v>50</v>
      </c>
      <c r="C1404">
        <v>1</v>
      </c>
      <c r="D1404">
        <v>1</v>
      </c>
      <c r="E1404" t="s">
        <v>4332</v>
      </c>
      <c r="F1404" t="s">
        <v>13</v>
      </c>
      <c r="G1404" t="s">
        <v>4333</v>
      </c>
      <c r="H1404">
        <v>0</v>
      </c>
      <c r="J1404" s="1">
        <v>44230.643773148149</v>
      </c>
      <c r="K1404" s="3">
        <v>44230</v>
      </c>
      <c r="L1404" s="4">
        <f t="shared" si="84"/>
        <v>1</v>
      </c>
      <c r="M1404">
        <f t="shared" si="85"/>
        <v>1</v>
      </c>
      <c r="N1404">
        <f t="shared" si="86"/>
        <v>0</v>
      </c>
      <c r="O1404">
        <f t="shared" si="87"/>
        <v>1</v>
      </c>
    </row>
    <row r="1405" spans="1:15" x14ac:dyDescent="0.25">
      <c r="A1405" t="s">
        <v>4334</v>
      </c>
      <c r="B1405" t="s">
        <v>16</v>
      </c>
      <c r="C1405">
        <v>1</v>
      </c>
      <c r="D1405">
        <v>1</v>
      </c>
      <c r="E1405" t="s">
        <v>4335</v>
      </c>
      <c r="F1405" t="s">
        <v>13</v>
      </c>
      <c r="G1405" t="s">
        <v>4336</v>
      </c>
      <c r="H1405">
        <v>0</v>
      </c>
      <c r="J1405" s="1">
        <v>44230.644895833335</v>
      </c>
      <c r="K1405" s="3">
        <v>44230</v>
      </c>
      <c r="L1405" s="4">
        <f t="shared" si="84"/>
        <v>1</v>
      </c>
      <c r="M1405">
        <f t="shared" si="85"/>
        <v>1</v>
      </c>
      <c r="N1405">
        <f t="shared" si="86"/>
        <v>0</v>
      </c>
      <c r="O1405">
        <f t="shared" si="87"/>
        <v>1</v>
      </c>
    </row>
    <row r="1406" spans="1:15" x14ac:dyDescent="0.25">
      <c r="A1406" t="s">
        <v>4337</v>
      </c>
      <c r="B1406" t="s">
        <v>80</v>
      </c>
      <c r="C1406">
        <v>4</v>
      </c>
      <c r="D1406">
        <v>1</v>
      </c>
      <c r="E1406" t="s">
        <v>4338</v>
      </c>
      <c r="F1406" t="s">
        <v>13</v>
      </c>
      <c r="G1406" t="s">
        <v>4339</v>
      </c>
      <c r="H1406">
        <v>0</v>
      </c>
      <c r="J1406" s="1">
        <v>44230.645011574074</v>
      </c>
      <c r="K1406" s="3">
        <v>44230</v>
      </c>
      <c r="L1406" s="4">
        <f t="shared" si="84"/>
        <v>4</v>
      </c>
      <c r="M1406">
        <f t="shared" si="85"/>
        <v>4</v>
      </c>
      <c r="N1406">
        <f t="shared" si="86"/>
        <v>0</v>
      </c>
      <c r="O1406">
        <f t="shared" si="87"/>
        <v>1</v>
      </c>
    </row>
    <row r="1407" spans="1:15" x14ac:dyDescent="0.25">
      <c r="A1407" t="s">
        <v>4340</v>
      </c>
      <c r="B1407" t="s">
        <v>16</v>
      </c>
      <c r="C1407">
        <v>1</v>
      </c>
      <c r="D1407">
        <v>1</v>
      </c>
      <c r="E1407" t="s">
        <v>4341</v>
      </c>
      <c r="F1407" t="s">
        <v>13</v>
      </c>
      <c r="G1407" t="s">
        <v>4342</v>
      </c>
      <c r="H1407">
        <v>0</v>
      </c>
      <c r="J1407" s="1">
        <v>44230.645092592589</v>
      </c>
      <c r="K1407" s="3">
        <v>44230</v>
      </c>
      <c r="L1407" s="4">
        <f t="shared" si="84"/>
        <v>1</v>
      </c>
      <c r="M1407">
        <f t="shared" si="85"/>
        <v>1</v>
      </c>
      <c r="N1407">
        <f t="shared" si="86"/>
        <v>0</v>
      </c>
      <c r="O1407">
        <f t="shared" si="87"/>
        <v>1</v>
      </c>
    </row>
    <row r="1408" spans="1:15" x14ac:dyDescent="0.25">
      <c r="A1408" t="s">
        <v>4343</v>
      </c>
      <c r="B1408" t="s">
        <v>36</v>
      </c>
      <c r="C1408">
        <v>333</v>
      </c>
      <c r="D1408">
        <v>0.97</v>
      </c>
      <c r="E1408" t="s">
        <v>4344</v>
      </c>
      <c r="F1408" t="s">
        <v>13</v>
      </c>
      <c r="G1408" t="s">
        <v>4345</v>
      </c>
      <c r="H1408">
        <v>35</v>
      </c>
      <c r="J1408" s="1">
        <v>44230.645104166666</v>
      </c>
      <c r="K1408" s="3">
        <v>44230</v>
      </c>
      <c r="L1408" s="4">
        <f t="shared" si="84"/>
        <v>343.29896907216494</v>
      </c>
      <c r="M1408">
        <f t="shared" si="85"/>
        <v>343</v>
      </c>
      <c r="N1408">
        <f t="shared" si="86"/>
        <v>10</v>
      </c>
      <c r="O1408">
        <f t="shared" si="87"/>
        <v>0.96996996996996998</v>
      </c>
    </row>
    <row r="1409" spans="1:15" x14ac:dyDescent="0.25">
      <c r="A1409" t="s">
        <v>4346</v>
      </c>
      <c r="B1409" t="s">
        <v>16</v>
      </c>
      <c r="C1409">
        <v>1</v>
      </c>
      <c r="D1409">
        <v>1</v>
      </c>
      <c r="E1409" t="s">
        <v>4347</v>
      </c>
      <c r="F1409" t="s">
        <v>13</v>
      </c>
      <c r="G1409" t="s">
        <v>4348</v>
      </c>
      <c r="H1409">
        <v>0</v>
      </c>
      <c r="J1409" s="1">
        <v>44230.645370370374</v>
      </c>
      <c r="K1409" s="3">
        <v>44230</v>
      </c>
      <c r="L1409" s="4">
        <f t="shared" si="84"/>
        <v>1</v>
      </c>
      <c r="M1409">
        <f t="shared" si="85"/>
        <v>1</v>
      </c>
      <c r="N1409">
        <f t="shared" si="86"/>
        <v>0</v>
      </c>
      <c r="O1409">
        <f t="shared" si="87"/>
        <v>1</v>
      </c>
    </row>
    <row r="1410" spans="1:15" x14ac:dyDescent="0.25">
      <c r="A1410" t="s">
        <v>4349</v>
      </c>
      <c r="B1410" t="s">
        <v>40</v>
      </c>
      <c r="C1410">
        <v>1</v>
      </c>
      <c r="D1410">
        <v>1</v>
      </c>
      <c r="E1410" t="s">
        <v>4350</v>
      </c>
      <c r="F1410" t="s">
        <v>13</v>
      </c>
      <c r="G1410" t="s">
        <v>4351</v>
      </c>
      <c r="H1410">
        <v>1</v>
      </c>
      <c r="J1410" s="1">
        <v>44230.645856481482</v>
      </c>
      <c r="K1410" s="3">
        <v>44230</v>
      </c>
      <c r="L1410" s="4">
        <f t="shared" si="84"/>
        <v>1</v>
      </c>
      <c r="M1410">
        <f t="shared" si="85"/>
        <v>1</v>
      </c>
      <c r="N1410">
        <f t="shared" si="86"/>
        <v>0</v>
      </c>
      <c r="O1410">
        <f t="shared" si="87"/>
        <v>1</v>
      </c>
    </row>
    <row r="1411" spans="1:15" x14ac:dyDescent="0.25">
      <c r="A1411" t="s">
        <v>4352</v>
      </c>
      <c r="B1411" t="s">
        <v>16</v>
      </c>
      <c r="C1411">
        <v>1</v>
      </c>
      <c r="D1411">
        <v>1</v>
      </c>
      <c r="E1411" t="s">
        <v>4353</v>
      </c>
      <c r="F1411" t="s">
        <v>13</v>
      </c>
      <c r="G1411" t="s">
        <v>4354</v>
      </c>
      <c r="H1411">
        <v>0</v>
      </c>
      <c r="J1411" s="1">
        <v>44230.646956018521</v>
      </c>
      <c r="K1411" s="3">
        <v>44230</v>
      </c>
      <c r="L1411" s="4">
        <f t="shared" ref="L1411:L1474" si="88">C1411/D1411</f>
        <v>1</v>
      </c>
      <c r="M1411">
        <f t="shared" ref="M1411:M1474" si="89">_xlfn.FLOOR.MATH(C1411/D1411,1)</f>
        <v>1</v>
      </c>
      <c r="N1411">
        <f t="shared" ref="N1411:N1474" si="90">M1411-C1411</f>
        <v>0</v>
      </c>
      <c r="O1411">
        <f t="shared" ref="O1411:O1474" si="91">(1-(N1411/C1411))</f>
        <v>1</v>
      </c>
    </row>
    <row r="1412" spans="1:15" x14ac:dyDescent="0.25">
      <c r="A1412" t="s">
        <v>4355</v>
      </c>
      <c r="B1412" t="s">
        <v>36</v>
      </c>
      <c r="C1412">
        <v>1</v>
      </c>
      <c r="D1412">
        <v>1</v>
      </c>
      <c r="E1412" t="s">
        <v>4356</v>
      </c>
      <c r="F1412" t="s">
        <v>13</v>
      </c>
      <c r="G1412" t="s">
        <v>4357</v>
      </c>
      <c r="H1412">
        <v>0</v>
      </c>
      <c r="J1412" s="1">
        <v>44230.647256944445</v>
      </c>
      <c r="K1412" s="3">
        <v>44230</v>
      </c>
      <c r="L1412" s="4">
        <f t="shared" si="88"/>
        <v>1</v>
      </c>
      <c r="M1412">
        <f t="shared" si="89"/>
        <v>1</v>
      </c>
      <c r="N1412">
        <f t="shared" si="90"/>
        <v>0</v>
      </c>
      <c r="O1412">
        <f t="shared" si="91"/>
        <v>1</v>
      </c>
    </row>
    <row r="1413" spans="1:15" x14ac:dyDescent="0.25">
      <c r="A1413" t="s">
        <v>4358</v>
      </c>
      <c r="B1413" t="s">
        <v>11</v>
      </c>
      <c r="C1413">
        <v>1</v>
      </c>
      <c r="D1413">
        <v>1</v>
      </c>
      <c r="E1413" t="s">
        <v>4359</v>
      </c>
      <c r="F1413" t="s">
        <v>13</v>
      </c>
      <c r="G1413" t="s">
        <v>4360</v>
      </c>
      <c r="H1413">
        <v>0</v>
      </c>
      <c r="J1413" s="1">
        <v>44230.647326388891</v>
      </c>
      <c r="K1413" s="3">
        <v>44230</v>
      </c>
      <c r="L1413" s="4">
        <f t="shared" si="88"/>
        <v>1</v>
      </c>
      <c r="M1413">
        <f t="shared" si="89"/>
        <v>1</v>
      </c>
      <c r="N1413">
        <f t="shared" si="90"/>
        <v>0</v>
      </c>
      <c r="O1413">
        <f t="shared" si="91"/>
        <v>1</v>
      </c>
    </row>
    <row r="1414" spans="1:15" x14ac:dyDescent="0.25">
      <c r="A1414" t="s">
        <v>4361</v>
      </c>
      <c r="B1414" t="s">
        <v>80</v>
      </c>
      <c r="C1414">
        <v>1</v>
      </c>
      <c r="D1414">
        <v>1</v>
      </c>
      <c r="E1414" t="s">
        <v>4362</v>
      </c>
      <c r="F1414" t="s">
        <v>13</v>
      </c>
      <c r="G1414" t="s">
        <v>4363</v>
      </c>
      <c r="H1414">
        <v>0</v>
      </c>
      <c r="J1414" s="1">
        <v>44230.647916666669</v>
      </c>
      <c r="K1414" s="3">
        <v>44230</v>
      </c>
      <c r="L1414" s="4">
        <f t="shared" si="88"/>
        <v>1</v>
      </c>
      <c r="M1414">
        <f t="shared" si="89"/>
        <v>1</v>
      </c>
      <c r="N1414">
        <f t="shared" si="90"/>
        <v>0</v>
      </c>
      <c r="O1414">
        <f t="shared" si="91"/>
        <v>1</v>
      </c>
    </row>
    <row r="1415" spans="1:15" x14ac:dyDescent="0.25">
      <c r="A1415" t="s">
        <v>4364</v>
      </c>
      <c r="B1415" t="s">
        <v>80</v>
      </c>
      <c r="C1415">
        <v>1</v>
      </c>
      <c r="D1415">
        <v>1</v>
      </c>
      <c r="E1415" t="s">
        <v>4365</v>
      </c>
      <c r="F1415" t="s">
        <v>13</v>
      </c>
      <c r="G1415" t="s">
        <v>4366</v>
      </c>
      <c r="H1415">
        <v>1</v>
      </c>
      <c r="J1415" s="1">
        <v>44230.648009259261</v>
      </c>
      <c r="K1415" s="3">
        <v>44230</v>
      </c>
      <c r="L1415" s="4">
        <f t="shared" si="88"/>
        <v>1</v>
      </c>
      <c r="M1415">
        <f t="shared" si="89"/>
        <v>1</v>
      </c>
      <c r="N1415">
        <f t="shared" si="90"/>
        <v>0</v>
      </c>
      <c r="O1415">
        <f t="shared" si="91"/>
        <v>1</v>
      </c>
    </row>
    <row r="1416" spans="1:15" x14ac:dyDescent="0.25">
      <c r="A1416" t="s">
        <v>4367</v>
      </c>
      <c r="B1416" t="s">
        <v>11</v>
      </c>
      <c r="C1416">
        <v>1</v>
      </c>
      <c r="D1416">
        <v>1</v>
      </c>
      <c r="E1416" t="s">
        <v>4368</v>
      </c>
      <c r="F1416" t="s">
        <v>13</v>
      </c>
      <c r="G1416" t="s">
        <v>4369</v>
      </c>
      <c r="H1416">
        <v>0</v>
      </c>
      <c r="J1416" s="1">
        <v>44230.648773148147</v>
      </c>
      <c r="K1416" s="3">
        <v>44230</v>
      </c>
      <c r="L1416" s="4">
        <f t="shared" si="88"/>
        <v>1</v>
      </c>
      <c r="M1416">
        <f t="shared" si="89"/>
        <v>1</v>
      </c>
      <c r="N1416">
        <f t="shared" si="90"/>
        <v>0</v>
      </c>
      <c r="O1416">
        <f t="shared" si="91"/>
        <v>1</v>
      </c>
    </row>
    <row r="1417" spans="1:15" x14ac:dyDescent="0.25">
      <c r="A1417" t="s">
        <v>4370</v>
      </c>
      <c r="B1417" t="s">
        <v>11</v>
      </c>
      <c r="C1417">
        <v>1</v>
      </c>
      <c r="D1417">
        <v>1</v>
      </c>
      <c r="E1417" t="s">
        <v>4371</v>
      </c>
      <c r="F1417" t="s">
        <v>13</v>
      </c>
      <c r="G1417" t="s">
        <v>4372</v>
      </c>
      <c r="H1417">
        <v>0</v>
      </c>
      <c r="J1417" s="1">
        <v>44230.649293981478</v>
      </c>
      <c r="K1417" s="3">
        <v>44230</v>
      </c>
      <c r="L1417" s="4">
        <f t="shared" si="88"/>
        <v>1</v>
      </c>
      <c r="M1417">
        <f t="shared" si="89"/>
        <v>1</v>
      </c>
      <c r="N1417">
        <f t="shared" si="90"/>
        <v>0</v>
      </c>
      <c r="O1417">
        <f t="shared" si="91"/>
        <v>1</v>
      </c>
    </row>
    <row r="1418" spans="1:15" ht="409.5" x14ac:dyDescent="0.25">
      <c r="A1418" t="s">
        <v>4373</v>
      </c>
      <c r="B1418" t="s">
        <v>50</v>
      </c>
      <c r="C1418">
        <v>984</v>
      </c>
      <c r="D1418">
        <v>0.93</v>
      </c>
      <c r="E1418" t="s">
        <v>4374</v>
      </c>
      <c r="F1418" t="s">
        <v>13</v>
      </c>
      <c r="G1418" t="s">
        <v>4375</v>
      </c>
      <c r="H1418">
        <v>108</v>
      </c>
      <c r="I1418" s="2" t="s">
        <v>4376</v>
      </c>
      <c r="J1418" s="1">
        <v>44230.649305555555</v>
      </c>
      <c r="K1418" s="3">
        <v>44230</v>
      </c>
      <c r="L1418" s="4">
        <f t="shared" si="88"/>
        <v>1058.0645161290322</v>
      </c>
      <c r="M1418">
        <f t="shared" si="89"/>
        <v>1058</v>
      </c>
      <c r="N1418">
        <f t="shared" si="90"/>
        <v>74</v>
      </c>
      <c r="O1418">
        <f t="shared" si="91"/>
        <v>0.92479674796747968</v>
      </c>
    </row>
    <row r="1419" spans="1:15" x14ac:dyDescent="0.25">
      <c r="A1419" t="s">
        <v>4377</v>
      </c>
      <c r="B1419" t="s">
        <v>11</v>
      </c>
      <c r="C1419">
        <v>1</v>
      </c>
      <c r="D1419">
        <v>1</v>
      </c>
      <c r="E1419" t="s">
        <v>4378</v>
      </c>
      <c r="F1419" t="s">
        <v>13</v>
      </c>
      <c r="G1419" t="s">
        <v>4379</v>
      </c>
      <c r="H1419">
        <v>0</v>
      </c>
      <c r="J1419" s="1">
        <v>44231.316053240742</v>
      </c>
      <c r="K1419" s="3">
        <v>44231</v>
      </c>
      <c r="L1419" s="4">
        <f t="shared" si="88"/>
        <v>1</v>
      </c>
      <c r="M1419">
        <f t="shared" si="89"/>
        <v>1</v>
      </c>
      <c r="N1419">
        <f t="shared" si="90"/>
        <v>0</v>
      </c>
      <c r="O1419">
        <f t="shared" si="91"/>
        <v>1</v>
      </c>
    </row>
    <row r="1420" spans="1:15" x14ac:dyDescent="0.25">
      <c r="A1420" t="s">
        <v>4380</v>
      </c>
      <c r="B1420" t="s">
        <v>11</v>
      </c>
      <c r="C1420">
        <v>33</v>
      </c>
      <c r="D1420">
        <v>0.87</v>
      </c>
      <c r="E1420" t="s">
        <v>4381</v>
      </c>
      <c r="F1420" t="s">
        <v>13</v>
      </c>
      <c r="G1420" t="s">
        <v>4382</v>
      </c>
      <c r="H1420">
        <v>16</v>
      </c>
      <c r="J1420" s="1">
        <v>44231.316111111111</v>
      </c>
      <c r="K1420" s="3">
        <v>44231</v>
      </c>
      <c r="L1420" s="4">
        <f t="shared" si="88"/>
        <v>37.931034482758619</v>
      </c>
      <c r="M1420">
        <f t="shared" si="89"/>
        <v>37</v>
      </c>
      <c r="N1420">
        <f t="shared" si="90"/>
        <v>4</v>
      </c>
      <c r="O1420">
        <f t="shared" si="91"/>
        <v>0.87878787878787878</v>
      </c>
    </row>
    <row r="1421" spans="1:15" x14ac:dyDescent="0.25">
      <c r="A1421" t="s">
        <v>4383</v>
      </c>
      <c r="B1421" t="s">
        <v>40</v>
      </c>
      <c r="C1421">
        <v>1</v>
      </c>
      <c r="D1421">
        <v>1</v>
      </c>
      <c r="E1421" t="s">
        <v>4384</v>
      </c>
      <c r="F1421" t="s">
        <v>13</v>
      </c>
      <c r="G1421" t="s">
        <v>4385</v>
      </c>
      <c r="H1421">
        <v>0</v>
      </c>
      <c r="J1421" s="1">
        <v>44231.316238425927</v>
      </c>
      <c r="K1421" s="3">
        <v>44231</v>
      </c>
      <c r="L1421" s="4">
        <f t="shared" si="88"/>
        <v>1</v>
      </c>
      <c r="M1421">
        <f t="shared" si="89"/>
        <v>1</v>
      </c>
      <c r="N1421">
        <f t="shared" si="90"/>
        <v>0</v>
      </c>
      <c r="O1421">
        <f t="shared" si="91"/>
        <v>1</v>
      </c>
    </row>
    <row r="1422" spans="1:15" x14ac:dyDescent="0.25">
      <c r="A1422" t="s">
        <v>4386</v>
      </c>
      <c r="B1422" t="s">
        <v>32</v>
      </c>
      <c r="C1422">
        <v>1</v>
      </c>
      <c r="D1422">
        <v>1</v>
      </c>
      <c r="E1422" t="s">
        <v>4387</v>
      </c>
      <c r="F1422" t="s">
        <v>13</v>
      </c>
      <c r="G1422" t="s">
        <v>4388</v>
      </c>
      <c r="H1422">
        <v>0</v>
      </c>
      <c r="J1422" s="1">
        <v>44231.316342592596</v>
      </c>
      <c r="K1422" s="3">
        <v>44231</v>
      </c>
      <c r="L1422" s="4">
        <f t="shared" si="88"/>
        <v>1</v>
      </c>
      <c r="M1422">
        <f t="shared" si="89"/>
        <v>1</v>
      </c>
      <c r="N1422">
        <f t="shared" si="90"/>
        <v>0</v>
      </c>
      <c r="O1422">
        <f t="shared" si="91"/>
        <v>1</v>
      </c>
    </row>
    <row r="1423" spans="1:15" x14ac:dyDescent="0.25">
      <c r="A1423" t="s">
        <v>4389</v>
      </c>
      <c r="B1423" t="s">
        <v>16</v>
      </c>
      <c r="C1423">
        <v>1</v>
      </c>
      <c r="D1423">
        <v>1</v>
      </c>
      <c r="E1423" t="s">
        <v>4390</v>
      </c>
      <c r="F1423" t="s">
        <v>13</v>
      </c>
      <c r="G1423" t="s">
        <v>4391</v>
      </c>
      <c r="H1423">
        <v>0</v>
      </c>
      <c r="J1423" s="1">
        <v>44231.31658564815</v>
      </c>
      <c r="K1423" s="3">
        <v>44231</v>
      </c>
      <c r="L1423" s="4">
        <f t="shared" si="88"/>
        <v>1</v>
      </c>
      <c r="M1423">
        <f t="shared" si="89"/>
        <v>1</v>
      </c>
      <c r="N1423">
        <f t="shared" si="90"/>
        <v>0</v>
      </c>
      <c r="O1423">
        <f t="shared" si="91"/>
        <v>1</v>
      </c>
    </row>
    <row r="1424" spans="1:15" x14ac:dyDescent="0.25">
      <c r="A1424" t="s">
        <v>4392</v>
      </c>
      <c r="B1424" t="s">
        <v>11</v>
      </c>
      <c r="C1424">
        <v>1</v>
      </c>
      <c r="D1424">
        <v>1</v>
      </c>
      <c r="E1424" t="s">
        <v>4393</v>
      </c>
      <c r="F1424" t="s">
        <v>13</v>
      </c>
      <c r="G1424" t="s">
        <v>4394</v>
      </c>
      <c r="H1424">
        <v>0</v>
      </c>
      <c r="J1424" s="1">
        <v>44231.316666666666</v>
      </c>
      <c r="K1424" s="3">
        <v>44231</v>
      </c>
      <c r="L1424" s="4">
        <f t="shared" si="88"/>
        <v>1</v>
      </c>
      <c r="M1424">
        <f t="shared" si="89"/>
        <v>1</v>
      </c>
      <c r="N1424">
        <f t="shared" si="90"/>
        <v>0</v>
      </c>
      <c r="O1424">
        <f t="shared" si="91"/>
        <v>1</v>
      </c>
    </row>
    <row r="1425" spans="1:15" x14ac:dyDescent="0.25">
      <c r="A1425" t="s">
        <v>4395</v>
      </c>
      <c r="B1425" t="s">
        <v>11</v>
      </c>
      <c r="C1425">
        <v>1</v>
      </c>
      <c r="D1425">
        <v>1</v>
      </c>
      <c r="E1425" t="s">
        <v>4396</v>
      </c>
      <c r="F1425" t="s">
        <v>13</v>
      </c>
      <c r="G1425" t="s">
        <v>4397</v>
      </c>
      <c r="H1425">
        <v>0</v>
      </c>
      <c r="J1425" s="1">
        <v>44231.31690972222</v>
      </c>
      <c r="K1425" s="3">
        <v>44231</v>
      </c>
      <c r="L1425" s="4">
        <f t="shared" si="88"/>
        <v>1</v>
      </c>
      <c r="M1425">
        <f t="shared" si="89"/>
        <v>1</v>
      </c>
      <c r="N1425">
        <f t="shared" si="90"/>
        <v>0</v>
      </c>
      <c r="O1425">
        <f t="shared" si="91"/>
        <v>1</v>
      </c>
    </row>
    <row r="1426" spans="1:15" x14ac:dyDescent="0.25">
      <c r="A1426" t="s">
        <v>4398</v>
      </c>
      <c r="B1426" t="s">
        <v>36</v>
      </c>
      <c r="C1426">
        <v>1</v>
      </c>
      <c r="D1426">
        <v>1</v>
      </c>
      <c r="E1426" t="s">
        <v>4399</v>
      </c>
      <c r="F1426" t="s">
        <v>13</v>
      </c>
      <c r="G1426" t="s">
        <v>4400</v>
      </c>
      <c r="H1426">
        <v>1</v>
      </c>
      <c r="J1426" s="1">
        <v>44231.316944444443</v>
      </c>
      <c r="K1426" s="3">
        <v>44231</v>
      </c>
      <c r="L1426" s="4">
        <f t="shared" si="88"/>
        <v>1</v>
      </c>
      <c r="M1426">
        <f t="shared" si="89"/>
        <v>1</v>
      </c>
      <c r="N1426">
        <f t="shared" si="90"/>
        <v>0</v>
      </c>
      <c r="O1426">
        <f t="shared" si="91"/>
        <v>1</v>
      </c>
    </row>
    <row r="1427" spans="1:15" x14ac:dyDescent="0.25">
      <c r="A1427" t="s">
        <v>4401</v>
      </c>
      <c r="B1427" t="s">
        <v>11</v>
      </c>
      <c r="C1427">
        <v>1</v>
      </c>
      <c r="D1427">
        <v>1</v>
      </c>
      <c r="E1427" t="s">
        <v>4402</v>
      </c>
      <c r="F1427" t="s">
        <v>13</v>
      </c>
      <c r="G1427" t="s">
        <v>4403</v>
      </c>
      <c r="H1427">
        <v>0</v>
      </c>
      <c r="J1427" s="1">
        <v>44231.316979166666</v>
      </c>
      <c r="K1427" s="3">
        <v>44231</v>
      </c>
      <c r="L1427" s="4">
        <f t="shared" si="88"/>
        <v>1</v>
      </c>
      <c r="M1427">
        <f t="shared" si="89"/>
        <v>1</v>
      </c>
      <c r="N1427">
        <f t="shared" si="90"/>
        <v>0</v>
      </c>
      <c r="O1427">
        <f t="shared" si="91"/>
        <v>1</v>
      </c>
    </row>
    <row r="1428" spans="1:15" x14ac:dyDescent="0.25">
      <c r="A1428" t="s">
        <v>4404</v>
      </c>
      <c r="B1428" t="s">
        <v>11</v>
      </c>
      <c r="C1428">
        <v>1</v>
      </c>
      <c r="D1428">
        <v>1</v>
      </c>
      <c r="E1428" t="s">
        <v>4405</v>
      </c>
      <c r="F1428" t="s">
        <v>13</v>
      </c>
      <c r="G1428" t="s">
        <v>4406</v>
      </c>
      <c r="H1428">
        <v>0</v>
      </c>
      <c r="J1428" s="1">
        <v>44231.316990740743</v>
      </c>
      <c r="K1428" s="3">
        <v>44231</v>
      </c>
      <c r="L1428" s="4">
        <f t="shared" si="88"/>
        <v>1</v>
      </c>
      <c r="M1428">
        <f t="shared" si="89"/>
        <v>1</v>
      </c>
      <c r="N1428">
        <f t="shared" si="90"/>
        <v>0</v>
      </c>
      <c r="O1428">
        <f t="shared" si="91"/>
        <v>1</v>
      </c>
    </row>
    <row r="1429" spans="1:15" x14ac:dyDescent="0.25">
      <c r="A1429" t="s">
        <v>4407</v>
      </c>
      <c r="B1429" t="s">
        <v>16</v>
      </c>
      <c r="C1429">
        <v>1</v>
      </c>
      <c r="D1429">
        <v>1</v>
      </c>
      <c r="E1429" t="s">
        <v>4408</v>
      </c>
      <c r="F1429" t="s">
        <v>13</v>
      </c>
      <c r="G1429" t="s">
        <v>4409</v>
      </c>
      <c r="H1429">
        <v>0</v>
      </c>
      <c r="J1429" s="1">
        <v>44231.317245370374</v>
      </c>
      <c r="K1429" s="3">
        <v>44231</v>
      </c>
      <c r="L1429" s="4">
        <f t="shared" si="88"/>
        <v>1</v>
      </c>
      <c r="M1429">
        <f t="shared" si="89"/>
        <v>1</v>
      </c>
      <c r="N1429">
        <f t="shared" si="90"/>
        <v>0</v>
      </c>
      <c r="O1429">
        <f t="shared" si="91"/>
        <v>1</v>
      </c>
    </row>
    <row r="1430" spans="1:15" x14ac:dyDescent="0.25">
      <c r="A1430" t="s">
        <v>4410</v>
      </c>
      <c r="B1430" t="s">
        <v>16</v>
      </c>
      <c r="C1430">
        <v>1</v>
      </c>
      <c r="D1430">
        <v>1</v>
      </c>
      <c r="E1430" t="s">
        <v>4411</v>
      </c>
      <c r="F1430" t="s">
        <v>13</v>
      </c>
      <c r="G1430" t="s">
        <v>4412</v>
      </c>
      <c r="H1430">
        <v>0</v>
      </c>
      <c r="J1430" s="1">
        <v>44231.317337962966</v>
      </c>
      <c r="K1430" s="3">
        <v>44231</v>
      </c>
      <c r="L1430" s="4">
        <f t="shared" si="88"/>
        <v>1</v>
      </c>
      <c r="M1430">
        <f t="shared" si="89"/>
        <v>1</v>
      </c>
      <c r="N1430">
        <f t="shared" si="90"/>
        <v>0</v>
      </c>
      <c r="O1430">
        <f t="shared" si="91"/>
        <v>1</v>
      </c>
    </row>
    <row r="1431" spans="1:15" x14ac:dyDescent="0.25">
      <c r="A1431" t="s">
        <v>4413</v>
      </c>
      <c r="B1431" t="s">
        <v>32</v>
      </c>
      <c r="C1431">
        <v>1</v>
      </c>
      <c r="D1431">
        <v>1</v>
      </c>
      <c r="E1431" t="s">
        <v>4414</v>
      </c>
      <c r="F1431" t="s">
        <v>13</v>
      </c>
      <c r="G1431" t="s">
        <v>4415</v>
      </c>
      <c r="H1431">
        <v>0</v>
      </c>
      <c r="J1431" s="1">
        <v>44231.317384259259</v>
      </c>
      <c r="K1431" s="3">
        <v>44231</v>
      </c>
      <c r="L1431" s="4">
        <f t="shared" si="88"/>
        <v>1</v>
      </c>
      <c r="M1431">
        <f t="shared" si="89"/>
        <v>1</v>
      </c>
      <c r="N1431">
        <f t="shared" si="90"/>
        <v>0</v>
      </c>
      <c r="O1431">
        <f t="shared" si="91"/>
        <v>1</v>
      </c>
    </row>
    <row r="1432" spans="1:15" x14ac:dyDescent="0.25">
      <c r="A1432" t="s">
        <v>4416</v>
      </c>
      <c r="B1432" t="s">
        <v>80</v>
      </c>
      <c r="C1432">
        <v>333</v>
      </c>
      <c r="D1432">
        <v>0.95</v>
      </c>
      <c r="E1432" t="s">
        <v>4417</v>
      </c>
      <c r="F1432" t="s">
        <v>13</v>
      </c>
      <c r="G1432" t="s">
        <v>4418</v>
      </c>
      <c r="H1432">
        <v>34</v>
      </c>
      <c r="J1432" s="1">
        <v>44231.317453703705</v>
      </c>
      <c r="K1432" s="3">
        <v>44231</v>
      </c>
      <c r="L1432" s="4">
        <f t="shared" si="88"/>
        <v>350.5263157894737</v>
      </c>
      <c r="M1432">
        <f t="shared" si="89"/>
        <v>350</v>
      </c>
      <c r="N1432">
        <f t="shared" si="90"/>
        <v>17</v>
      </c>
      <c r="O1432">
        <f t="shared" si="91"/>
        <v>0.94894894894894899</v>
      </c>
    </row>
    <row r="1433" spans="1:15" x14ac:dyDescent="0.25">
      <c r="A1433" t="s">
        <v>4419</v>
      </c>
      <c r="B1433" t="s">
        <v>28</v>
      </c>
      <c r="C1433">
        <v>77</v>
      </c>
      <c r="D1433">
        <v>0.85</v>
      </c>
      <c r="E1433" t="s">
        <v>4420</v>
      </c>
      <c r="F1433" t="s">
        <v>13</v>
      </c>
      <c r="G1433" t="s">
        <v>4421</v>
      </c>
      <c r="H1433">
        <v>45</v>
      </c>
      <c r="J1433" s="1">
        <v>44231.317488425928</v>
      </c>
      <c r="K1433" s="3">
        <v>44231</v>
      </c>
      <c r="L1433" s="4">
        <f t="shared" si="88"/>
        <v>90.588235294117652</v>
      </c>
      <c r="M1433">
        <f t="shared" si="89"/>
        <v>90</v>
      </c>
      <c r="N1433">
        <f t="shared" si="90"/>
        <v>13</v>
      </c>
      <c r="O1433">
        <f t="shared" si="91"/>
        <v>0.83116883116883122</v>
      </c>
    </row>
    <row r="1434" spans="1:15" x14ac:dyDescent="0.25">
      <c r="A1434" t="s">
        <v>4422</v>
      </c>
      <c r="B1434" t="s">
        <v>80</v>
      </c>
      <c r="C1434">
        <v>1</v>
      </c>
      <c r="D1434">
        <v>1</v>
      </c>
      <c r="E1434" t="s">
        <v>4423</v>
      </c>
      <c r="F1434" t="s">
        <v>13</v>
      </c>
      <c r="G1434" t="s">
        <v>4424</v>
      </c>
      <c r="H1434">
        <v>0</v>
      </c>
      <c r="J1434" s="1">
        <v>44231.317719907405</v>
      </c>
      <c r="K1434" s="3">
        <v>44231</v>
      </c>
      <c r="L1434" s="4">
        <f t="shared" si="88"/>
        <v>1</v>
      </c>
      <c r="M1434">
        <f t="shared" si="89"/>
        <v>1</v>
      </c>
      <c r="N1434">
        <f t="shared" si="90"/>
        <v>0</v>
      </c>
      <c r="O1434">
        <f t="shared" si="91"/>
        <v>1</v>
      </c>
    </row>
    <row r="1435" spans="1:15" x14ac:dyDescent="0.25">
      <c r="A1435" t="s">
        <v>4425</v>
      </c>
      <c r="B1435" t="s">
        <v>11</v>
      </c>
      <c r="C1435">
        <v>1</v>
      </c>
      <c r="D1435">
        <v>1</v>
      </c>
      <c r="E1435" t="s">
        <v>4426</v>
      </c>
      <c r="F1435" t="s">
        <v>13</v>
      </c>
      <c r="G1435" t="s">
        <v>4427</v>
      </c>
      <c r="H1435">
        <v>0</v>
      </c>
      <c r="J1435" s="1">
        <v>44231.318252314813</v>
      </c>
      <c r="K1435" s="3">
        <v>44231</v>
      </c>
      <c r="L1435" s="4">
        <f t="shared" si="88"/>
        <v>1</v>
      </c>
      <c r="M1435">
        <f t="shared" si="89"/>
        <v>1</v>
      </c>
      <c r="N1435">
        <f t="shared" si="90"/>
        <v>0</v>
      </c>
      <c r="O1435">
        <f t="shared" si="91"/>
        <v>1</v>
      </c>
    </row>
    <row r="1436" spans="1:15" x14ac:dyDescent="0.25">
      <c r="A1436" t="s">
        <v>4428</v>
      </c>
      <c r="B1436" t="s">
        <v>36</v>
      </c>
      <c r="C1436">
        <v>1</v>
      </c>
      <c r="D1436">
        <v>1</v>
      </c>
      <c r="E1436" t="s">
        <v>4429</v>
      </c>
      <c r="F1436" t="s">
        <v>13</v>
      </c>
      <c r="G1436" t="s">
        <v>4430</v>
      </c>
      <c r="H1436">
        <v>1</v>
      </c>
      <c r="J1436" s="1">
        <v>44231.318425925929</v>
      </c>
      <c r="K1436" s="3">
        <v>44231</v>
      </c>
      <c r="L1436" s="4">
        <f t="shared" si="88"/>
        <v>1</v>
      </c>
      <c r="M1436">
        <f t="shared" si="89"/>
        <v>1</v>
      </c>
      <c r="N1436">
        <f t="shared" si="90"/>
        <v>0</v>
      </c>
      <c r="O1436">
        <f t="shared" si="91"/>
        <v>1</v>
      </c>
    </row>
    <row r="1437" spans="1:15" x14ac:dyDescent="0.25">
      <c r="A1437" t="s">
        <v>4431</v>
      </c>
      <c r="B1437" t="s">
        <v>11</v>
      </c>
      <c r="C1437">
        <v>1</v>
      </c>
      <c r="D1437">
        <v>1</v>
      </c>
      <c r="E1437" t="s">
        <v>4432</v>
      </c>
      <c r="F1437" t="s">
        <v>13</v>
      </c>
      <c r="G1437" t="s">
        <v>4433</v>
      </c>
      <c r="H1437">
        <v>1</v>
      </c>
      <c r="J1437" s="1">
        <v>44231.318726851852</v>
      </c>
      <c r="K1437" s="3">
        <v>44231</v>
      </c>
      <c r="L1437" s="4">
        <f t="shared" si="88"/>
        <v>1</v>
      </c>
      <c r="M1437">
        <f t="shared" si="89"/>
        <v>1</v>
      </c>
      <c r="N1437">
        <f t="shared" si="90"/>
        <v>0</v>
      </c>
      <c r="O1437">
        <f t="shared" si="91"/>
        <v>1</v>
      </c>
    </row>
    <row r="1438" spans="1:15" x14ac:dyDescent="0.25">
      <c r="A1438" t="s">
        <v>4434</v>
      </c>
      <c r="B1438" t="s">
        <v>32</v>
      </c>
      <c r="C1438">
        <v>1</v>
      </c>
      <c r="D1438">
        <v>1</v>
      </c>
      <c r="E1438" t="s">
        <v>4435</v>
      </c>
      <c r="F1438" t="s">
        <v>13</v>
      </c>
      <c r="G1438" t="s">
        <v>4436</v>
      </c>
      <c r="H1438">
        <v>0</v>
      </c>
      <c r="J1438" s="1">
        <v>44231.318773148145</v>
      </c>
      <c r="K1438" s="3">
        <v>44231</v>
      </c>
      <c r="L1438" s="4">
        <f t="shared" si="88"/>
        <v>1</v>
      </c>
      <c r="M1438">
        <f t="shared" si="89"/>
        <v>1</v>
      </c>
      <c r="N1438">
        <f t="shared" si="90"/>
        <v>0</v>
      </c>
      <c r="O1438">
        <f t="shared" si="91"/>
        <v>1</v>
      </c>
    </row>
    <row r="1439" spans="1:15" x14ac:dyDescent="0.25">
      <c r="A1439" t="s">
        <v>4437</v>
      </c>
      <c r="C1439">
        <v>1</v>
      </c>
      <c r="D1439">
        <v>1</v>
      </c>
      <c r="E1439" t="s">
        <v>4438</v>
      </c>
      <c r="F1439" t="s">
        <v>13</v>
      </c>
      <c r="G1439" t="s">
        <v>4439</v>
      </c>
      <c r="H1439">
        <v>0</v>
      </c>
      <c r="J1439" s="1">
        <v>44231.319189814814</v>
      </c>
      <c r="K1439" s="3">
        <v>44231</v>
      </c>
      <c r="L1439" s="4">
        <f t="shared" si="88"/>
        <v>1</v>
      </c>
      <c r="M1439">
        <f t="shared" si="89"/>
        <v>1</v>
      </c>
      <c r="N1439">
        <f t="shared" si="90"/>
        <v>0</v>
      </c>
      <c r="O1439">
        <f t="shared" si="91"/>
        <v>1</v>
      </c>
    </row>
    <row r="1440" spans="1:15" x14ac:dyDescent="0.25">
      <c r="A1440" t="s">
        <v>4440</v>
      </c>
      <c r="C1440">
        <v>1</v>
      </c>
      <c r="D1440">
        <v>1</v>
      </c>
      <c r="E1440" t="s">
        <v>4441</v>
      </c>
      <c r="F1440" t="s">
        <v>13</v>
      </c>
      <c r="G1440" t="s">
        <v>4442</v>
      </c>
      <c r="H1440">
        <v>0</v>
      </c>
      <c r="J1440" s="1">
        <v>44231.319224537037</v>
      </c>
      <c r="K1440" s="3">
        <v>44231</v>
      </c>
      <c r="L1440" s="4">
        <f t="shared" si="88"/>
        <v>1</v>
      </c>
      <c r="M1440">
        <f t="shared" si="89"/>
        <v>1</v>
      </c>
      <c r="N1440">
        <f t="shared" si="90"/>
        <v>0</v>
      </c>
      <c r="O1440">
        <f t="shared" si="91"/>
        <v>1</v>
      </c>
    </row>
    <row r="1441" spans="1:15" x14ac:dyDescent="0.25">
      <c r="A1441" t="s">
        <v>4443</v>
      </c>
      <c r="B1441" t="s">
        <v>36</v>
      </c>
      <c r="C1441">
        <v>1</v>
      </c>
      <c r="D1441">
        <v>1</v>
      </c>
      <c r="E1441" t="s">
        <v>4444</v>
      </c>
      <c r="F1441" t="s">
        <v>13</v>
      </c>
      <c r="G1441" t="s">
        <v>4445</v>
      </c>
      <c r="H1441">
        <v>0</v>
      </c>
      <c r="J1441" s="1">
        <v>44231.319351851853</v>
      </c>
      <c r="K1441" s="3">
        <v>44231</v>
      </c>
      <c r="L1441" s="4">
        <f t="shared" si="88"/>
        <v>1</v>
      </c>
      <c r="M1441">
        <f t="shared" si="89"/>
        <v>1</v>
      </c>
      <c r="N1441">
        <f t="shared" si="90"/>
        <v>0</v>
      </c>
      <c r="O1441">
        <f t="shared" si="91"/>
        <v>1</v>
      </c>
    </row>
    <row r="1442" spans="1:15" x14ac:dyDescent="0.25">
      <c r="A1442" t="s">
        <v>4446</v>
      </c>
      <c r="B1442" t="s">
        <v>11</v>
      </c>
      <c r="C1442">
        <v>1</v>
      </c>
      <c r="D1442">
        <v>1</v>
      </c>
      <c r="E1442" t="s">
        <v>4447</v>
      </c>
      <c r="F1442" t="s">
        <v>13</v>
      </c>
      <c r="G1442" t="s">
        <v>4448</v>
      </c>
      <c r="H1442">
        <v>1</v>
      </c>
      <c r="J1442" s="1">
        <v>44231.319548611114</v>
      </c>
      <c r="K1442" s="3">
        <v>44231</v>
      </c>
      <c r="L1442" s="4">
        <f t="shared" si="88"/>
        <v>1</v>
      </c>
      <c r="M1442">
        <f t="shared" si="89"/>
        <v>1</v>
      </c>
      <c r="N1442">
        <f t="shared" si="90"/>
        <v>0</v>
      </c>
      <c r="O1442">
        <f t="shared" si="91"/>
        <v>1</v>
      </c>
    </row>
    <row r="1443" spans="1:15" ht="409.5" x14ac:dyDescent="0.25">
      <c r="A1443" t="s">
        <v>4449</v>
      </c>
      <c r="B1443" t="s">
        <v>50</v>
      </c>
      <c r="C1443">
        <v>25</v>
      </c>
      <c r="D1443">
        <v>0.63</v>
      </c>
      <c r="E1443" t="s">
        <v>4450</v>
      </c>
      <c r="F1443" t="s">
        <v>13</v>
      </c>
      <c r="G1443" t="s">
        <v>4451</v>
      </c>
      <c r="H1443">
        <v>32</v>
      </c>
      <c r="I1443" s="2" t="s">
        <v>4452</v>
      </c>
      <c r="J1443" s="1">
        <v>44231.319733796299</v>
      </c>
      <c r="K1443" s="3">
        <v>44231</v>
      </c>
      <c r="L1443" s="4">
        <f t="shared" si="88"/>
        <v>39.682539682539684</v>
      </c>
      <c r="M1443">
        <f t="shared" si="89"/>
        <v>39</v>
      </c>
      <c r="N1443">
        <f t="shared" si="90"/>
        <v>14</v>
      </c>
      <c r="O1443">
        <f t="shared" si="91"/>
        <v>0.43999999999999995</v>
      </c>
    </row>
    <row r="1444" spans="1:15" x14ac:dyDescent="0.25">
      <c r="A1444" t="s">
        <v>4453</v>
      </c>
      <c r="B1444" t="s">
        <v>11</v>
      </c>
      <c r="C1444">
        <v>1</v>
      </c>
      <c r="D1444">
        <v>1</v>
      </c>
      <c r="E1444" t="s">
        <v>4454</v>
      </c>
      <c r="F1444" t="s">
        <v>13</v>
      </c>
      <c r="G1444" t="s">
        <v>4455</v>
      </c>
      <c r="H1444">
        <v>1</v>
      </c>
      <c r="J1444" s="1">
        <v>44231.319780092592</v>
      </c>
      <c r="K1444" s="3">
        <v>44231</v>
      </c>
      <c r="L1444" s="4">
        <f t="shared" si="88"/>
        <v>1</v>
      </c>
      <c r="M1444">
        <f t="shared" si="89"/>
        <v>1</v>
      </c>
      <c r="N1444">
        <f t="shared" si="90"/>
        <v>0</v>
      </c>
      <c r="O1444">
        <f t="shared" si="91"/>
        <v>1</v>
      </c>
    </row>
    <row r="1445" spans="1:15" x14ac:dyDescent="0.25">
      <c r="A1445" t="s">
        <v>4456</v>
      </c>
      <c r="B1445" t="s">
        <v>32</v>
      </c>
      <c r="C1445">
        <v>1</v>
      </c>
      <c r="D1445">
        <v>1</v>
      </c>
      <c r="E1445" t="s">
        <v>4457</v>
      </c>
      <c r="F1445" t="s">
        <v>13</v>
      </c>
      <c r="G1445" t="s">
        <v>4458</v>
      </c>
      <c r="H1445">
        <v>0</v>
      </c>
      <c r="J1445" s="1">
        <v>44231.319826388892</v>
      </c>
      <c r="K1445" s="3">
        <v>44231</v>
      </c>
      <c r="L1445" s="4">
        <f t="shared" si="88"/>
        <v>1</v>
      </c>
      <c r="M1445">
        <f t="shared" si="89"/>
        <v>1</v>
      </c>
      <c r="N1445">
        <f t="shared" si="90"/>
        <v>0</v>
      </c>
      <c r="O1445">
        <f t="shared" si="91"/>
        <v>1</v>
      </c>
    </row>
    <row r="1446" spans="1:15" x14ac:dyDescent="0.25">
      <c r="A1446" t="s">
        <v>4459</v>
      </c>
      <c r="B1446" t="s">
        <v>40</v>
      </c>
      <c r="C1446">
        <v>1</v>
      </c>
      <c r="D1446">
        <v>1</v>
      </c>
      <c r="E1446" t="s">
        <v>4460</v>
      </c>
      <c r="F1446" t="s">
        <v>13</v>
      </c>
      <c r="G1446" t="s">
        <v>4461</v>
      </c>
      <c r="H1446">
        <v>0</v>
      </c>
      <c r="J1446" s="1">
        <v>44231.319918981484</v>
      </c>
      <c r="K1446" s="3">
        <v>44231</v>
      </c>
      <c r="L1446" s="4">
        <f t="shared" si="88"/>
        <v>1</v>
      </c>
      <c r="M1446">
        <f t="shared" si="89"/>
        <v>1</v>
      </c>
      <c r="N1446">
        <f t="shared" si="90"/>
        <v>0</v>
      </c>
      <c r="O1446">
        <f t="shared" si="91"/>
        <v>1</v>
      </c>
    </row>
    <row r="1447" spans="1:15" x14ac:dyDescent="0.25">
      <c r="A1447" t="s">
        <v>4462</v>
      </c>
      <c r="B1447" t="s">
        <v>16</v>
      </c>
      <c r="C1447">
        <v>1</v>
      </c>
      <c r="D1447">
        <v>1</v>
      </c>
      <c r="E1447" t="s">
        <v>4463</v>
      </c>
      <c r="F1447" t="s">
        <v>13</v>
      </c>
      <c r="G1447" t="s">
        <v>4464</v>
      </c>
      <c r="H1447">
        <v>0</v>
      </c>
      <c r="J1447" s="1">
        <v>44231.320127314815</v>
      </c>
      <c r="K1447" s="3">
        <v>44231</v>
      </c>
      <c r="L1447" s="4">
        <f t="shared" si="88"/>
        <v>1</v>
      </c>
      <c r="M1447">
        <f t="shared" si="89"/>
        <v>1</v>
      </c>
      <c r="N1447">
        <f t="shared" si="90"/>
        <v>0</v>
      </c>
      <c r="O1447">
        <f t="shared" si="91"/>
        <v>1</v>
      </c>
    </row>
    <row r="1448" spans="1:15" ht="90" x14ac:dyDescent="0.25">
      <c r="A1448" t="s">
        <v>4465</v>
      </c>
      <c r="B1448" t="s">
        <v>16</v>
      </c>
      <c r="C1448">
        <v>17</v>
      </c>
      <c r="D1448">
        <v>0.79</v>
      </c>
      <c r="E1448" t="s">
        <v>4466</v>
      </c>
      <c r="F1448" t="s">
        <v>13</v>
      </c>
      <c r="G1448" t="s">
        <v>4467</v>
      </c>
      <c r="H1448">
        <v>9</v>
      </c>
      <c r="I1448" s="2" t="s">
        <v>4468</v>
      </c>
      <c r="J1448" s="1">
        <v>44231.986828703702</v>
      </c>
      <c r="K1448" s="3">
        <v>44231</v>
      </c>
      <c r="L1448" s="4">
        <f t="shared" si="88"/>
        <v>21.518987341772149</v>
      </c>
      <c r="M1448">
        <f t="shared" si="89"/>
        <v>21</v>
      </c>
      <c r="N1448">
        <f t="shared" si="90"/>
        <v>4</v>
      </c>
      <c r="O1448">
        <f t="shared" si="91"/>
        <v>0.76470588235294112</v>
      </c>
    </row>
    <row r="1449" spans="1:15" ht="315" x14ac:dyDescent="0.25">
      <c r="A1449" t="s">
        <v>4469</v>
      </c>
      <c r="B1449" t="s">
        <v>16</v>
      </c>
      <c r="C1449">
        <v>23</v>
      </c>
      <c r="D1449">
        <v>0.84</v>
      </c>
      <c r="E1449" t="s">
        <v>4470</v>
      </c>
      <c r="F1449" t="s">
        <v>13</v>
      </c>
      <c r="G1449" t="s">
        <v>4471</v>
      </c>
      <c r="H1449">
        <v>7</v>
      </c>
      <c r="I1449" s="2" t="s">
        <v>4472</v>
      </c>
      <c r="J1449" s="1">
        <v>44231.986851851849</v>
      </c>
      <c r="K1449" s="3">
        <v>44231</v>
      </c>
      <c r="L1449" s="4">
        <f t="shared" si="88"/>
        <v>27.380952380952383</v>
      </c>
      <c r="M1449">
        <f t="shared" si="89"/>
        <v>27</v>
      </c>
      <c r="N1449">
        <f t="shared" si="90"/>
        <v>4</v>
      </c>
      <c r="O1449">
        <f t="shared" si="91"/>
        <v>0.82608695652173914</v>
      </c>
    </row>
    <row r="1450" spans="1:15" x14ac:dyDescent="0.25">
      <c r="A1450" t="s">
        <v>4473</v>
      </c>
      <c r="B1450" t="s">
        <v>36</v>
      </c>
      <c r="C1450">
        <v>1</v>
      </c>
      <c r="D1450">
        <v>1</v>
      </c>
      <c r="E1450" t="s">
        <v>4474</v>
      </c>
      <c r="F1450" t="s">
        <v>13</v>
      </c>
      <c r="G1450" t="s">
        <v>4475</v>
      </c>
      <c r="H1450">
        <v>0</v>
      </c>
      <c r="J1450" s="1">
        <v>44231.986875000002</v>
      </c>
      <c r="K1450" s="3">
        <v>44231</v>
      </c>
      <c r="L1450" s="4">
        <f t="shared" si="88"/>
        <v>1</v>
      </c>
      <c r="M1450">
        <f t="shared" si="89"/>
        <v>1</v>
      </c>
      <c r="N1450">
        <f t="shared" si="90"/>
        <v>0</v>
      </c>
      <c r="O1450">
        <f t="shared" si="91"/>
        <v>1</v>
      </c>
    </row>
    <row r="1451" spans="1:15" x14ac:dyDescent="0.25">
      <c r="A1451" t="s">
        <v>4476</v>
      </c>
      <c r="B1451" t="s">
        <v>36</v>
      </c>
      <c r="C1451">
        <v>34</v>
      </c>
      <c r="D1451">
        <v>0.94</v>
      </c>
      <c r="E1451" t="s">
        <v>4477</v>
      </c>
      <c r="F1451" t="s">
        <v>13</v>
      </c>
      <c r="G1451" t="s">
        <v>4478</v>
      </c>
      <c r="H1451">
        <v>5</v>
      </c>
      <c r="J1451" s="1">
        <v>44231.987060185187</v>
      </c>
      <c r="K1451" s="3">
        <v>44231</v>
      </c>
      <c r="L1451" s="4">
        <f t="shared" si="88"/>
        <v>36.170212765957451</v>
      </c>
      <c r="M1451">
        <f t="shared" si="89"/>
        <v>36</v>
      </c>
      <c r="N1451">
        <f t="shared" si="90"/>
        <v>2</v>
      </c>
      <c r="O1451">
        <f t="shared" si="91"/>
        <v>0.94117647058823528</v>
      </c>
    </row>
    <row r="1452" spans="1:15" ht="45" x14ac:dyDescent="0.25">
      <c r="A1452" t="s">
        <v>4479</v>
      </c>
      <c r="B1452" t="s">
        <v>16</v>
      </c>
      <c r="C1452">
        <v>32</v>
      </c>
      <c r="D1452">
        <v>0.83</v>
      </c>
      <c r="E1452" t="s">
        <v>4480</v>
      </c>
      <c r="F1452" t="s">
        <v>13</v>
      </c>
      <c r="G1452" t="s">
        <v>4481</v>
      </c>
      <c r="H1452">
        <v>2</v>
      </c>
      <c r="I1452" s="2" t="s">
        <v>4482</v>
      </c>
      <c r="J1452" s="1">
        <v>44231.987083333333</v>
      </c>
      <c r="K1452" s="3">
        <v>44231</v>
      </c>
      <c r="L1452" s="4">
        <f t="shared" si="88"/>
        <v>38.554216867469883</v>
      </c>
      <c r="M1452">
        <f t="shared" si="89"/>
        <v>38</v>
      </c>
      <c r="N1452">
        <f t="shared" si="90"/>
        <v>6</v>
      </c>
      <c r="O1452">
        <f t="shared" si="91"/>
        <v>0.8125</v>
      </c>
    </row>
    <row r="1453" spans="1:15" ht="180" x14ac:dyDescent="0.25">
      <c r="A1453" t="s">
        <v>4483</v>
      </c>
      <c r="B1453" t="s">
        <v>50</v>
      </c>
      <c r="C1453">
        <v>67</v>
      </c>
      <c r="D1453">
        <v>0.83</v>
      </c>
      <c r="E1453" t="s">
        <v>4484</v>
      </c>
      <c r="F1453" t="s">
        <v>13</v>
      </c>
      <c r="G1453" t="s">
        <v>4485</v>
      </c>
      <c r="H1453">
        <v>73</v>
      </c>
      <c r="I1453" s="2" t="s">
        <v>4486</v>
      </c>
      <c r="J1453" s="1">
        <v>44231.987118055556</v>
      </c>
      <c r="K1453" s="3">
        <v>44231</v>
      </c>
      <c r="L1453" s="4">
        <f t="shared" si="88"/>
        <v>80.722891566265062</v>
      </c>
      <c r="M1453">
        <f t="shared" si="89"/>
        <v>80</v>
      </c>
      <c r="N1453">
        <f t="shared" si="90"/>
        <v>13</v>
      </c>
      <c r="O1453">
        <f t="shared" si="91"/>
        <v>0.80597014925373134</v>
      </c>
    </row>
    <row r="1454" spans="1:15" x14ac:dyDescent="0.25">
      <c r="A1454" t="s">
        <v>4487</v>
      </c>
      <c r="B1454" t="s">
        <v>32</v>
      </c>
      <c r="C1454">
        <v>1</v>
      </c>
      <c r="D1454">
        <v>1</v>
      </c>
      <c r="E1454" t="s">
        <v>4488</v>
      </c>
      <c r="F1454" t="s">
        <v>13</v>
      </c>
      <c r="G1454" t="s">
        <v>4489</v>
      </c>
      <c r="H1454">
        <v>0</v>
      </c>
      <c r="J1454" s="1">
        <v>44231.987164351849</v>
      </c>
      <c r="K1454" s="3">
        <v>44231</v>
      </c>
      <c r="L1454" s="4">
        <f t="shared" si="88"/>
        <v>1</v>
      </c>
      <c r="M1454">
        <f t="shared" si="89"/>
        <v>1</v>
      </c>
      <c r="N1454">
        <f t="shared" si="90"/>
        <v>0</v>
      </c>
      <c r="O1454">
        <f t="shared" si="91"/>
        <v>1</v>
      </c>
    </row>
    <row r="1455" spans="1:15" x14ac:dyDescent="0.25">
      <c r="A1455" t="s">
        <v>4490</v>
      </c>
      <c r="B1455" t="s">
        <v>11</v>
      </c>
      <c r="C1455">
        <v>1</v>
      </c>
      <c r="D1455">
        <v>1</v>
      </c>
      <c r="E1455" t="s">
        <v>4491</v>
      </c>
      <c r="F1455" t="s">
        <v>13</v>
      </c>
      <c r="G1455" t="s">
        <v>4492</v>
      </c>
      <c r="H1455">
        <v>0</v>
      </c>
      <c r="J1455" s="1">
        <v>44231.987233796295</v>
      </c>
      <c r="K1455" s="3">
        <v>44231</v>
      </c>
      <c r="L1455" s="4">
        <f t="shared" si="88"/>
        <v>1</v>
      </c>
      <c r="M1455">
        <f t="shared" si="89"/>
        <v>1</v>
      </c>
      <c r="N1455">
        <f t="shared" si="90"/>
        <v>0</v>
      </c>
      <c r="O1455">
        <f t="shared" si="91"/>
        <v>1</v>
      </c>
    </row>
    <row r="1456" spans="1:15" ht="60" x14ac:dyDescent="0.25">
      <c r="A1456" t="s">
        <v>4493</v>
      </c>
      <c r="B1456" t="s">
        <v>16</v>
      </c>
      <c r="C1456">
        <v>16</v>
      </c>
      <c r="D1456">
        <v>0.7</v>
      </c>
      <c r="E1456" t="s">
        <v>4494</v>
      </c>
      <c r="F1456" t="s">
        <v>13</v>
      </c>
      <c r="G1456" t="s">
        <v>4495</v>
      </c>
      <c r="H1456">
        <v>45</v>
      </c>
      <c r="I1456" s="2" t="s">
        <v>4496</v>
      </c>
      <c r="J1456" s="1">
        <v>44231.987268518518</v>
      </c>
      <c r="K1456" s="3">
        <v>44231</v>
      </c>
      <c r="L1456" s="4">
        <f t="shared" si="88"/>
        <v>22.857142857142858</v>
      </c>
      <c r="M1456">
        <f t="shared" si="89"/>
        <v>22</v>
      </c>
      <c r="N1456">
        <f t="shared" si="90"/>
        <v>6</v>
      </c>
      <c r="O1456">
        <f t="shared" si="91"/>
        <v>0.625</v>
      </c>
    </row>
    <row r="1457" spans="1:15" ht="75" x14ac:dyDescent="0.25">
      <c r="A1457" t="s">
        <v>4497</v>
      </c>
      <c r="B1457" t="s">
        <v>16</v>
      </c>
      <c r="C1457">
        <v>62</v>
      </c>
      <c r="D1457">
        <v>0.9</v>
      </c>
      <c r="E1457" t="s">
        <v>4498</v>
      </c>
      <c r="F1457" t="s">
        <v>13</v>
      </c>
      <c r="G1457" t="s">
        <v>4499</v>
      </c>
      <c r="H1457">
        <v>36</v>
      </c>
      <c r="I1457" s="2" t="s">
        <v>4500</v>
      </c>
      <c r="J1457" s="1">
        <v>44231.98741898148</v>
      </c>
      <c r="K1457" s="3">
        <v>44231</v>
      </c>
      <c r="L1457" s="4">
        <f t="shared" si="88"/>
        <v>68.888888888888886</v>
      </c>
      <c r="M1457">
        <f t="shared" si="89"/>
        <v>68</v>
      </c>
      <c r="N1457">
        <f t="shared" si="90"/>
        <v>6</v>
      </c>
      <c r="O1457">
        <f t="shared" si="91"/>
        <v>0.90322580645161288</v>
      </c>
    </row>
    <row r="1458" spans="1:15" ht="60" x14ac:dyDescent="0.25">
      <c r="A1458" t="s">
        <v>4501</v>
      </c>
      <c r="B1458" t="s">
        <v>16</v>
      </c>
      <c r="C1458">
        <v>13</v>
      </c>
      <c r="D1458">
        <v>0.81</v>
      </c>
      <c r="E1458" t="s">
        <v>4502</v>
      </c>
      <c r="F1458" t="s">
        <v>13</v>
      </c>
      <c r="G1458" t="s">
        <v>4503</v>
      </c>
      <c r="H1458">
        <v>3</v>
      </c>
      <c r="I1458" s="2" t="s">
        <v>4504</v>
      </c>
      <c r="J1458" s="1">
        <v>44231.98746527778</v>
      </c>
      <c r="K1458" s="3">
        <v>44231</v>
      </c>
      <c r="L1458" s="4">
        <f t="shared" si="88"/>
        <v>16.049382716049383</v>
      </c>
      <c r="M1458">
        <f t="shared" si="89"/>
        <v>16</v>
      </c>
      <c r="N1458">
        <f t="shared" si="90"/>
        <v>3</v>
      </c>
      <c r="O1458">
        <f t="shared" si="91"/>
        <v>0.76923076923076916</v>
      </c>
    </row>
    <row r="1459" spans="1:15" x14ac:dyDescent="0.25">
      <c r="A1459" t="s">
        <v>4505</v>
      </c>
      <c r="B1459" t="s">
        <v>36</v>
      </c>
      <c r="C1459">
        <v>1</v>
      </c>
      <c r="D1459">
        <v>1</v>
      </c>
      <c r="E1459" t="s">
        <v>4506</v>
      </c>
      <c r="F1459" t="s">
        <v>13</v>
      </c>
      <c r="G1459" t="s">
        <v>4507</v>
      </c>
      <c r="H1459">
        <v>0</v>
      </c>
      <c r="J1459" s="1">
        <v>44231.987627314818</v>
      </c>
      <c r="K1459" s="3">
        <v>44231</v>
      </c>
      <c r="L1459" s="4">
        <f t="shared" si="88"/>
        <v>1</v>
      </c>
      <c r="M1459">
        <f t="shared" si="89"/>
        <v>1</v>
      </c>
      <c r="N1459">
        <f t="shared" si="90"/>
        <v>0</v>
      </c>
      <c r="O1459">
        <f t="shared" si="91"/>
        <v>1</v>
      </c>
    </row>
    <row r="1460" spans="1:15" x14ac:dyDescent="0.25">
      <c r="A1460" t="s">
        <v>4508</v>
      </c>
      <c r="B1460" t="s">
        <v>11</v>
      </c>
      <c r="C1460">
        <v>1</v>
      </c>
      <c r="D1460">
        <v>1</v>
      </c>
      <c r="E1460" t="s">
        <v>4509</v>
      </c>
      <c r="F1460" t="s">
        <v>13</v>
      </c>
      <c r="G1460" t="s">
        <v>4510</v>
      </c>
      <c r="H1460">
        <v>0</v>
      </c>
      <c r="J1460" s="1">
        <v>44231.987696759257</v>
      </c>
      <c r="K1460" s="3">
        <v>44231</v>
      </c>
      <c r="L1460" s="4">
        <f t="shared" si="88"/>
        <v>1</v>
      </c>
      <c r="M1460">
        <f t="shared" si="89"/>
        <v>1</v>
      </c>
      <c r="N1460">
        <f t="shared" si="90"/>
        <v>0</v>
      </c>
      <c r="O1460">
        <f t="shared" si="91"/>
        <v>1</v>
      </c>
    </row>
    <row r="1461" spans="1:15" x14ac:dyDescent="0.25">
      <c r="A1461" t="s">
        <v>4511</v>
      </c>
      <c r="B1461" t="s">
        <v>36</v>
      </c>
      <c r="C1461">
        <v>1</v>
      </c>
      <c r="D1461">
        <v>1</v>
      </c>
      <c r="E1461" t="s">
        <v>4512</v>
      </c>
      <c r="F1461" t="s">
        <v>13</v>
      </c>
      <c r="G1461" t="s">
        <v>4513</v>
      </c>
      <c r="H1461">
        <v>0</v>
      </c>
      <c r="J1461" s="1">
        <v>44231.98778935185</v>
      </c>
      <c r="K1461" s="3">
        <v>44231</v>
      </c>
      <c r="L1461" s="4">
        <f t="shared" si="88"/>
        <v>1</v>
      </c>
      <c r="M1461">
        <f t="shared" si="89"/>
        <v>1</v>
      </c>
      <c r="N1461">
        <f t="shared" si="90"/>
        <v>0</v>
      </c>
      <c r="O1461">
        <f t="shared" si="91"/>
        <v>1</v>
      </c>
    </row>
    <row r="1462" spans="1:15" x14ac:dyDescent="0.25">
      <c r="A1462" t="s">
        <v>4514</v>
      </c>
      <c r="B1462" t="s">
        <v>28</v>
      </c>
      <c r="C1462">
        <v>1</v>
      </c>
      <c r="D1462">
        <v>1</v>
      </c>
      <c r="E1462" t="s">
        <v>4515</v>
      </c>
      <c r="F1462" t="s">
        <v>13</v>
      </c>
      <c r="G1462" t="s">
        <v>4516</v>
      </c>
      <c r="H1462">
        <v>0</v>
      </c>
      <c r="J1462" s="1">
        <v>44231.987824074073</v>
      </c>
      <c r="K1462" s="3">
        <v>44231</v>
      </c>
      <c r="L1462" s="4">
        <f t="shared" si="88"/>
        <v>1</v>
      </c>
      <c r="M1462">
        <f t="shared" si="89"/>
        <v>1</v>
      </c>
      <c r="N1462">
        <f t="shared" si="90"/>
        <v>0</v>
      </c>
      <c r="O1462">
        <f t="shared" si="91"/>
        <v>1</v>
      </c>
    </row>
    <row r="1463" spans="1:15" x14ac:dyDescent="0.25">
      <c r="A1463" t="s">
        <v>4517</v>
      </c>
      <c r="B1463" t="s">
        <v>28</v>
      </c>
      <c r="C1463">
        <v>1</v>
      </c>
      <c r="D1463">
        <v>1</v>
      </c>
      <c r="E1463" t="s">
        <v>4518</v>
      </c>
      <c r="F1463" t="s">
        <v>13</v>
      </c>
      <c r="G1463" t="s">
        <v>4519</v>
      </c>
      <c r="H1463">
        <v>0</v>
      </c>
      <c r="J1463" s="1">
        <v>44231.987824074073</v>
      </c>
      <c r="K1463" s="3">
        <v>44231</v>
      </c>
      <c r="L1463" s="4">
        <f t="shared" si="88"/>
        <v>1</v>
      </c>
      <c r="M1463">
        <f t="shared" si="89"/>
        <v>1</v>
      </c>
      <c r="N1463">
        <f t="shared" si="90"/>
        <v>0</v>
      </c>
      <c r="O1463">
        <f t="shared" si="91"/>
        <v>1</v>
      </c>
    </row>
    <row r="1464" spans="1:15" x14ac:dyDescent="0.25">
      <c r="A1464" t="s">
        <v>4520</v>
      </c>
      <c r="B1464" t="s">
        <v>11</v>
      </c>
      <c r="C1464">
        <v>1</v>
      </c>
      <c r="D1464">
        <v>1</v>
      </c>
      <c r="E1464" t="s">
        <v>4521</v>
      </c>
      <c r="F1464" t="s">
        <v>13</v>
      </c>
      <c r="G1464" t="s">
        <v>4522</v>
      </c>
      <c r="H1464">
        <v>0</v>
      </c>
      <c r="J1464" s="1">
        <v>44231.987870370373</v>
      </c>
      <c r="K1464" s="3">
        <v>44231</v>
      </c>
      <c r="L1464" s="4">
        <f t="shared" si="88"/>
        <v>1</v>
      </c>
      <c r="M1464">
        <f t="shared" si="89"/>
        <v>1</v>
      </c>
      <c r="N1464">
        <f t="shared" si="90"/>
        <v>0</v>
      </c>
      <c r="O1464">
        <f t="shared" si="91"/>
        <v>1</v>
      </c>
    </row>
    <row r="1465" spans="1:15" x14ac:dyDescent="0.25">
      <c r="A1465" t="s">
        <v>4523</v>
      </c>
      <c r="B1465" t="s">
        <v>16</v>
      </c>
      <c r="C1465">
        <v>1</v>
      </c>
      <c r="D1465">
        <v>1</v>
      </c>
      <c r="E1465" t="s">
        <v>4524</v>
      </c>
      <c r="F1465" t="s">
        <v>13</v>
      </c>
      <c r="G1465" t="s">
        <v>4525</v>
      </c>
      <c r="H1465">
        <v>0</v>
      </c>
      <c r="J1465" s="1">
        <v>44231.987881944442</v>
      </c>
      <c r="K1465" s="3">
        <v>44231</v>
      </c>
      <c r="L1465" s="4">
        <f t="shared" si="88"/>
        <v>1</v>
      </c>
      <c r="M1465">
        <f t="shared" si="89"/>
        <v>1</v>
      </c>
      <c r="N1465">
        <f t="shared" si="90"/>
        <v>0</v>
      </c>
      <c r="O1465">
        <f t="shared" si="91"/>
        <v>1</v>
      </c>
    </row>
    <row r="1466" spans="1:15" x14ac:dyDescent="0.25">
      <c r="A1466" t="s">
        <v>4526</v>
      </c>
      <c r="B1466" t="s">
        <v>36</v>
      </c>
      <c r="C1466">
        <v>40</v>
      </c>
      <c r="D1466">
        <v>0.85</v>
      </c>
      <c r="E1466" t="s">
        <v>4527</v>
      </c>
      <c r="F1466" t="s">
        <v>13</v>
      </c>
      <c r="G1466" t="s">
        <v>4528</v>
      </c>
      <c r="H1466">
        <v>3</v>
      </c>
      <c r="J1466" s="1">
        <v>44231.987893518519</v>
      </c>
      <c r="K1466" s="3">
        <v>44231</v>
      </c>
      <c r="L1466" s="4">
        <f t="shared" si="88"/>
        <v>47.058823529411768</v>
      </c>
      <c r="M1466">
        <f t="shared" si="89"/>
        <v>47</v>
      </c>
      <c r="N1466">
        <f t="shared" si="90"/>
        <v>7</v>
      </c>
      <c r="O1466">
        <f t="shared" si="91"/>
        <v>0.82499999999999996</v>
      </c>
    </row>
    <row r="1467" spans="1:15" x14ac:dyDescent="0.25">
      <c r="A1467" t="s">
        <v>4529</v>
      </c>
      <c r="B1467" t="s">
        <v>32</v>
      </c>
      <c r="C1467">
        <v>1</v>
      </c>
      <c r="D1467">
        <v>1</v>
      </c>
      <c r="E1467" t="s">
        <v>4530</v>
      </c>
      <c r="F1467" t="s">
        <v>13</v>
      </c>
      <c r="G1467" t="s">
        <v>4531</v>
      </c>
      <c r="H1467">
        <v>0</v>
      </c>
      <c r="J1467" s="1">
        <v>44231.988067129627</v>
      </c>
      <c r="K1467" s="3">
        <v>44231</v>
      </c>
      <c r="L1467" s="4">
        <f t="shared" si="88"/>
        <v>1</v>
      </c>
      <c r="M1467">
        <f t="shared" si="89"/>
        <v>1</v>
      </c>
      <c r="N1467">
        <f t="shared" si="90"/>
        <v>0</v>
      </c>
      <c r="O1467">
        <f t="shared" si="91"/>
        <v>1</v>
      </c>
    </row>
    <row r="1468" spans="1:15" ht="180" x14ac:dyDescent="0.25">
      <c r="A1468" t="s">
        <v>4532</v>
      </c>
      <c r="B1468" t="s">
        <v>50</v>
      </c>
      <c r="C1468">
        <v>309</v>
      </c>
      <c r="D1468">
        <v>0.91</v>
      </c>
      <c r="E1468" t="s">
        <v>4533</v>
      </c>
      <c r="F1468" t="s">
        <v>13</v>
      </c>
      <c r="G1468" t="s">
        <v>4534</v>
      </c>
      <c r="H1468">
        <v>14</v>
      </c>
      <c r="I1468" s="2" t="s">
        <v>4535</v>
      </c>
      <c r="J1468" s="1">
        <v>44231.98809027778</v>
      </c>
      <c r="K1468" s="3">
        <v>44231</v>
      </c>
      <c r="L1468" s="4">
        <f t="shared" si="88"/>
        <v>339.56043956043953</v>
      </c>
      <c r="M1468">
        <f t="shared" si="89"/>
        <v>339</v>
      </c>
      <c r="N1468">
        <f t="shared" si="90"/>
        <v>30</v>
      </c>
      <c r="O1468">
        <f t="shared" si="91"/>
        <v>0.90291262135922334</v>
      </c>
    </row>
    <row r="1469" spans="1:15" x14ac:dyDescent="0.25">
      <c r="A1469" t="s">
        <v>4536</v>
      </c>
      <c r="B1469" t="s">
        <v>36</v>
      </c>
      <c r="C1469">
        <v>61</v>
      </c>
      <c r="D1469">
        <v>0.94</v>
      </c>
      <c r="E1469" t="s">
        <v>4537</v>
      </c>
      <c r="F1469" t="s">
        <v>13</v>
      </c>
      <c r="G1469" t="s">
        <v>4538</v>
      </c>
      <c r="H1469">
        <v>4</v>
      </c>
      <c r="J1469" s="1">
        <v>44231.988217592596</v>
      </c>
      <c r="K1469" s="3">
        <v>44231</v>
      </c>
      <c r="L1469" s="4">
        <f t="shared" si="88"/>
        <v>64.893617021276597</v>
      </c>
      <c r="M1469">
        <f t="shared" si="89"/>
        <v>64</v>
      </c>
      <c r="N1469">
        <f t="shared" si="90"/>
        <v>3</v>
      </c>
      <c r="O1469">
        <f t="shared" si="91"/>
        <v>0.95081967213114749</v>
      </c>
    </row>
    <row r="1470" spans="1:15" x14ac:dyDescent="0.25">
      <c r="A1470" t="s">
        <v>4539</v>
      </c>
      <c r="B1470" t="s">
        <v>40</v>
      </c>
      <c r="C1470">
        <v>1</v>
      </c>
      <c r="D1470">
        <v>1</v>
      </c>
      <c r="E1470" t="s">
        <v>4540</v>
      </c>
      <c r="F1470" t="s">
        <v>13</v>
      </c>
      <c r="G1470" t="s">
        <v>4541</v>
      </c>
      <c r="H1470">
        <v>0</v>
      </c>
      <c r="J1470" s="1">
        <v>44231.988287037035</v>
      </c>
      <c r="K1470" s="3">
        <v>44231</v>
      </c>
      <c r="L1470" s="4">
        <f t="shared" si="88"/>
        <v>1</v>
      </c>
      <c r="M1470">
        <f t="shared" si="89"/>
        <v>1</v>
      </c>
      <c r="N1470">
        <f t="shared" si="90"/>
        <v>0</v>
      </c>
      <c r="O1470">
        <f t="shared" si="91"/>
        <v>1</v>
      </c>
    </row>
    <row r="1471" spans="1:15" x14ac:dyDescent="0.25">
      <c r="A1471" t="s">
        <v>4542</v>
      </c>
      <c r="B1471" t="s">
        <v>16</v>
      </c>
      <c r="C1471">
        <v>1</v>
      </c>
      <c r="D1471">
        <v>1</v>
      </c>
      <c r="E1471" t="s">
        <v>4543</v>
      </c>
      <c r="F1471" t="s">
        <v>13</v>
      </c>
      <c r="G1471" t="s">
        <v>4544</v>
      </c>
      <c r="H1471">
        <v>0</v>
      </c>
      <c r="J1471" s="1">
        <v>44231.988344907404</v>
      </c>
      <c r="K1471" s="3">
        <v>44231</v>
      </c>
      <c r="L1471" s="4">
        <f t="shared" si="88"/>
        <v>1</v>
      </c>
      <c r="M1471">
        <f t="shared" si="89"/>
        <v>1</v>
      </c>
      <c r="N1471">
        <f t="shared" si="90"/>
        <v>0</v>
      </c>
      <c r="O1471">
        <f t="shared" si="91"/>
        <v>1</v>
      </c>
    </row>
    <row r="1472" spans="1:15" x14ac:dyDescent="0.25">
      <c r="A1472" t="s">
        <v>4545</v>
      </c>
      <c r="B1472" t="s">
        <v>11</v>
      </c>
      <c r="C1472">
        <v>1</v>
      </c>
      <c r="D1472">
        <v>1</v>
      </c>
      <c r="E1472" t="s">
        <v>4546</v>
      </c>
      <c r="F1472" t="s">
        <v>13</v>
      </c>
      <c r="G1472" t="s">
        <v>4547</v>
      </c>
      <c r="H1472">
        <v>0</v>
      </c>
      <c r="J1472" s="1">
        <v>44231.988368055558</v>
      </c>
      <c r="K1472" s="3">
        <v>44231</v>
      </c>
      <c r="L1472" s="4">
        <f t="shared" si="88"/>
        <v>1</v>
      </c>
      <c r="M1472">
        <f t="shared" si="89"/>
        <v>1</v>
      </c>
      <c r="N1472">
        <f t="shared" si="90"/>
        <v>0</v>
      </c>
      <c r="O1472">
        <f t="shared" si="91"/>
        <v>1</v>
      </c>
    </row>
    <row r="1473" spans="1:15" ht="150" x14ac:dyDescent="0.25">
      <c r="A1473" t="s">
        <v>4548</v>
      </c>
      <c r="B1473" t="s">
        <v>16</v>
      </c>
      <c r="C1473">
        <v>21</v>
      </c>
      <c r="D1473">
        <v>0.74</v>
      </c>
      <c r="E1473" t="s">
        <v>4549</v>
      </c>
      <c r="F1473" t="s">
        <v>13</v>
      </c>
      <c r="G1473" t="s">
        <v>4550</v>
      </c>
      <c r="H1473">
        <v>12</v>
      </c>
      <c r="I1473" s="2" t="s">
        <v>4551</v>
      </c>
      <c r="J1473" s="1">
        <v>44231.988402777781</v>
      </c>
      <c r="K1473" s="3">
        <v>44231</v>
      </c>
      <c r="L1473" s="4">
        <f t="shared" si="88"/>
        <v>28.378378378378379</v>
      </c>
      <c r="M1473">
        <f t="shared" si="89"/>
        <v>28</v>
      </c>
      <c r="N1473">
        <f t="shared" si="90"/>
        <v>7</v>
      </c>
      <c r="O1473">
        <f t="shared" si="91"/>
        <v>0.66666666666666674</v>
      </c>
    </row>
    <row r="1474" spans="1:15" x14ac:dyDescent="0.25">
      <c r="A1474" t="s">
        <v>4552</v>
      </c>
      <c r="B1474" t="s">
        <v>36</v>
      </c>
      <c r="C1474">
        <v>256</v>
      </c>
      <c r="D1474">
        <v>0.92</v>
      </c>
      <c r="E1474" t="s">
        <v>4553</v>
      </c>
      <c r="F1474" t="s">
        <v>13</v>
      </c>
      <c r="G1474" t="s">
        <v>4554</v>
      </c>
      <c r="H1474">
        <v>17</v>
      </c>
      <c r="I1474" t="s">
        <v>4555</v>
      </c>
      <c r="J1474" s="1">
        <v>44231.988425925927</v>
      </c>
      <c r="K1474" s="3">
        <v>44231</v>
      </c>
      <c r="L1474" s="4">
        <f t="shared" si="88"/>
        <v>278.26086956521738</v>
      </c>
      <c r="M1474">
        <f t="shared" si="89"/>
        <v>278</v>
      </c>
      <c r="N1474">
        <f t="shared" si="90"/>
        <v>22</v>
      </c>
      <c r="O1474">
        <f t="shared" si="91"/>
        <v>0.9140625</v>
      </c>
    </row>
    <row r="1475" spans="1:15" x14ac:dyDescent="0.25">
      <c r="A1475" t="s">
        <v>4556</v>
      </c>
      <c r="B1475" t="s">
        <v>80</v>
      </c>
      <c r="C1475">
        <v>1</v>
      </c>
      <c r="D1475">
        <v>1</v>
      </c>
      <c r="E1475" t="s">
        <v>4557</v>
      </c>
      <c r="F1475" t="s">
        <v>13</v>
      </c>
      <c r="G1475" t="s">
        <v>4558</v>
      </c>
      <c r="H1475">
        <v>0</v>
      </c>
      <c r="J1475" s="1">
        <v>44231.988449074073</v>
      </c>
      <c r="K1475" s="3">
        <v>44231</v>
      </c>
      <c r="L1475" s="4">
        <f t="shared" ref="L1475:L1538" si="92">C1475/D1475</f>
        <v>1</v>
      </c>
      <c r="M1475">
        <f t="shared" ref="M1475:M1538" si="93">_xlfn.FLOOR.MATH(C1475/D1475,1)</f>
        <v>1</v>
      </c>
      <c r="N1475">
        <f t="shared" ref="N1475:N1538" si="94">M1475-C1475</f>
        <v>0</v>
      </c>
      <c r="O1475">
        <f t="shared" ref="O1475:O1538" si="95">(1-(N1475/C1475))</f>
        <v>1</v>
      </c>
    </row>
    <row r="1476" spans="1:15" x14ac:dyDescent="0.25">
      <c r="A1476" t="s">
        <v>4559</v>
      </c>
      <c r="B1476" t="s">
        <v>11</v>
      </c>
      <c r="C1476">
        <v>1</v>
      </c>
      <c r="D1476">
        <v>1</v>
      </c>
      <c r="E1476" t="s">
        <v>4560</v>
      </c>
      <c r="F1476" t="s">
        <v>13</v>
      </c>
      <c r="G1476" t="s">
        <v>4561</v>
      </c>
      <c r="H1476">
        <v>0</v>
      </c>
      <c r="J1476" s="1">
        <v>44231.988715277781</v>
      </c>
      <c r="K1476" s="3">
        <v>44231</v>
      </c>
      <c r="L1476" s="4">
        <f t="shared" si="92"/>
        <v>1</v>
      </c>
      <c r="M1476">
        <f t="shared" si="93"/>
        <v>1</v>
      </c>
      <c r="N1476">
        <f t="shared" si="94"/>
        <v>0</v>
      </c>
      <c r="O1476">
        <f t="shared" si="95"/>
        <v>1</v>
      </c>
    </row>
    <row r="1477" spans="1:15" x14ac:dyDescent="0.25">
      <c r="A1477" t="s">
        <v>4562</v>
      </c>
      <c r="B1477" t="s">
        <v>16</v>
      </c>
      <c r="C1477">
        <v>3</v>
      </c>
      <c r="D1477">
        <v>0.67</v>
      </c>
      <c r="E1477" t="s">
        <v>4563</v>
      </c>
      <c r="F1477" t="s">
        <v>13</v>
      </c>
      <c r="G1477" t="s">
        <v>4564</v>
      </c>
      <c r="H1477">
        <v>0</v>
      </c>
      <c r="J1477" s="1">
        <v>44231.988819444443</v>
      </c>
      <c r="K1477" s="3">
        <v>44231</v>
      </c>
      <c r="L1477" s="4">
        <f t="shared" si="92"/>
        <v>4.4776119402985071</v>
      </c>
      <c r="M1477">
        <f t="shared" si="93"/>
        <v>4</v>
      </c>
      <c r="N1477">
        <f t="shared" si="94"/>
        <v>1</v>
      </c>
      <c r="O1477">
        <f t="shared" si="95"/>
        <v>0.66666666666666674</v>
      </c>
    </row>
    <row r="1478" spans="1:15" x14ac:dyDescent="0.25">
      <c r="A1478" t="s">
        <v>4565</v>
      </c>
      <c r="B1478" t="s">
        <v>28</v>
      </c>
      <c r="C1478">
        <v>1</v>
      </c>
      <c r="D1478">
        <v>1</v>
      </c>
      <c r="E1478" t="s">
        <v>4566</v>
      </c>
      <c r="F1478" t="s">
        <v>13</v>
      </c>
      <c r="G1478" t="s">
        <v>4567</v>
      </c>
      <c r="H1478">
        <v>0</v>
      </c>
      <c r="J1478" s="1">
        <v>44231.988900462966</v>
      </c>
      <c r="K1478" s="3">
        <v>44231</v>
      </c>
      <c r="L1478" s="4">
        <f t="shared" si="92"/>
        <v>1</v>
      </c>
      <c r="M1478">
        <f t="shared" si="93"/>
        <v>1</v>
      </c>
      <c r="N1478">
        <f t="shared" si="94"/>
        <v>0</v>
      </c>
      <c r="O1478">
        <f t="shared" si="95"/>
        <v>1</v>
      </c>
    </row>
    <row r="1479" spans="1:15" x14ac:dyDescent="0.25">
      <c r="A1479" t="s">
        <v>4568</v>
      </c>
      <c r="B1479" t="s">
        <v>36</v>
      </c>
      <c r="C1479">
        <v>1</v>
      </c>
      <c r="D1479">
        <v>1</v>
      </c>
      <c r="E1479" t="s">
        <v>4569</v>
      </c>
      <c r="F1479" t="s">
        <v>13</v>
      </c>
      <c r="G1479" t="s">
        <v>4570</v>
      </c>
      <c r="H1479">
        <v>0</v>
      </c>
      <c r="J1479" s="1">
        <v>44231.988923611112</v>
      </c>
      <c r="K1479" s="3">
        <v>44231</v>
      </c>
      <c r="L1479" s="4">
        <f t="shared" si="92"/>
        <v>1</v>
      </c>
      <c r="M1479">
        <f t="shared" si="93"/>
        <v>1</v>
      </c>
      <c r="N1479">
        <f t="shared" si="94"/>
        <v>0</v>
      </c>
      <c r="O1479">
        <f t="shared" si="95"/>
        <v>1</v>
      </c>
    </row>
    <row r="1480" spans="1:15" x14ac:dyDescent="0.25">
      <c r="A1480" t="s">
        <v>4571</v>
      </c>
      <c r="B1480" t="s">
        <v>80</v>
      </c>
      <c r="C1480">
        <v>1</v>
      </c>
      <c r="D1480">
        <v>1</v>
      </c>
      <c r="E1480" t="s">
        <v>4572</v>
      </c>
      <c r="F1480" t="s">
        <v>13</v>
      </c>
      <c r="G1480" t="s">
        <v>4573</v>
      </c>
      <c r="H1480">
        <v>0</v>
      </c>
      <c r="J1480" s="1">
        <v>44231.988981481481</v>
      </c>
      <c r="K1480" s="3">
        <v>44231</v>
      </c>
      <c r="L1480" s="4">
        <f t="shared" si="92"/>
        <v>1</v>
      </c>
      <c r="M1480">
        <f t="shared" si="93"/>
        <v>1</v>
      </c>
      <c r="N1480">
        <f t="shared" si="94"/>
        <v>0</v>
      </c>
      <c r="O1480">
        <f t="shared" si="95"/>
        <v>1</v>
      </c>
    </row>
    <row r="1481" spans="1:15" x14ac:dyDescent="0.25">
      <c r="A1481" t="s">
        <v>4574</v>
      </c>
      <c r="B1481" t="s">
        <v>16</v>
      </c>
      <c r="C1481">
        <v>1</v>
      </c>
      <c r="D1481">
        <v>1</v>
      </c>
      <c r="E1481" t="s">
        <v>4575</v>
      </c>
      <c r="F1481" t="s">
        <v>13</v>
      </c>
      <c r="G1481" t="s">
        <v>4576</v>
      </c>
      <c r="H1481">
        <v>0</v>
      </c>
      <c r="J1481" s="1">
        <v>44231.989004629628</v>
      </c>
      <c r="K1481" s="3">
        <v>44231</v>
      </c>
      <c r="L1481" s="4">
        <f t="shared" si="92"/>
        <v>1</v>
      </c>
      <c r="M1481">
        <f t="shared" si="93"/>
        <v>1</v>
      </c>
      <c r="N1481">
        <f t="shared" si="94"/>
        <v>0</v>
      </c>
      <c r="O1481">
        <f t="shared" si="95"/>
        <v>1</v>
      </c>
    </row>
    <row r="1482" spans="1:15" x14ac:dyDescent="0.25">
      <c r="A1482" t="s">
        <v>4577</v>
      </c>
      <c r="B1482" t="s">
        <v>16</v>
      </c>
      <c r="C1482">
        <v>1</v>
      </c>
      <c r="D1482">
        <v>1</v>
      </c>
      <c r="E1482" t="s">
        <v>4578</v>
      </c>
      <c r="F1482" t="s">
        <v>13</v>
      </c>
      <c r="G1482" t="s">
        <v>4579</v>
      </c>
      <c r="H1482">
        <v>0</v>
      </c>
      <c r="J1482" s="1">
        <v>44231.989074074074</v>
      </c>
      <c r="K1482" s="3">
        <v>44231</v>
      </c>
      <c r="L1482" s="4">
        <f t="shared" si="92"/>
        <v>1</v>
      </c>
      <c r="M1482">
        <f t="shared" si="93"/>
        <v>1</v>
      </c>
      <c r="N1482">
        <f t="shared" si="94"/>
        <v>0</v>
      </c>
      <c r="O1482">
        <f t="shared" si="95"/>
        <v>1</v>
      </c>
    </row>
    <row r="1483" spans="1:15" x14ac:dyDescent="0.25">
      <c r="A1483" t="s">
        <v>4580</v>
      </c>
      <c r="B1483" t="s">
        <v>11</v>
      </c>
      <c r="C1483">
        <v>1</v>
      </c>
      <c r="D1483">
        <v>1</v>
      </c>
      <c r="E1483" t="s">
        <v>4581</v>
      </c>
      <c r="F1483" t="s">
        <v>13</v>
      </c>
      <c r="G1483" t="s">
        <v>4582</v>
      </c>
      <c r="H1483">
        <v>0</v>
      </c>
      <c r="J1483" s="1">
        <v>44231.989201388889</v>
      </c>
      <c r="K1483" s="3">
        <v>44231</v>
      </c>
      <c r="L1483" s="4">
        <f t="shared" si="92"/>
        <v>1</v>
      </c>
      <c r="M1483">
        <f t="shared" si="93"/>
        <v>1</v>
      </c>
      <c r="N1483">
        <f t="shared" si="94"/>
        <v>0</v>
      </c>
      <c r="O1483">
        <f t="shared" si="95"/>
        <v>1</v>
      </c>
    </row>
    <row r="1484" spans="1:15" x14ac:dyDescent="0.25">
      <c r="A1484" t="s">
        <v>4583</v>
      </c>
      <c r="B1484" t="s">
        <v>11</v>
      </c>
      <c r="C1484">
        <v>1</v>
      </c>
      <c r="D1484">
        <v>1</v>
      </c>
      <c r="E1484" t="s">
        <v>4584</v>
      </c>
      <c r="F1484" t="s">
        <v>13</v>
      </c>
      <c r="G1484" t="s">
        <v>4585</v>
      </c>
      <c r="H1484">
        <v>1</v>
      </c>
      <c r="J1484" s="1">
        <v>44231.989317129628</v>
      </c>
      <c r="K1484" s="3">
        <v>44231</v>
      </c>
      <c r="L1484" s="4">
        <f t="shared" si="92"/>
        <v>1</v>
      </c>
      <c r="M1484">
        <f t="shared" si="93"/>
        <v>1</v>
      </c>
      <c r="N1484">
        <f t="shared" si="94"/>
        <v>0</v>
      </c>
      <c r="O1484">
        <f t="shared" si="95"/>
        <v>1</v>
      </c>
    </row>
    <row r="1485" spans="1:15" x14ac:dyDescent="0.25">
      <c r="A1485" t="s">
        <v>4586</v>
      </c>
      <c r="B1485" t="s">
        <v>11</v>
      </c>
      <c r="C1485">
        <v>1</v>
      </c>
      <c r="D1485">
        <v>1</v>
      </c>
      <c r="E1485" t="s">
        <v>4587</v>
      </c>
      <c r="F1485" t="s">
        <v>13</v>
      </c>
      <c r="G1485" t="s">
        <v>4588</v>
      </c>
      <c r="H1485">
        <v>0</v>
      </c>
      <c r="J1485" s="1">
        <v>44235.306759259256</v>
      </c>
      <c r="K1485" s="3">
        <v>44235</v>
      </c>
      <c r="L1485" s="4">
        <f t="shared" si="92"/>
        <v>1</v>
      </c>
      <c r="M1485">
        <f t="shared" si="93"/>
        <v>1</v>
      </c>
      <c r="N1485">
        <f t="shared" si="94"/>
        <v>0</v>
      </c>
      <c r="O1485">
        <f t="shared" si="95"/>
        <v>1</v>
      </c>
    </row>
    <row r="1486" spans="1:15" x14ac:dyDescent="0.25">
      <c r="A1486" t="s">
        <v>4589</v>
      </c>
      <c r="B1486" t="s">
        <v>11</v>
      </c>
      <c r="C1486">
        <v>1</v>
      </c>
      <c r="D1486">
        <v>1</v>
      </c>
      <c r="E1486" t="s">
        <v>4590</v>
      </c>
      <c r="F1486" t="s">
        <v>13</v>
      </c>
      <c r="G1486" t="s">
        <v>4591</v>
      </c>
      <c r="H1486">
        <v>0</v>
      </c>
      <c r="J1486" s="1">
        <v>44235.307268518518</v>
      </c>
      <c r="K1486" s="3">
        <v>44235</v>
      </c>
      <c r="L1486" s="4">
        <f t="shared" si="92"/>
        <v>1</v>
      </c>
      <c r="M1486">
        <f t="shared" si="93"/>
        <v>1</v>
      </c>
      <c r="N1486">
        <f t="shared" si="94"/>
        <v>0</v>
      </c>
      <c r="O1486">
        <f t="shared" si="95"/>
        <v>1</v>
      </c>
    </row>
    <row r="1487" spans="1:15" x14ac:dyDescent="0.25">
      <c r="A1487" t="s">
        <v>4592</v>
      </c>
      <c r="B1487" t="s">
        <v>11</v>
      </c>
      <c r="C1487">
        <v>1</v>
      </c>
      <c r="D1487">
        <v>1</v>
      </c>
      <c r="E1487" t="s">
        <v>4593</v>
      </c>
      <c r="F1487" t="s">
        <v>13</v>
      </c>
      <c r="G1487" t="s">
        <v>4594</v>
      </c>
      <c r="H1487">
        <v>1</v>
      </c>
      <c r="J1487" s="1">
        <v>44235.307870370372</v>
      </c>
      <c r="K1487" s="3">
        <v>44235</v>
      </c>
      <c r="L1487" s="4">
        <f t="shared" si="92"/>
        <v>1</v>
      </c>
      <c r="M1487">
        <f t="shared" si="93"/>
        <v>1</v>
      </c>
      <c r="N1487">
        <f t="shared" si="94"/>
        <v>0</v>
      </c>
      <c r="O1487">
        <f t="shared" si="95"/>
        <v>1</v>
      </c>
    </row>
    <row r="1488" spans="1:15" x14ac:dyDescent="0.25">
      <c r="A1488" t="s">
        <v>4595</v>
      </c>
      <c r="B1488" t="s">
        <v>11</v>
      </c>
      <c r="C1488">
        <v>1</v>
      </c>
      <c r="D1488">
        <v>1</v>
      </c>
      <c r="E1488" t="s">
        <v>4596</v>
      </c>
      <c r="F1488" t="s">
        <v>13</v>
      </c>
      <c r="G1488" t="s">
        <v>4597</v>
      </c>
      <c r="H1488">
        <v>0</v>
      </c>
      <c r="J1488" s="1">
        <v>44235.308217592596</v>
      </c>
      <c r="K1488" s="3">
        <v>44235</v>
      </c>
      <c r="L1488" s="4">
        <f t="shared" si="92"/>
        <v>1</v>
      </c>
      <c r="M1488">
        <f t="shared" si="93"/>
        <v>1</v>
      </c>
      <c r="N1488">
        <f t="shared" si="94"/>
        <v>0</v>
      </c>
      <c r="O1488">
        <f t="shared" si="95"/>
        <v>1</v>
      </c>
    </row>
    <row r="1489" spans="1:15" x14ac:dyDescent="0.25">
      <c r="A1489" t="s">
        <v>4598</v>
      </c>
      <c r="B1489" t="s">
        <v>28</v>
      </c>
      <c r="C1489">
        <v>7</v>
      </c>
      <c r="D1489">
        <v>0.56000000000000005</v>
      </c>
      <c r="E1489" t="s">
        <v>4599</v>
      </c>
      <c r="F1489" t="s">
        <v>13</v>
      </c>
      <c r="G1489" t="s">
        <v>4600</v>
      </c>
      <c r="H1489">
        <v>33</v>
      </c>
      <c r="J1489" s="1">
        <v>44235.30846064815</v>
      </c>
      <c r="K1489" s="3">
        <v>44235</v>
      </c>
      <c r="L1489" s="4">
        <f t="shared" si="92"/>
        <v>12.499999999999998</v>
      </c>
      <c r="M1489">
        <f t="shared" si="93"/>
        <v>12</v>
      </c>
      <c r="N1489">
        <f t="shared" si="94"/>
        <v>5</v>
      </c>
      <c r="O1489">
        <f t="shared" si="95"/>
        <v>0.2857142857142857</v>
      </c>
    </row>
    <row r="1490" spans="1:15" x14ac:dyDescent="0.25">
      <c r="A1490" t="s">
        <v>4601</v>
      </c>
      <c r="B1490" t="s">
        <v>36</v>
      </c>
      <c r="C1490">
        <v>1</v>
      </c>
      <c r="D1490">
        <v>1</v>
      </c>
      <c r="E1490" t="s">
        <v>4602</v>
      </c>
      <c r="F1490" t="s">
        <v>13</v>
      </c>
      <c r="G1490" t="s">
        <v>4603</v>
      </c>
      <c r="H1490">
        <v>0</v>
      </c>
      <c r="J1490" s="1">
        <v>44235.309328703705</v>
      </c>
      <c r="K1490" s="3">
        <v>44235</v>
      </c>
      <c r="L1490" s="4">
        <f t="shared" si="92"/>
        <v>1</v>
      </c>
      <c r="M1490">
        <f t="shared" si="93"/>
        <v>1</v>
      </c>
      <c r="N1490">
        <f t="shared" si="94"/>
        <v>0</v>
      </c>
      <c r="O1490">
        <f t="shared" si="95"/>
        <v>1</v>
      </c>
    </row>
    <row r="1491" spans="1:15" x14ac:dyDescent="0.25">
      <c r="A1491" t="s">
        <v>4604</v>
      </c>
      <c r="B1491" t="s">
        <v>11</v>
      </c>
      <c r="C1491">
        <v>1</v>
      </c>
      <c r="D1491">
        <v>1</v>
      </c>
      <c r="E1491" t="s">
        <v>4605</v>
      </c>
      <c r="F1491" t="s">
        <v>13</v>
      </c>
      <c r="G1491" t="s">
        <v>4606</v>
      </c>
      <c r="H1491">
        <v>0</v>
      </c>
      <c r="J1491" s="1">
        <v>44235.311423611114</v>
      </c>
      <c r="K1491" s="3">
        <v>44235</v>
      </c>
      <c r="L1491" s="4">
        <f t="shared" si="92"/>
        <v>1</v>
      </c>
      <c r="M1491">
        <f t="shared" si="93"/>
        <v>1</v>
      </c>
      <c r="N1491">
        <f t="shared" si="94"/>
        <v>0</v>
      </c>
      <c r="O1491">
        <f t="shared" si="95"/>
        <v>1</v>
      </c>
    </row>
    <row r="1492" spans="1:15" x14ac:dyDescent="0.25">
      <c r="A1492" t="s">
        <v>4607</v>
      </c>
      <c r="B1492" t="s">
        <v>11</v>
      </c>
      <c r="C1492">
        <v>39</v>
      </c>
      <c r="D1492">
        <v>0.93</v>
      </c>
      <c r="E1492" t="s">
        <v>4608</v>
      </c>
      <c r="F1492" t="s">
        <v>13</v>
      </c>
      <c r="G1492" t="s">
        <v>4609</v>
      </c>
      <c r="H1492">
        <v>3</v>
      </c>
      <c r="J1492" s="1">
        <v>44235.312511574077</v>
      </c>
      <c r="K1492" s="3">
        <v>44235</v>
      </c>
      <c r="L1492" s="4">
        <f t="shared" si="92"/>
        <v>41.935483870967737</v>
      </c>
      <c r="M1492">
        <f t="shared" si="93"/>
        <v>41</v>
      </c>
      <c r="N1492">
        <f t="shared" si="94"/>
        <v>2</v>
      </c>
      <c r="O1492">
        <f t="shared" si="95"/>
        <v>0.94871794871794868</v>
      </c>
    </row>
    <row r="1493" spans="1:15" x14ac:dyDescent="0.25">
      <c r="A1493" t="s">
        <v>4610</v>
      </c>
      <c r="B1493" t="s">
        <v>40</v>
      </c>
      <c r="C1493">
        <v>1</v>
      </c>
      <c r="D1493">
        <v>1</v>
      </c>
      <c r="E1493" t="s">
        <v>4611</v>
      </c>
      <c r="F1493" t="s">
        <v>13</v>
      </c>
      <c r="G1493" t="s">
        <v>4612</v>
      </c>
      <c r="H1493">
        <v>0</v>
      </c>
      <c r="J1493" s="1">
        <v>44235.313391203701</v>
      </c>
      <c r="K1493" s="3">
        <v>44235</v>
      </c>
      <c r="L1493" s="4">
        <f t="shared" si="92"/>
        <v>1</v>
      </c>
      <c r="M1493">
        <f t="shared" si="93"/>
        <v>1</v>
      </c>
      <c r="N1493">
        <f t="shared" si="94"/>
        <v>0</v>
      </c>
      <c r="O1493">
        <f t="shared" si="95"/>
        <v>1</v>
      </c>
    </row>
    <row r="1494" spans="1:15" x14ac:dyDescent="0.25">
      <c r="A1494" t="s">
        <v>4610</v>
      </c>
      <c r="B1494" t="s">
        <v>40</v>
      </c>
      <c r="C1494">
        <v>1</v>
      </c>
      <c r="D1494">
        <v>1</v>
      </c>
      <c r="E1494" t="s">
        <v>4613</v>
      </c>
      <c r="F1494" t="s">
        <v>13</v>
      </c>
      <c r="G1494" t="s">
        <v>4614</v>
      </c>
      <c r="H1494">
        <v>0</v>
      </c>
      <c r="J1494" s="1">
        <v>44235.313645833332</v>
      </c>
      <c r="K1494" s="3">
        <v>44235</v>
      </c>
      <c r="L1494" s="4">
        <f t="shared" si="92"/>
        <v>1</v>
      </c>
      <c r="M1494">
        <f t="shared" si="93"/>
        <v>1</v>
      </c>
      <c r="N1494">
        <f t="shared" si="94"/>
        <v>0</v>
      </c>
      <c r="O1494">
        <f t="shared" si="95"/>
        <v>1</v>
      </c>
    </row>
    <row r="1495" spans="1:15" x14ac:dyDescent="0.25">
      <c r="A1495" t="s">
        <v>4615</v>
      </c>
      <c r="B1495" t="s">
        <v>28</v>
      </c>
      <c r="C1495">
        <v>1</v>
      </c>
      <c r="D1495">
        <v>1</v>
      </c>
      <c r="E1495" t="s">
        <v>4616</v>
      </c>
      <c r="F1495" t="s">
        <v>13</v>
      </c>
      <c r="G1495" t="s">
        <v>4617</v>
      </c>
      <c r="H1495">
        <v>0</v>
      </c>
      <c r="J1495" s="1">
        <v>44235.313668981478</v>
      </c>
      <c r="K1495" s="3">
        <v>44235</v>
      </c>
      <c r="L1495" s="4">
        <f t="shared" si="92"/>
        <v>1</v>
      </c>
      <c r="M1495">
        <f t="shared" si="93"/>
        <v>1</v>
      </c>
      <c r="N1495">
        <f t="shared" si="94"/>
        <v>0</v>
      </c>
      <c r="O1495">
        <f t="shared" si="95"/>
        <v>1</v>
      </c>
    </row>
    <row r="1496" spans="1:15" x14ac:dyDescent="0.25">
      <c r="A1496" t="s">
        <v>4618</v>
      </c>
      <c r="B1496" t="s">
        <v>16</v>
      </c>
      <c r="C1496">
        <v>1</v>
      </c>
      <c r="D1496">
        <v>1</v>
      </c>
      <c r="E1496" t="s">
        <v>4619</v>
      </c>
      <c r="F1496" t="s">
        <v>13</v>
      </c>
      <c r="G1496" t="s">
        <v>4620</v>
      </c>
      <c r="H1496">
        <v>0</v>
      </c>
      <c r="J1496" s="1">
        <v>44235.313993055555</v>
      </c>
      <c r="K1496" s="3">
        <v>44235</v>
      </c>
      <c r="L1496" s="4">
        <f t="shared" si="92"/>
        <v>1</v>
      </c>
      <c r="M1496">
        <f t="shared" si="93"/>
        <v>1</v>
      </c>
      <c r="N1496">
        <f t="shared" si="94"/>
        <v>0</v>
      </c>
      <c r="O1496">
        <f t="shared" si="95"/>
        <v>1</v>
      </c>
    </row>
    <row r="1497" spans="1:15" x14ac:dyDescent="0.25">
      <c r="A1497" t="s">
        <v>4621</v>
      </c>
      <c r="B1497" t="s">
        <v>11</v>
      </c>
      <c r="C1497">
        <v>1</v>
      </c>
      <c r="D1497">
        <v>1</v>
      </c>
      <c r="E1497" t="s">
        <v>4622</v>
      </c>
      <c r="F1497" t="s">
        <v>13</v>
      </c>
      <c r="G1497" t="s">
        <v>4623</v>
      </c>
      <c r="H1497">
        <v>0</v>
      </c>
      <c r="J1497" s="1">
        <v>44235.315428240741</v>
      </c>
      <c r="K1497" s="3">
        <v>44235</v>
      </c>
      <c r="L1497" s="4">
        <f t="shared" si="92"/>
        <v>1</v>
      </c>
      <c r="M1497">
        <f t="shared" si="93"/>
        <v>1</v>
      </c>
      <c r="N1497">
        <f t="shared" si="94"/>
        <v>0</v>
      </c>
      <c r="O1497">
        <f t="shared" si="95"/>
        <v>1</v>
      </c>
    </row>
    <row r="1498" spans="1:15" x14ac:dyDescent="0.25">
      <c r="A1498" t="s">
        <v>4624</v>
      </c>
      <c r="B1498" t="s">
        <v>16</v>
      </c>
      <c r="C1498">
        <v>232</v>
      </c>
      <c r="D1498">
        <v>0.95</v>
      </c>
      <c r="E1498" t="s">
        <v>4625</v>
      </c>
      <c r="F1498" t="s">
        <v>13</v>
      </c>
      <c r="G1498" t="s">
        <v>4626</v>
      </c>
      <c r="H1498">
        <v>36</v>
      </c>
      <c r="J1498" s="1">
        <v>44235.317789351851</v>
      </c>
      <c r="K1498" s="3">
        <v>44235</v>
      </c>
      <c r="L1498" s="4">
        <f t="shared" si="92"/>
        <v>244.21052631578948</v>
      </c>
      <c r="M1498">
        <f t="shared" si="93"/>
        <v>244</v>
      </c>
      <c r="N1498">
        <f t="shared" si="94"/>
        <v>12</v>
      </c>
      <c r="O1498">
        <f t="shared" si="95"/>
        <v>0.94827586206896552</v>
      </c>
    </row>
    <row r="1499" spans="1:15" x14ac:dyDescent="0.25">
      <c r="A1499" t="s">
        <v>4627</v>
      </c>
      <c r="B1499" t="s">
        <v>36</v>
      </c>
      <c r="C1499">
        <v>1</v>
      </c>
      <c r="D1499">
        <v>1</v>
      </c>
      <c r="E1499" t="s">
        <v>4628</v>
      </c>
      <c r="F1499" t="s">
        <v>13</v>
      </c>
      <c r="G1499" t="s">
        <v>4629</v>
      </c>
      <c r="H1499">
        <v>0</v>
      </c>
      <c r="J1499" s="1">
        <v>44235.317881944444</v>
      </c>
      <c r="K1499" s="3">
        <v>44235</v>
      </c>
      <c r="L1499" s="4">
        <f t="shared" si="92"/>
        <v>1</v>
      </c>
      <c r="M1499">
        <f t="shared" si="93"/>
        <v>1</v>
      </c>
      <c r="N1499">
        <f t="shared" si="94"/>
        <v>0</v>
      </c>
      <c r="O1499">
        <f t="shared" si="95"/>
        <v>1</v>
      </c>
    </row>
    <row r="1500" spans="1:15" x14ac:dyDescent="0.25">
      <c r="A1500" t="s">
        <v>4630</v>
      </c>
      <c r="B1500" t="s">
        <v>36</v>
      </c>
      <c r="C1500">
        <v>1</v>
      </c>
      <c r="D1500">
        <v>1</v>
      </c>
      <c r="E1500" t="s">
        <v>4631</v>
      </c>
      <c r="F1500" t="s">
        <v>13</v>
      </c>
      <c r="G1500" t="s">
        <v>4632</v>
      </c>
      <c r="H1500">
        <v>0</v>
      </c>
      <c r="J1500" s="1">
        <v>44235.318668981483</v>
      </c>
      <c r="K1500" s="3">
        <v>44235</v>
      </c>
      <c r="L1500" s="4">
        <f t="shared" si="92"/>
        <v>1</v>
      </c>
      <c r="M1500">
        <f t="shared" si="93"/>
        <v>1</v>
      </c>
      <c r="N1500">
        <f t="shared" si="94"/>
        <v>0</v>
      </c>
      <c r="O1500">
        <f t="shared" si="95"/>
        <v>1</v>
      </c>
    </row>
    <row r="1501" spans="1:15" x14ac:dyDescent="0.25">
      <c r="A1501" t="s">
        <v>4633</v>
      </c>
      <c r="B1501" t="s">
        <v>11</v>
      </c>
      <c r="C1501">
        <v>1</v>
      </c>
      <c r="D1501">
        <v>1</v>
      </c>
      <c r="E1501" t="s">
        <v>4634</v>
      </c>
      <c r="F1501" t="s">
        <v>13</v>
      </c>
      <c r="G1501" t="s">
        <v>4635</v>
      </c>
      <c r="H1501">
        <v>0</v>
      </c>
      <c r="J1501" s="1">
        <v>44235.319224537037</v>
      </c>
      <c r="K1501" s="3">
        <v>44235</v>
      </c>
      <c r="L1501" s="4">
        <f t="shared" si="92"/>
        <v>1</v>
      </c>
      <c r="M1501">
        <f t="shared" si="93"/>
        <v>1</v>
      </c>
      <c r="N1501">
        <f t="shared" si="94"/>
        <v>0</v>
      </c>
      <c r="O1501">
        <f t="shared" si="95"/>
        <v>1</v>
      </c>
    </row>
    <row r="1502" spans="1:15" x14ac:dyDescent="0.25">
      <c r="A1502" t="s">
        <v>4636</v>
      </c>
      <c r="B1502" t="s">
        <v>32</v>
      </c>
      <c r="C1502">
        <v>1</v>
      </c>
      <c r="D1502">
        <v>1</v>
      </c>
      <c r="E1502" t="s">
        <v>4637</v>
      </c>
      <c r="F1502" t="s">
        <v>13</v>
      </c>
      <c r="G1502" t="s">
        <v>4638</v>
      </c>
      <c r="H1502">
        <v>0</v>
      </c>
      <c r="J1502" s="1">
        <v>44235.319548611114</v>
      </c>
      <c r="K1502" s="3">
        <v>44235</v>
      </c>
      <c r="L1502" s="4">
        <f t="shared" si="92"/>
        <v>1</v>
      </c>
      <c r="M1502">
        <f t="shared" si="93"/>
        <v>1</v>
      </c>
      <c r="N1502">
        <f t="shared" si="94"/>
        <v>0</v>
      </c>
      <c r="O1502">
        <f t="shared" si="95"/>
        <v>1</v>
      </c>
    </row>
    <row r="1503" spans="1:15" x14ac:dyDescent="0.25">
      <c r="A1503" t="s">
        <v>4639</v>
      </c>
      <c r="B1503" t="s">
        <v>11</v>
      </c>
      <c r="C1503">
        <v>1</v>
      </c>
      <c r="D1503">
        <v>1</v>
      </c>
      <c r="E1503" t="s">
        <v>4640</v>
      </c>
      <c r="F1503" t="s">
        <v>13</v>
      </c>
      <c r="G1503" t="s">
        <v>4641</v>
      </c>
      <c r="H1503">
        <v>0</v>
      </c>
      <c r="J1503" s="1">
        <v>44235.320011574076</v>
      </c>
      <c r="K1503" s="3">
        <v>44235</v>
      </c>
      <c r="L1503" s="4">
        <f t="shared" si="92"/>
        <v>1</v>
      </c>
      <c r="M1503">
        <f t="shared" si="93"/>
        <v>1</v>
      </c>
      <c r="N1503">
        <f t="shared" si="94"/>
        <v>0</v>
      </c>
      <c r="O1503">
        <f t="shared" si="95"/>
        <v>1</v>
      </c>
    </row>
    <row r="1504" spans="1:15" x14ac:dyDescent="0.25">
      <c r="A1504" t="s">
        <v>4642</v>
      </c>
      <c r="B1504" t="s">
        <v>80</v>
      </c>
      <c r="C1504">
        <v>1</v>
      </c>
      <c r="D1504">
        <v>1</v>
      </c>
      <c r="E1504" t="s">
        <v>4643</v>
      </c>
      <c r="F1504" t="s">
        <v>13</v>
      </c>
      <c r="G1504" t="s">
        <v>4644</v>
      </c>
      <c r="H1504">
        <v>0</v>
      </c>
      <c r="J1504" s="1">
        <v>44235.320185185185</v>
      </c>
      <c r="K1504" s="3">
        <v>44235</v>
      </c>
      <c r="L1504" s="4">
        <f t="shared" si="92"/>
        <v>1</v>
      </c>
      <c r="M1504">
        <f t="shared" si="93"/>
        <v>1</v>
      </c>
      <c r="N1504">
        <f t="shared" si="94"/>
        <v>0</v>
      </c>
      <c r="O1504">
        <f t="shared" si="95"/>
        <v>1</v>
      </c>
    </row>
    <row r="1505" spans="1:15" x14ac:dyDescent="0.25">
      <c r="A1505" t="s">
        <v>4645</v>
      </c>
      <c r="B1505" t="s">
        <v>16</v>
      </c>
      <c r="C1505">
        <v>8</v>
      </c>
      <c r="D1505">
        <v>1</v>
      </c>
      <c r="E1505" t="s">
        <v>4646</v>
      </c>
      <c r="F1505" t="s">
        <v>13</v>
      </c>
      <c r="G1505" t="s">
        <v>4647</v>
      </c>
      <c r="H1505">
        <v>1</v>
      </c>
      <c r="J1505" s="1">
        <v>44235.320856481485</v>
      </c>
      <c r="K1505" s="3">
        <v>44235</v>
      </c>
      <c r="L1505" s="4">
        <f t="shared" si="92"/>
        <v>8</v>
      </c>
      <c r="M1505">
        <f t="shared" si="93"/>
        <v>8</v>
      </c>
      <c r="N1505">
        <f t="shared" si="94"/>
        <v>0</v>
      </c>
      <c r="O1505">
        <f t="shared" si="95"/>
        <v>1</v>
      </c>
    </row>
    <row r="1506" spans="1:15" x14ac:dyDescent="0.25">
      <c r="A1506" t="s">
        <v>4648</v>
      </c>
      <c r="B1506" t="s">
        <v>28</v>
      </c>
      <c r="C1506">
        <v>1</v>
      </c>
      <c r="D1506">
        <v>1</v>
      </c>
      <c r="E1506" t="s">
        <v>4649</v>
      </c>
      <c r="F1506" t="s">
        <v>13</v>
      </c>
      <c r="G1506" t="s">
        <v>4650</v>
      </c>
      <c r="H1506">
        <v>0</v>
      </c>
      <c r="J1506" s="1">
        <v>44235.322187500002</v>
      </c>
      <c r="K1506" s="3">
        <v>44235</v>
      </c>
      <c r="L1506" s="4">
        <f t="shared" si="92"/>
        <v>1</v>
      </c>
      <c r="M1506">
        <f t="shared" si="93"/>
        <v>1</v>
      </c>
      <c r="N1506">
        <f t="shared" si="94"/>
        <v>0</v>
      </c>
      <c r="O1506">
        <f t="shared" si="95"/>
        <v>1</v>
      </c>
    </row>
    <row r="1507" spans="1:15" x14ac:dyDescent="0.25">
      <c r="A1507" t="s">
        <v>4651</v>
      </c>
      <c r="B1507" t="s">
        <v>11</v>
      </c>
      <c r="C1507">
        <v>1</v>
      </c>
      <c r="D1507">
        <v>1</v>
      </c>
      <c r="E1507" t="s">
        <v>4652</v>
      </c>
      <c r="F1507" t="s">
        <v>13</v>
      </c>
      <c r="G1507" t="s">
        <v>4653</v>
      </c>
      <c r="H1507">
        <v>0</v>
      </c>
      <c r="J1507" s="1">
        <v>44235.322291666664</v>
      </c>
      <c r="K1507" s="3">
        <v>44235</v>
      </c>
      <c r="L1507" s="4">
        <f t="shared" si="92"/>
        <v>1</v>
      </c>
      <c r="M1507">
        <f t="shared" si="93"/>
        <v>1</v>
      </c>
      <c r="N1507">
        <f t="shared" si="94"/>
        <v>0</v>
      </c>
      <c r="O1507">
        <f t="shared" si="95"/>
        <v>1</v>
      </c>
    </row>
    <row r="1508" spans="1:15" x14ac:dyDescent="0.25">
      <c r="A1508" t="s">
        <v>4654</v>
      </c>
      <c r="B1508" t="s">
        <v>32</v>
      </c>
      <c r="C1508">
        <v>1</v>
      </c>
      <c r="D1508">
        <v>1</v>
      </c>
      <c r="E1508" t="s">
        <v>4655</v>
      </c>
      <c r="F1508" t="s">
        <v>13</v>
      </c>
      <c r="G1508" t="s">
        <v>4656</v>
      </c>
      <c r="H1508">
        <v>0</v>
      </c>
      <c r="J1508" s="1">
        <v>44235.322604166664</v>
      </c>
      <c r="K1508" s="3">
        <v>44235</v>
      </c>
      <c r="L1508" s="4">
        <f t="shared" si="92"/>
        <v>1</v>
      </c>
      <c r="M1508">
        <f t="shared" si="93"/>
        <v>1</v>
      </c>
      <c r="N1508">
        <f t="shared" si="94"/>
        <v>0</v>
      </c>
      <c r="O1508">
        <f t="shared" si="95"/>
        <v>1</v>
      </c>
    </row>
    <row r="1509" spans="1:15" x14ac:dyDescent="0.25">
      <c r="A1509" t="s">
        <v>4657</v>
      </c>
      <c r="B1509" t="s">
        <v>11</v>
      </c>
      <c r="C1509">
        <v>1</v>
      </c>
      <c r="D1509">
        <v>1</v>
      </c>
      <c r="E1509" t="s">
        <v>4658</v>
      </c>
      <c r="F1509" t="s">
        <v>13</v>
      </c>
      <c r="G1509" t="s">
        <v>4659</v>
      </c>
      <c r="H1509">
        <v>0</v>
      </c>
      <c r="J1509" s="1">
        <v>44235.323182870372</v>
      </c>
      <c r="K1509" s="3">
        <v>44235</v>
      </c>
      <c r="L1509" s="4">
        <f t="shared" si="92"/>
        <v>1</v>
      </c>
      <c r="M1509">
        <f t="shared" si="93"/>
        <v>1</v>
      </c>
      <c r="N1509">
        <f t="shared" si="94"/>
        <v>0</v>
      </c>
      <c r="O1509">
        <f t="shared" si="95"/>
        <v>1</v>
      </c>
    </row>
    <row r="1510" spans="1:15" x14ac:dyDescent="0.25">
      <c r="A1510" t="s">
        <v>4660</v>
      </c>
      <c r="B1510" t="s">
        <v>36</v>
      </c>
      <c r="C1510">
        <v>1</v>
      </c>
      <c r="D1510">
        <v>1</v>
      </c>
      <c r="E1510" t="s">
        <v>4661</v>
      </c>
      <c r="F1510" t="s">
        <v>13</v>
      </c>
      <c r="G1510" t="s">
        <v>4662</v>
      </c>
      <c r="H1510">
        <v>0</v>
      </c>
      <c r="J1510" s="1">
        <v>44235.323252314818</v>
      </c>
      <c r="K1510" s="3">
        <v>44235</v>
      </c>
      <c r="L1510" s="4">
        <f t="shared" si="92"/>
        <v>1</v>
      </c>
      <c r="M1510">
        <f t="shared" si="93"/>
        <v>1</v>
      </c>
      <c r="N1510">
        <f t="shared" si="94"/>
        <v>0</v>
      </c>
      <c r="O1510">
        <f t="shared" si="95"/>
        <v>1</v>
      </c>
    </row>
    <row r="1511" spans="1:15" x14ac:dyDescent="0.25">
      <c r="A1511" t="s">
        <v>4663</v>
      </c>
      <c r="B1511" t="s">
        <v>40</v>
      </c>
      <c r="C1511">
        <v>1</v>
      </c>
      <c r="D1511">
        <v>1</v>
      </c>
      <c r="E1511" t="s">
        <v>4664</v>
      </c>
      <c r="F1511" t="s">
        <v>13</v>
      </c>
      <c r="G1511" t="s">
        <v>4665</v>
      </c>
      <c r="H1511">
        <v>0</v>
      </c>
      <c r="J1511" s="1">
        <v>44235.323912037034</v>
      </c>
      <c r="K1511" s="3">
        <v>44235</v>
      </c>
      <c r="L1511" s="4">
        <f t="shared" si="92"/>
        <v>1</v>
      </c>
      <c r="M1511">
        <f t="shared" si="93"/>
        <v>1</v>
      </c>
      <c r="N1511">
        <f t="shared" si="94"/>
        <v>0</v>
      </c>
      <c r="O1511">
        <f t="shared" si="95"/>
        <v>1</v>
      </c>
    </row>
    <row r="1512" spans="1:15" x14ac:dyDescent="0.25">
      <c r="A1512" t="s">
        <v>4666</v>
      </c>
      <c r="B1512" t="s">
        <v>16</v>
      </c>
      <c r="C1512">
        <v>1</v>
      </c>
      <c r="D1512">
        <v>1</v>
      </c>
      <c r="E1512" t="s">
        <v>4667</v>
      </c>
      <c r="F1512" t="s">
        <v>13</v>
      </c>
      <c r="G1512" t="s">
        <v>4668</v>
      </c>
      <c r="H1512">
        <v>0</v>
      </c>
      <c r="J1512" s="1">
        <v>44235.324097222219</v>
      </c>
      <c r="K1512" s="3">
        <v>44235</v>
      </c>
      <c r="L1512" s="4">
        <f t="shared" si="92"/>
        <v>1</v>
      </c>
      <c r="M1512">
        <f t="shared" si="93"/>
        <v>1</v>
      </c>
      <c r="N1512">
        <f t="shared" si="94"/>
        <v>0</v>
      </c>
      <c r="O1512">
        <f t="shared" si="95"/>
        <v>1</v>
      </c>
    </row>
    <row r="1513" spans="1:15" x14ac:dyDescent="0.25">
      <c r="A1513" t="s">
        <v>4669</v>
      </c>
      <c r="B1513" t="s">
        <v>11</v>
      </c>
      <c r="C1513">
        <v>1</v>
      </c>
      <c r="D1513">
        <v>1</v>
      </c>
      <c r="E1513" t="s">
        <v>4670</v>
      </c>
      <c r="F1513" t="s">
        <v>13</v>
      </c>
      <c r="G1513" t="s">
        <v>4671</v>
      </c>
      <c r="H1513">
        <v>0</v>
      </c>
      <c r="J1513" s="1">
        <v>44235.324155092596</v>
      </c>
      <c r="K1513" s="3">
        <v>44235</v>
      </c>
      <c r="L1513" s="4">
        <f t="shared" si="92"/>
        <v>1</v>
      </c>
      <c r="M1513">
        <f t="shared" si="93"/>
        <v>1</v>
      </c>
      <c r="N1513">
        <f t="shared" si="94"/>
        <v>0</v>
      </c>
      <c r="O1513">
        <f t="shared" si="95"/>
        <v>1</v>
      </c>
    </row>
    <row r="1514" spans="1:15" x14ac:dyDescent="0.25">
      <c r="A1514" t="s">
        <v>4672</v>
      </c>
      <c r="B1514" t="s">
        <v>16</v>
      </c>
      <c r="C1514">
        <v>1</v>
      </c>
      <c r="D1514">
        <v>1</v>
      </c>
      <c r="E1514" t="s">
        <v>4673</v>
      </c>
      <c r="F1514" t="s">
        <v>13</v>
      </c>
      <c r="G1514" t="s">
        <v>4674</v>
      </c>
      <c r="H1514">
        <v>0</v>
      </c>
      <c r="J1514" s="1">
        <v>44235.324444444443</v>
      </c>
      <c r="K1514" s="3">
        <v>44235</v>
      </c>
      <c r="L1514" s="4">
        <f t="shared" si="92"/>
        <v>1</v>
      </c>
      <c r="M1514">
        <f t="shared" si="93"/>
        <v>1</v>
      </c>
      <c r="N1514">
        <f t="shared" si="94"/>
        <v>0</v>
      </c>
      <c r="O1514">
        <f t="shared" si="95"/>
        <v>1</v>
      </c>
    </row>
    <row r="1515" spans="1:15" x14ac:dyDescent="0.25">
      <c r="A1515" t="s">
        <v>4675</v>
      </c>
      <c r="B1515" t="s">
        <v>50</v>
      </c>
      <c r="C1515">
        <v>1</v>
      </c>
      <c r="D1515">
        <v>1</v>
      </c>
      <c r="E1515" t="s">
        <v>4676</v>
      </c>
      <c r="F1515" t="s">
        <v>13</v>
      </c>
      <c r="G1515" t="s">
        <v>4677</v>
      </c>
      <c r="H1515">
        <v>0</v>
      </c>
      <c r="J1515" s="1">
        <v>44235.324548611112</v>
      </c>
      <c r="K1515" s="3">
        <v>44235</v>
      </c>
      <c r="L1515" s="4">
        <f t="shared" si="92"/>
        <v>1</v>
      </c>
      <c r="M1515">
        <f t="shared" si="93"/>
        <v>1</v>
      </c>
      <c r="N1515">
        <f t="shared" si="94"/>
        <v>0</v>
      </c>
      <c r="O1515">
        <f t="shared" si="95"/>
        <v>1</v>
      </c>
    </row>
    <row r="1516" spans="1:15" x14ac:dyDescent="0.25">
      <c r="A1516" t="s">
        <v>4678</v>
      </c>
      <c r="B1516" t="s">
        <v>80</v>
      </c>
      <c r="C1516">
        <v>1</v>
      </c>
      <c r="D1516">
        <v>1</v>
      </c>
      <c r="E1516" t="s">
        <v>4679</v>
      </c>
      <c r="F1516" t="s">
        <v>13</v>
      </c>
      <c r="G1516" t="s">
        <v>4680</v>
      </c>
      <c r="H1516">
        <v>0</v>
      </c>
      <c r="J1516" s="1">
        <v>44235.991273148145</v>
      </c>
      <c r="K1516" s="3">
        <v>44235</v>
      </c>
      <c r="L1516" s="4">
        <f t="shared" si="92"/>
        <v>1</v>
      </c>
      <c r="M1516">
        <f t="shared" si="93"/>
        <v>1</v>
      </c>
      <c r="N1516">
        <f t="shared" si="94"/>
        <v>0</v>
      </c>
      <c r="O1516">
        <f t="shared" si="95"/>
        <v>1</v>
      </c>
    </row>
    <row r="1517" spans="1:15" x14ac:dyDescent="0.25">
      <c r="A1517" t="s">
        <v>4681</v>
      </c>
      <c r="B1517" t="s">
        <v>16</v>
      </c>
      <c r="C1517">
        <v>1</v>
      </c>
      <c r="D1517">
        <v>1</v>
      </c>
      <c r="E1517" t="s">
        <v>4682</v>
      </c>
      <c r="F1517" t="s">
        <v>13</v>
      </c>
      <c r="G1517" t="s">
        <v>4683</v>
      </c>
      <c r="H1517">
        <v>1</v>
      </c>
      <c r="J1517" s="1">
        <v>44235.991377314815</v>
      </c>
      <c r="K1517" s="3">
        <v>44235</v>
      </c>
      <c r="L1517" s="4">
        <f t="shared" si="92"/>
        <v>1</v>
      </c>
      <c r="M1517">
        <f t="shared" si="93"/>
        <v>1</v>
      </c>
      <c r="N1517">
        <f t="shared" si="94"/>
        <v>0</v>
      </c>
      <c r="O1517">
        <f t="shared" si="95"/>
        <v>1</v>
      </c>
    </row>
    <row r="1518" spans="1:15" x14ac:dyDescent="0.25">
      <c r="A1518" t="s">
        <v>4684</v>
      </c>
      <c r="B1518" t="s">
        <v>28</v>
      </c>
      <c r="C1518">
        <v>1</v>
      </c>
      <c r="D1518">
        <v>1</v>
      </c>
      <c r="E1518" t="s">
        <v>4685</v>
      </c>
      <c r="F1518" t="s">
        <v>13</v>
      </c>
      <c r="G1518" t="s">
        <v>4686</v>
      </c>
      <c r="H1518">
        <v>1</v>
      </c>
      <c r="J1518" s="1">
        <v>44235.991597222222</v>
      </c>
      <c r="K1518" s="3">
        <v>44235</v>
      </c>
      <c r="L1518" s="4">
        <f t="shared" si="92"/>
        <v>1</v>
      </c>
      <c r="M1518">
        <f t="shared" si="93"/>
        <v>1</v>
      </c>
      <c r="N1518">
        <f t="shared" si="94"/>
        <v>0</v>
      </c>
      <c r="O1518">
        <f t="shared" si="95"/>
        <v>1</v>
      </c>
    </row>
    <row r="1519" spans="1:15" x14ac:dyDescent="0.25">
      <c r="A1519" t="s">
        <v>4687</v>
      </c>
      <c r="B1519" t="s">
        <v>16</v>
      </c>
      <c r="C1519">
        <v>1</v>
      </c>
      <c r="D1519">
        <v>1</v>
      </c>
      <c r="E1519" t="s">
        <v>4688</v>
      </c>
      <c r="F1519" t="s">
        <v>13</v>
      </c>
      <c r="G1519" t="s">
        <v>4689</v>
      </c>
      <c r="H1519">
        <v>0</v>
      </c>
      <c r="J1519" s="1">
        <v>44235.992013888892</v>
      </c>
      <c r="K1519" s="3">
        <v>44235</v>
      </c>
      <c r="L1519" s="4">
        <f t="shared" si="92"/>
        <v>1</v>
      </c>
      <c r="M1519">
        <f t="shared" si="93"/>
        <v>1</v>
      </c>
      <c r="N1519">
        <f t="shared" si="94"/>
        <v>0</v>
      </c>
      <c r="O1519">
        <f t="shared" si="95"/>
        <v>1</v>
      </c>
    </row>
    <row r="1520" spans="1:15" x14ac:dyDescent="0.25">
      <c r="A1520" t="s">
        <v>4690</v>
      </c>
      <c r="B1520" t="s">
        <v>16</v>
      </c>
      <c r="C1520">
        <v>1</v>
      </c>
      <c r="D1520">
        <v>1</v>
      </c>
      <c r="E1520" t="s">
        <v>4691</v>
      </c>
      <c r="F1520" t="s">
        <v>13</v>
      </c>
      <c r="G1520" t="s">
        <v>4692</v>
      </c>
      <c r="H1520">
        <v>0</v>
      </c>
      <c r="J1520" s="1">
        <v>44235.992835648147</v>
      </c>
      <c r="K1520" s="3">
        <v>44235</v>
      </c>
      <c r="L1520" s="4">
        <f t="shared" si="92"/>
        <v>1</v>
      </c>
      <c r="M1520">
        <f t="shared" si="93"/>
        <v>1</v>
      </c>
      <c r="N1520">
        <f t="shared" si="94"/>
        <v>0</v>
      </c>
      <c r="O1520">
        <f t="shared" si="95"/>
        <v>1</v>
      </c>
    </row>
    <row r="1521" spans="1:15" x14ac:dyDescent="0.25">
      <c r="A1521" t="s">
        <v>4693</v>
      </c>
      <c r="B1521" t="s">
        <v>40</v>
      </c>
      <c r="C1521">
        <v>1</v>
      </c>
      <c r="D1521">
        <v>1</v>
      </c>
      <c r="E1521" t="s">
        <v>4694</v>
      </c>
      <c r="F1521" t="s">
        <v>13</v>
      </c>
      <c r="G1521" t="s">
        <v>4695</v>
      </c>
      <c r="H1521">
        <v>0</v>
      </c>
      <c r="J1521" s="1">
        <v>44235.993020833332</v>
      </c>
      <c r="K1521" s="3">
        <v>44235</v>
      </c>
      <c r="L1521" s="4">
        <f t="shared" si="92"/>
        <v>1</v>
      </c>
      <c r="M1521">
        <f t="shared" si="93"/>
        <v>1</v>
      </c>
      <c r="N1521">
        <f t="shared" si="94"/>
        <v>0</v>
      </c>
      <c r="O1521">
        <f t="shared" si="95"/>
        <v>1</v>
      </c>
    </row>
    <row r="1522" spans="1:15" x14ac:dyDescent="0.25">
      <c r="A1522" t="s">
        <v>4693</v>
      </c>
      <c r="B1522" t="s">
        <v>40</v>
      </c>
      <c r="C1522">
        <v>1</v>
      </c>
      <c r="D1522">
        <v>1</v>
      </c>
      <c r="E1522" t="s">
        <v>4696</v>
      </c>
      <c r="F1522" t="s">
        <v>13</v>
      </c>
      <c r="G1522" t="s">
        <v>4697</v>
      </c>
      <c r="H1522">
        <v>0</v>
      </c>
      <c r="J1522" s="1">
        <v>44235.993217592593</v>
      </c>
      <c r="K1522" s="3">
        <v>44235</v>
      </c>
      <c r="L1522" s="4">
        <f t="shared" si="92"/>
        <v>1</v>
      </c>
      <c r="M1522">
        <f t="shared" si="93"/>
        <v>1</v>
      </c>
      <c r="N1522">
        <f t="shared" si="94"/>
        <v>0</v>
      </c>
      <c r="O1522">
        <f t="shared" si="95"/>
        <v>1</v>
      </c>
    </row>
    <row r="1523" spans="1:15" x14ac:dyDescent="0.25">
      <c r="A1523" t="s">
        <v>4698</v>
      </c>
      <c r="B1523" t="s">
        <v>40</v>
      </c>
      <c r="C1523">
        <v>1</v>
      </c>
      <c r="D1523">
        <v>1</v>
      </c>
      <c r="E1523" t="s">
        <v>4699</v>
      </c>
      <c r="F1523" t="s">
        <v>13</v>
      </c>
      <c r="G1523" t="s">
        <v>4700</v>
      </c>
      <c r="H1523">
        <v>0</v>
      </c>
      <c r="J1523" s="1">
        <v>44235.99386574074</v>
      </c>
      <c r="K1523" s="3">
        <v>44235</v>
      </c>
      <c r="L1523" s="4">
        <f t="shared" si="92"/>
        <v>1</v>
      </c>
      <c r="M1523">
        <f t="shared" si="93"/>
        <v>1</v>
      </c>
      <c r="N1523">
        <f t="shared" si="94"/>
        <v>0</v>
      </c>
      <c r="O1523">
        <f t="shared" si="95"/>
        <v>1</v>
      </c>
    </row>
    <row r="1524" spans="1:15" x14ac:dyDescent="0.25">
      <c r="A1524" t="s">
        <v>4701</v>
      </c>
      <c r="B1524" t="s">
        <v>16</v>
      </c>
      <c r="C1524">
        <v>22</v>
      </c>
      <c r="D1524">
        <v>0.64</v>
      </c>
      <c r="E1524" t="s">
        <v>4702</v>
      </c>
      <c r="F1524" t="s">
        <v>13</v>
      </c>
      <c r="G1524" t="s">
        <v>4703</v>
      </c>
      <c r="H1524">
        <v>65</v>
      </c>
      <c r="I1524" t="s">
        <v>4704</v>
      </c>
      <c r="J1524" s="1">
        <v>44235.994085648148</v>
      </c>
      <c r="K1524" s="3">
        <v>44235</v>
      </c>
      <c r="L1524" s="4">
        <f t="shared" si="92"/>
        <v>34.375</v>
      </c>
      <c r="M1524">
        <f t="shared" si="93"/>
        <v>34</v>
      </c>
      <c r="N1524">
        <f t="shared" si="94"/>
        <v>12</v>
      </c>
      <c r="O1524">
        <f t="shared" si="95"/>
        <v>0.45454545454545459</v>
      </c>
    </row>
    <row r="1525" spans="1:15" x14ac:dyDescent="0.25">
      <c r="A1525" t="s">
        <v>4693</v>
      </c>
      <c r="B1525" t="s">
        <v>40</v>
      </c>
      <c r="C1525">
        <v>1</v>
      </c>
      <c r="D1525">
        <v>1</v>
      </c>
      <c r="E1525" t="s">
        <v>4705</v>
      </c>
      <c r="F1525" t="s">
        <v>13</v>
      </c>
      <c r="G1525" t="s">
        <v>4706</v>
      </c>
      <c r="H1525">
        <v>0</v>
      </c>
      <c r="J1525" s="1">
        <v>44235.994803240741</v>
      </c>
      <c r="K1525" s="3">
        <v>44235</v>
      </c>
      <c r="L1525" s="4">
        <f t="shared" si="92"/>
        <v>1</v>
      </c>
      <c r="M1525">
        <f t="shared" si="93"/>
        <v>1</v>
      </c>
      <c r="N1525">
        <f t="shared" si="94"/>
        <v>0</v>
      </c>
      <c r="O1525">
        <f t="shared" si="95"/>
        <v>1</v>
      </c>
    </row>
    <row r="1526" spans="1:15" x14ac:dyDescent="0.25">
      <c r="A1526" t="s">
        <v>4707</v>
      </c>
      <c r="B1526" t="s">
        <v>28</v>
      </c>
      <c r="C1526">
        <v>1</v>
      </c>
      <c r="D1526">
        <v>1</v>
      </c>
      <c r="E1526" t="s">
        <v>4708</v>
      </c>
      <c r="F1526" t="s">
        <v>13</v>
      </c>
      <c r="G1526" t="s">
        <v>4709</v>
      </c>
      <c r="H1526">
        <v>0</v>
      </c>
      <c r="J1526" s="1">
        <v>44235.995127314818</v>
      </c>
      <c r="K1526" s="3">
        <v>44235</v>
      </c>
      <c r="L1526" s="4">
        <f t="shared" si="92"/>
        <v>1</v>
      </c>
      <c r="M1526">
        <f t="shared" si="93"/>
        <v>1</v>
      </c>
      <c r="N1526">
        <f t="shared" si="94"/>
        <v>0</v>
      </c>
      <c r="O1526">
        <f t="shared" si="95"/>
        <v>1</v>
      </c>
    </row>
    <row r="1527" spans="1:15" x14ac:dyDescent="0.25">
      <c r="A1527" t="s">
        <v>4710</v>
      </c>
      <c r="B1527" t="s">
        <v>40</v>
      </c>
      <c r="C1527">
        <v>1</v>
      </c>
      <c r="D1527">
        <v>1</v>
      </c>
      <c r="E1527" t="s">
        <v>4711</v>
      </c>
      <c r="F1527" t="s">
        <v>13</v>
      </c>
      <c r="G1527" t="s">
        <v>4712</v>
      </c>
      <c r="H1527">
        <v>1</v>
      </c>
      <c r="J1527" s="1">
        <v>44235.995335648149</v>
      </c>
      <c r="K1527" s="3">
        <v>44235</v>
      </c>
      <c r="L1527" s="4">
        <f t="shared" si="92"/>
        <v>1</v>
      </c>
      <c r="M1527">
        <f t="shared" si="93"/>
        <v>1</v>
      </c>
      <c r="N1527">
        <f t="shared" si="94"/>
        <v>0</v>
      </c>
      <c r="O1527">
        <f t="shared" si="95"/>
        <v>1</v>
      </c>
    </row>
    <row r="1528" spans="1:15" x14ac:dyDescent="0.25">
      <c r="A1528" t="s">
        <v>4713</v>
      </c>
      <c r="B1528" t="s">
        <v>40</v>
      </c>
      <c r="C1528">
        <v>1</v>
      </c>
      <c r="D1528">
        <v>1</v>
      </c>
      <c r="E1528" t="s">
        <v>4714</v>
      </c>
      <c r="F1528" t="s">
        <v>13</v>
      </c>
      <c r="G1528" t="s">
        <v>4715</v>
      </c>
      <c r="H1528">
        <v>1</v>
      </c>
      <c r="J1528" s="1">
        <v>44235.995740740742</v>
      </c>
      <c r="K1528" s="3">
        <v>44235</v>
      </c>
      <c r="L1528" s="4">
        <f t="shared" si="92"/>
        <v>1</v>
      </c>
      <c r="M1528">
        <f t="shared" si="93"/>
        <v>1</v>
      </c>
      <c r="N1528">
        <f t="shared" si="94"/>
        <v>0</v>
      </c>
      <c r="O1528">
        <f t="shared" si="95"/>
        <v>1</v>
      </c>
    </row>
    <row r="1529" spans="1:15" x14ac:dyDescent="0.25">
      <c r="A1529" t="s">
        <v>4716</v>
      </c>
      <c r="B1529" t="s">
        <v>11</v>
      </c>
      <c r="C1529">
        <v>1</v>
      </c>
      <c r="D1529">
        <v>1</v>
      </c>
      <c r="E1529" t="s">
        <v>4717</v>
      </c>
      <c r="F1529" t="s">
        <v>13</v>
      </c>
      <c r="G1529" t="s">
        <v>4718</v>
      </c>
      <c r="H1529">
        <v>0</v>
      </c>
      <c r="J1529" s="1">
        <v>44235.995752314811</v>
      </c>
      <c r="K1529" s="3">
        <v>44235</v>
      </c>
      <c r="L1529" s="4">
        <f t="shared" si="92"/>
        <v>1</v>
      </c>
      <c r="M1529">
        <f t="shared" si="93"/>
        <v>1</v>
      </c>
      <c r="N1529">
        <f t="shared" si="94"/>
        <v>0</v>
      </c>
      <c r="O1529">
        <f t="shared" si="95"/>
        <v>1</v>
      </c>
    </row>
    <row r="1530" spans="1:15" x14ac:dyDescent="0.25">
      <c r="A1530" t="s">
        <v>4719</v>
      </c>
      <c r="B1530" t="s">
        <v>11</v>
      </c>
      <c r="C1530">
        <v>1</v>
      </c>
      <c r="D1530">
        <v>1</v>
      </c>
      <c r="E1530" t="s">
        <v>4720</v>
      </c>
      <c r="F1530" t="s">
        <v>13</v>
      </c>
      <c r="G1530" t="s">
        <v>4721</v>
      </c>
      <c r="H1530">
        <v>1</v>
      </c>
      <c r="J1530" s="1">
        <v>44235.995925925927</v>
      </c>
      <c r="K1530" s="3">
        <v>44235</v>
      </c>
      <c r="L1530" s="4">
        <f t="shared" si="92"/>
        <v>1</v>
      </c>
      <c r="M1530">
        <f t="shared" si="93"/>
        <v>1</v>
      </c>
      <c r="N1530">
        <f t="shared" si="94"/>
        <v>0</v>
      </c>
      <c r="O1530">
        <f t="shared" si="95"/>
        <v>1</v>
      </c>
    </row>
    <row r="1531" spans="1:15" x14ac:dyDescent="0.25">
      <c r="A1531" t="s">
        <v>4722</v>
      </c>
      <c r="B1531" t="s">
        <v>16</v>
      </c>
      <c r="C1531">
        <v>1</v>
      </c>
      <c r="D1531">
        <v>1</v>
      </c>
      <c r="E1531" t="s">
        <v>4723</v>
      </c>
      <c r="F1531" t="s">
        <v>13</v>
      </c>
      <c r="G1531" t="s">
        <v>4724</v>
      </c>
      <c r="H1531">
        <v>0</v>
      </c>
      <c r="J1531" s="1">
        <v>44235.995995370373</v>
      </c>
      <c r="K1531" s="3">
        <v>44235</v>
      </c>
      <c r="L1531" s="4">
        <f t="shared" si="92"/>
        <v>1</v>
      </c>
      <c r="M1531">
        <f t="shared" si="93"/>
        <v>1</v>
      </c>
      <c r="N1531">
        <f t="shared" si="94"/>
        <v>0</v>
      </c>
      <c r="O1531">
        <f t="shared" si="95"/>
        <v>1</v>
      </c>
    </row>
    <row r="1532" spans="1:15" x14ac:dyDescent="0.25">
      <c r="A1532" t="s">
        <v>4725</v>
      </c>
      <c r="B1532" t="s">
        <v>11</v>
      </c>
      <c r="C1532">
        <v>1</v>
      </c>
      <c r="D1532">
        <v>1</v>
      </c>
      <c r="E1532" t="s">
        <v>4726</v>
      </c>
      <c r="F1532" t="s">
        <v>13</v>
      </c>
      <c r="G1532" t="s">
        <v>4727</v>
      </c>
      <c r="H1532">
        <v>0</v>
      </c>
      <c r="J1532" s="1">
        <v>44235.996122685188</v>
      </c>
      <c r="K1532" s="3">
        <v>44235</v>
      </c>
      <c r="L1532" s="4">
        <f t="shared" si="92"/>
        <v>1</v>
      </c>
      <c r="M1532">
        <f t="shared" si="93"/>
        <v>1</v>
      </c>
      <c r="N1532">
        <f t="shared" si="94"/>
        <v>0</v>
      </c>
      <c r="O1532">
        <f t="shared" si="95"/>
        <v>1</v>
      </c>
    </row>
    <row r="1533" spans="1:15" x14ac:dyDescent="0.25">
      <c r="A1533" t="s">
        <v>4728</v>
      </c>
      <c r="B1533" t="s">
        <v>80</v>
      </c>
      <c r="C1533">
        <v>1</v>
      </c>
      <c r="D1533">
        <v>1</v>
      </c>
      <c r="E1533" t="s">
        <v>4729</v>
      </c>
      <c r="F1533" t="s">
        <v>13</v>
      </c>
      <c r="G1533" t="s">
        <v>4730</v>
      </c>
      <c r="H1533">
        <v>0</v>
      </c>
      <c r="J1533" s="1">
        <v>44235.996388888889</v>
      </c>
      <c r="K1533" s="3">
        <v>44235</v>
      </c>
      <c r="L1533" s="4">
        <f t="shared" si="92"/>
        <v>1</v>
      </c>
      <c r="M1533">
        <f t="shared" si="93"/>
        <v>1</v>
      </c>
      <c r="N1533">
        <f t="shared" si="94"/>
        <v>0</v>
      </c>
      <c r="O1533">
        <f t="shared" si="95"/>
        <v>1</v>
      </c>
    </row>
    <row r="1534" spans="1:15" x14ac:dyDescent="0.25">
      <c r="A1534" t="s">
        <v>4731</v>
      </c>
      <c r="B1534" t="s">
        <v>80</v>
      </c>
      <c r="C1534">
        <v>1</v>
      </c>
      <c r="D1534">
        <v>1</v>
      </c>
      <c r="E1534" t="s">
        <v>4732</v>
      </c>
      <c r="F1534" t="s">
        <v>13</v>
      </c>
      <c r="G1534" t="s">
        <v>4733</v>
      </c>
      <c r="H1534">
        <v>0</v>
      </c>
      <c r="J1534" s="1">
        <v>44235.996689814812</v>
      </c>
      <c r="K1534" s="3">
        <v>44235</v>
      </c>
      <c r="L1534" s="4">
        <f t="shared" si="92"/>
        <v>1</v>
      </c>
      <c r="M1534">
        <f t="shared" si="93"/>
        <v>1</v>
      </c>
      <c r="N1534">
        <f t="shared" si="94"/>
        <v>0</v>
      </c>
      <c r="O1534">
        <f t="shared" si="95"/>
        <v>1</v>
      </c>
    </row>
    <row r="1535" spans="1:15" x14ac:dyDescent="0.25">
      <c r="A1535" t="s">
        <v>4734</v>
      </c>
      <c r="B1535" t="s">
        <v>40</v>
      </c>
      <c r="C1535">
        <v>1</v>
      </c>
      <c r="D1535">
        <v>1</v>
      </c>
      <c r="E1535" t="s">
        <v>4735</v>
      </c>
      <c r="F1535" t="s">
        <v>13</v>
      </c>
      <c r="G1535" t="s">
        <v>4736</v>
      </c>
      <c r="H1535">
        <v>0</v>
      </c>
      <c r="J1535" s="1">
        <v>44235.996689814812</v>
      </c>
      <c r="K1535" s="3">
        <v>44235</v>
      </c>
      <c r="L1535" s="4">
        <f t="shared" si="92"/>
        <v>1</v>
      </c>
      <c r="M1535">
        <f t="shared" si="93"/>
        <v>1</v>
      </c>
      <c r="N1535">
        <f t="shared" si="94"/>
        <v>0</v>
      </c>
      <c r="O1535">
        <f t="shared" si="95"/>
        <v>1</v>
      </c>
    </row>
    <row r="1536" spans="1:15" x14ac:dyDescent="0.25">
      <c r="A1536" t="s">
        <v>4737</v>
      </c>
      <c r="B1536" t="s">
        <v>28</v>
      </c>
      <c r="C1536">
        <v>1</v>
      </c>
      <c r="D1536">
        <v>1</v>
      </c>
      <c r="E1536" t="s">
        <v>4738</v>
      </c>
      <c r="F1536" t="s">
        <v>13</v>
      </c>
      <c r="G1536" t="s">
        <v>4739</v>
      </c>
      <c r="H1536">
        <v>0</v>
      </c>
      <c r="J1536" s="1">
        <v>44236.663831018515</v>
      </c>
      <c r="K1536" s="3">
        <v>44236</v>
      </c>
      <c r="L1536" s="4">
        <f t="shared" si="92"/>
        <v>1</v>
      </c>
      <c r="M1536">
        <f t="shared" si="93"/>
        <v>1</v>
      </c>
      <c r="N1536">
        <f t="shared" si="94"/>
        <v>0</v>
      </c>
      <c r="O1536">
        <f t="shared" si="95"/>
        <v>1</v>
      </c>
    </row>
    <row r="1537" spans="1:15" x14ac:dyDescent="0.25">
      <c r="A1537" t="s">
        <v>4740</v>
      </c>
      <c r="B1537" t="s">
        <v>32</v>
      </c>
      <c r="C1537">
        <v>1</v>
      </c>
      <c r="D1537">
        <v>1</v>
      </c>
      <c r="E1537" t="s">
        <v>4741</v>
      </c>
      <c r="F1537" t="s">
        <v>13</v>
      </c>
      <c r="G1537" t="s">
        <v>4742</v>
      </c>
      <c r="H1537">
        <v>0</v>
      </c>
      <c r="J1537" s="1">
        <v>44236.667673611111</v>
      </c>
      <c r="K1537" s="3">
        <v>44236</v>
      </c>
      <c r="L1537" s="4">
        <f t="shared" si="92"/>
        <v>1</v>
      </c>
      <c r="M1537">
        <f t="shared" si="93"/>
        <v>1</v>
      </c>
      <c r="N1537">
        <f t="shared" si="94"/>
        <v>0</v>
      </c>
      <c r="O1537">
        <f t="shared" si="95"/>
        <v>1</v>
      </c>
    </row>
    <row r="1538" spans="1:15" x14ac:dyDescent="0.25">
      <c r="A1538" t="s">
        <v>4743</v>
      </c>
      <c r="B1538" t="s">
        <v>36</v>
      </c>
      <c r="C1538">
        <v>1</v>
      </c>
      <c r="D1538">
        <v>1</v>
      </c>
      <c r="E1538" t="s">
        <v>4744</v>
      </c>
      <c r="F1538" t="s">
        <v>13</v>
      </c>
      <c r="G1538" t="s">
        <v>4745</v>
      </c>
      <c r="H1538">
        <v>0</v>
      </c>
      <c r="J1538" s="1">
        <v>44236.668483796297</v>
      </c>
      <c r="K1538" s="3">
        <v>44236</v>
      </c>
      <c r="L1538" s="4">
        <f t="shared" si="92"/>
        <v>1</v>
      </c>
      <c r="M1538">
        <f t="shared" si="93"/>
        <v>1</v>
      </c>
      <c r="N1538">
        <f t="shared" si="94"/>
        <v>0</v>
      </c>
      <c r="O1538">
        <f t="shared" si="95"/>
        <v>1</v>
      </c>
    </row>
    <row r="1539" spans="1:15" x14ac:dyDescent="0.25">
      <c r="A1539" t="s">
        <v>4746</v>
      </c>
      <c r="B1539" t="s">
        <v>32</v>
      </c>
      <c r="C1539">
        <v>1</v>
      </c>
      <c r="D1539">
        <v>1</v>
      </c>
      <c r="E1539" t="s">
        <v>4747</v>
      </c>
      <c r="F1539" t="s">
        <v>13</v>
      </c>
      <c r="G1539" t="s">
        <v>4748</v>
      </c>
      <c r="H1539">
        <v>1</v>
      </c>
      <c r="J1539" s="1">
        <v>44236.668946759259</v>
      </c>
      <c r="K1539" s="3">
        <v>44236</v>
      </c>
      <c r="L1539" s="4">
        <f t="shared" ref="L1539:L1602" si="96">C1539/D1539</f>
        <v>1</v>
      </c>
      <c r="M1539">
        <f t="shared" ref="M1539:M1602" si="97">_xlfn.FLOOR.MATH(C1539/D1539,1)</f>
        <v>1</v>
      </c>
      <c r="N1539">
        <f t="shared" ref="N1539:N1602" si="98">M1539-C1539</f>
        <v>0</v>
      </c>
      <c r="O1539">
        <f t="shared" ref="O1539:O1602" si="99">(1-(N1539/C1539))</f>
        <v>1</v>
      </c>
    </row>
    <row r="1540" spans="1:15" x14ac:dyDescent="0.25">
      <c r="A1540" t="s">
        <v>4749</v>
      </c>
      <c r="B1540" t="s">
        <v>16</v>
      </c>
      <c r="C1540">
        <v>1</v>
      </c>
      <c r="D1540">
        <v>1</v>
      </c>
      <c r="E1540" t="s">
        <v>4750</v>
      </c>
      <c r="F1540" t="s">
        <v>13</v>
      </c>
      <c r="G1540" t="s">
        <v>4751</v>
      </c>
      <c r="H1540">
        <v>0</v>
      </c>
      <c r="J1540" s="1">
        <v>44236.67087962963</v>
      </c>
      <c r="K1540" s="3">
        <v>44236</v>
      </c>
      <c r="L1540" s="4">
        <f t="shared" si="96"/>
        <v>1</v>
      </c>
      <c r="M1540">
        <f t="shared" si="97"/>
        <v>1</v>
      </c>
      <c r="N1540">
        <f t="shared" si="98"/>
        <v>0</v>
      </c>
      <c r="O1540">
        <f t="shared" si="99"/>
        <v>1</v>
      </c>
    </row>
    <row r="1541" spans="1:15" x14ac:dyDescent="0.25">
      <c r="A1541" t="s">
        <v>4752</v>
      </c>
      <c r="B1541" t="s">
        <v>16</v>
      </c>
      <c r="C1541">
        <v>1</v>
      </c>
      <c r="D1541">
        <v>1</v>
      </c>
      <c r="E1541" t="s">
        <v>4753</v>
      </c>
      <c r="F1541" t="s">
        <v>13</v>
      </c>
      <c r="G1541" t="s">
        <v>4754</v>
      </c>
      <c r="H1541">
        <v>0</v>
      </c>
      <c r="J1541" s="1">
        <v>44236.673113425924</v>
      </c>
      <c r="K1541" s="3">
        <v>44236</v>
      </c>
      <c r="L1541" s="4">
        <f t="shared" si="96"/>
        <v>1</v>
      </c>
      <c r="M1541">
        <f t="shared" si="97"/>
        <v>1</v>
      </c>
      <c r="N1541">
        <f t="shared" si="98"/>
        <v>0</v>
      </c>
      <c r="O1541">
        <f t="shared" si="99"/>
        <v>1</v>
      </c>
    </row>
    <row r="1542" spans="1:15" x14ac:dyDescent="0.25">
      <c r="A1542" t="s">
        <v>4755</v>
      </c>
      <c r="B1542" t="s">
        <v>16</v>
      </c>
      <c r="C1542">
        <v>1</v>
      </c>
      <c r="D1542">
        <v>1</v>
      </c>
      <c r="E1542" t="s">
        <v>4756</v>
      </c>
      <c r="F1542" t="s">
        <v>13</v>
      </c>
      <c r="G1542" t="s">
        <v>4757</v>
      </c>
      <c r="H1542">
        <v>0</v>
      </c>
      <c r="J1542" s="1">
        <v>44236.673275462963</v>
      </c>
      <c r="K1542" s="3">
        <v>44236</v>
      </c>
      <c r="L1542" s="4">
        <f t="shared" si="96"/>
        <v>1</v>
      </c>
      <c r="M1542">
        <f t="shared" si="97"/>
        <v>1</v>
      </c>
      <c r="N1542">
        <f t="shared" si="98"/>
        <v>0</v>
      </c>
      <c r="O1542">
        <f t="shared" si="99"/>
        <v>1</v>
      </c>
    </row>
    <row r="1543" spans="1:15" x14ac:dyDescent="0.25">
      <c r="A1543" t="s">
        <v>4758</v>
      </c>
      <c r="B1543" t="s">
        <v>11</v>
      </c>
      <c r="C1543">
        <v>1</v>
      </c>
      <c r="D1543">
        <v>1</v>
      </c>
      <c r="E1543" t="s">
        <v>4759</v>
      </c>
      <c r="F1543" t="s">
        <v>13</v>
      </c>
      <c r="G1543" t="s">
        <v>4760</v>
      </c>
      <c r="H1543">
        <v>0</v>
      </c>
      <c r="J1543" s="1">
        <v>44236.673877314817</v>
      </c>
      <c r="K1543" s="3">
        <v>44236</v>
      </c>
      <c r="L1543" s="4">
        <f t="shared" si="96"/>
        <v>1</v>
      </c>
      <c r="M1543">
        <f t="shared" si="97"/>
        <v>1</v>
      </c>
      <c r="N1543">
        <f t="shared" si="98"/>
        <v>0</v>
      </c>
      <c r="O1543">
        <f t="shared" si="99"/>
        <v>1</v>
      </c>
    </row>
    <row r="1544" spans="1:15" x14ac:dyDescent="0.25">
      <c r="A1544" t="s">
        <v>4761</v>
      </c>
      <c r="B1544" t="s">
        <v>32</v>
      </c>
      <c r="C1544">
        <v>1</v>
      </c>
      <c r="D1544">
        <v>1</v>
      </c>
      <c r="E1544" t="s">
        <v>4762</v>
      </c>
      <c r="F1544" t="s">
        <v>13</v>
      </c>
      <c r="G1544" t="s">
        <v>4763</v>
      </c>
      <c r="H1544">
        <v>2</v>
      </c>
      <c r="J1544" s="1">
        <v>44236.674189814818</v>
      </c>
      <c r="K1544" s="3">
        <v>44236</v>
      </c>
      <c r="L1544" s="4">
        <f t="shared" si="96"/>
        <v>1</v>
      </c>
      <c r="M1544">
        <f t="shared" si="97"/>
        <v>1</v>
      </c>
      <c r="N1544">
        <f t="shared" si="98"/>
        <v>0</v>
      </c>
      <c r="O1544">
        <f t="shared" si="99"/>
        <v>1</v>
      </c>
    </row>
    <row r="1545" spans="1:15" ht="409.5" x14ac:dyDescent="0.25">
      <c r="A1545" t="s">
        <v>4764</v>
      </c>
      <c r="B1545" t="s">
        <v>16</v>
      </c>
      <c r="C1545">
        <v>6897</v>
      </c>
      <c r="D1545">
        <v>0.94</v>
      </c>
      <c r="E1545" t="s">
        <v>4765</v>
      </c>
      <c r="F1545" t="s">
        <v>13</v>
      </c>
      <c r="G1545" t="s">
        <v>4766</v>
      </c>
      <c r="H1545">
        <v>664</v>
      </c>
      <c r="I1545" s="2" t="s">
        <v>4767</v>
      </c>
      <c r="J1545" s="1">
        <v>44236.674375000002</v>
      </c>
      <c r="K1545" s="3">
        <v>44236</v>
      </c>
      <c r="L1545" s="4">
        <f t="shared" si="96"/>
        <v>7337.234042553192</v>
      </c>
      <c r="M1545">
        <f t="shared" si="97"/>
        <v>7337</v>
      </c>
      <c r="N1545">
        <f t="shared" si="98"/>
        <v>440</v>
      </c>
      <c r="O1545">
        <f t="shared" si="99"/>
        <v>0.93620414673046248</v>
      </c>
    </row>
    <row r="1546" spans="1:15" x14ac:dyDescent="0.25">
      <c r="A1546" t="s">
        <v>4768</v>
      </c>
      <c r="B1546" t="s">
        <v>16</v>
      </c>
      <c r="C1546">
        <v>1</v>
      </c>
      <c r="D1546">
        <v>1</v>
      </c>
      <c r="E1546" t="s">
        <v>4769</v>
      </c>
      <c r="F1546" t="s">
        <v>13</v>
      </c>
      <c r="G1546" t="s">
        <v>4770</v>
      </c>
      <c r="H1546">
        <v>0</v>
      </c>
      <c r="J1546" s="1">
        <v>44236.675706018519</v>
      </c>
      <c r="K1546" s="3">
        <v>44236</v>
      </c>
      <c r="L1546" s="4">
        <f t="shared" si="96"/>
        <v>1</v>
      </c>
      <c r="M1546">
        <f t="shared" si="97"/>
        <v>1</v>
      </c>
      <c r="N1546">
        <f t="shared" si="98"/>
        <v>0</v>
      </c>
      <c r="O1546">
        <f t="shared" si="99"/>
        <v>1</v>
      </c>
    </row>
    <row r="1547" spans="1:15" x14ac:dyDescent="0.25">
      <c r="A1547" t="s">
        <v>4771</v>
      </c>
      <c r="B1547" t="s">
        <v>40</v>
      </c>
      <c r="C1547">
        <v>1</v>
      </c>
      <c r="D1547">
        <v>1</v>
      </c>
      <c r="E1547" t="s">
        <v>4772</v>
      </c>
      <c r="F1547" t="s">
        <v>13</v>
      </c>
      <c r="G1547" t="s">
        <v>4773</v>
      </c>
      <c r="H1547">
        <v>0</v>
      </c>
      <c r="J1547" s="1">
        <v>44236.676539351851</v>
      </c>
      <c r="K1547" s="3">
        <v>44236</v>
      </c>
      <c r="L1547" s="4">
        <f t="shared" si="96"/>
        <v>1</v>
      </c>
      <c r="M1547">
        <f t="shared" si="97"/>
        <v>1</v>
      </c>
      <c r="N1547">
        <f t="shared" si="98"/>
        <v>0</v>
      </c>
      <c r="O1547">
        <f t="shared" si="99"/>
        <v>1</v>
      </c>
    </row>
    <row r="1548" spans="1:15" x14ac:dyDescent="0.25">
      <c r="A1548" t="s">
        <v>4774</v>
      </c>
      <c r="B1548" t="s">
        <v>11</v>
      </c>
      <c r="C1548">
        <v>1</v>
      </c>
      <c r="D1548">
        <v>1</v>
      </c>
      <c r="E1548" t="s">
        <v>4775</v>
      </c>
      <c r="F1548" t="s">
        <v>13</v>
      </c>
      <c r="G1548" t="s">
        <v>4776</v>
      </c>
      <c r="H1548">
        <v>0</v>
      </c>
      <c r="J1548" s="1">
        <v>44236.676701388889</v>
      </c>
      <c r="K1548" s="3">
        <v>44236</v>
      </c>
      <c r="L1548" s="4">
        <f t="shared" si="96"/>
        <v>1</v>
      </c>
      <c r="M1548">
        <f t="shared" si="97"/>
        <v>1</v>
      </c>
      <c r="N1548">
        <f t="shared" si="98"/>
        <v>0</v>
      </c>
      <c r="O1548">
        <f t="shared" si="99"/>
        <v>1</v>
      </c>
    </row>
    <row r="1549" spans="1:15" x14ac:dyDescent="0.25">
      <c r="A1549" t="s">
        <v>4777</v>
      </c>
      <c r="B1549" t="s">
        <v>28</v>
      </c>
      <c r="C1549">
        <v>1</v>
      </c>
      <c r="D1549">
        <v>1</v>
      </c>
      <c r="E1549" t="s">
        <v>4778</v>
      </c>
      <c r="F1549" t="s">
        <v>13</v>
      </c>
      <c r="G1549" t="s">
        <v>4779</v>
      </c>
      <c r="H1549">
        <v>0</v>
      </c>
      <c r="J1549" s="1">
        <v>44236.676828703705</v>
      </c>
      <c r="K1549" s="3">
        <v>44236</v>
      </c>
      <c r="L1549" s="4">
        <f t="shared" si="96"/>
        <v>1</v>
      </c>
      <c r="M1549">
        <f t="shared" si="97"/>
        <v>1</v>
      </c>
      <c r="N1549">
        <f t="shared" si="98"/>
        <v>0</v>
      </c>
      <c r="O1549">
        <f t="shared" si="99"/>
        <v>1</v>
      </c>
    </row>
    <row r="1550" spans="1:15" x14ac:dyDescent="0.25">
      <c r="A1550" t="s">
        <v>4780</v>
      </c>
      <c r="B1550" t="s">
        <v>28</v>
      </c>
      <c r="C1550">
        <v>1</v>
      </c>
      <c r="D1550">
        <v>1</v>
      </c>
      <c r="E1550" t="s">
        <v>4781</v>
      </c>
      <c r="F1550" t="s">
        <v>13</v>
      </c>
      <c r="G1550" t="s">
        <v>4782</v>
      </c>
      <c r="H1550">
        <v>0</v>
      </c>
      <c r="J1550" s="1">
        <v>44236.683217592596</v>
      </c>
      <c r="K1550" s="3">
        <v>44236</v>
      </c>
      <c r="L1550" s="4">
        <f t="shared" si="96"/>
        <v>1</v>
      </c>
      <c r="M1550">
        <f t="shared" si="97"/>
        <v>1</v>
      </c>
      <c r="N1550">
        <f t="shared" si="98"/>
        <v>0</v>
      </c>
      <c r="O1550">
        <f t="shared" si="99"/>
        <v>1</v>
      </c>
    </row>
    <row r="1551" spans="1:15" x14ac:dyDescent="0.25">
      <c r="A1551" t="s">
        <v>4783</v>
      </c>
      <c r="B1551" t="s">
        <v>28</v>
      </c>
      <c r="C1551">
        <v>1</v>
      </c>
      <c r="D1551">
        <v>1</v>
      </c>
      <c r="E1551" t="s">
        <v>4784</v>
      </c>
      <c r="F1551" t="s">
        <v>13</v>
      </c>
      <c r="G1551" t="s">
        <v>4785</v>
      </c>
      <c r="H1551">
        <v>0</v>
      </c>
      <c r="J1551" s="1">
        <v>44236.684432870374</v>
      </c>
      <c r="K1551" s="3">
        <v>44236</v>
      </c>
      <c r="L1551" s="4">
        <f t="shared" si="96"/>
        <v>1</v>
      </c>
      <c r="M1551">
        <f t="shared" si="97"/>
        <v>1</v>
      </c>
      <c r="N1551">
        <f t="shared" si="98"/>
        <v>0</v>
      </c>
      <c r="O1551">
        <f t="shared" si="99"/>
        <v>1</v>
      </c>
    </row>
    <row r="1552" spans="1:15" x14ac:dyDescent="0.25">
      <c r="A1552" t="s">
        <v>4786</v>
      </c>
      <c r="B1552" t="s">
        <v>36</v>
      </c>
      <c r="C1552">
        <v>1</v>
      </c>
      <c r="D1552">
        <v>1</v>
      </c>
      <c r="E1552" t="s">
        <v>4787</v>
      </c>
      <c r="F1552" t="s">
        <v>13</v>
      </c>
      <c r="G1552" t="s">
        <v>4788</v>
      </c>
      <c r="H1552">
        <v>1</v>
      </c>
      <c r="J1552" s="1">
        <v>44236.69085648148</v>
      </c>
      <c r="K1552" s="3">
        <v>44236</v>
      </c>
      <c r="L1552" s="4">
        <f t="shared" si="96"/>
        <v>1</v>
      </c>
      <c r="M1552">
        <f t="shared" si="97"/>
        <v>1</v>
      </c>
      <c r="N1552">
        <f t="shared" si="98"/>
        <v>0</v>
      </c>
      <c r="O1552">
        <f t="shared" si="99"/>
        <v>1</v>
      </c>
    </row>
    <row r="1553" spans="1:15" x14ac:dyDescent="0.25">
      <c r="A1553" t="s">
        <v>4789</v>
      </c>
      <c r="B1553" t="s">
        <v>16</v>
      </c>
      <c r="C1553">
        <v>59080</v>
      </c>
      <c r="D1553">
        <v>0.87</v>
      </c>
      <c r="E1553" t="s">
        <v>4790</v>
      </c>
      <c r="F1553" t="s">
        <v>13</v>
      </c>
      <c r="G1553" t="s">
        <v>4791</v>
      </c>
      <c r="H1553">
        <v>1500</v>
      </c>
      <c r="J1553" s="1">
        <v>44236.691886574074</v>
      </c>
      <c r="K1553" s="3">
        <v>44236</v>
      </c>
      <c r="L1553" s="4">
        <f t="shared" si="96"/>
        <v>67908.045977011498</v>
      </c>
      <c r="M1553">
        <f t="shared" si="97"/>
        <v>67908</v>
      </c>
      <c r="N1553">
        <f t="shared" si="98"/>
        <v>8828</v>
      </c>
      <c r="O1553">
        <f t="shared" si="99"/>
        <v>0.85057549085985107</v>
      </c>
    </row>
    <row r="1554" spans="1:15" x14ac:dyDescent="0.25">
      <c r="A1554" t="s">
        <v>4792</v>
      </c>
      <c r="B1554" t="s">
        <v>11</v>
      </c>
      <c r="C1554">
        <v>1</v>
      </c>
      <c r="D1554">
        <v>1</v>
      </c>
      <c r="E1554" t="s">
        <v>4793</v>
      </c>
      <c r="F1554" t="s">
        <v>13</v>
      </c>
      <c r="G1554" t="s">
        <v>4794</v>
      </c>
      <c r="H1554">
        <v>0</v>
      </c>
      <c r="J1554" s="1">
        <v>44236.693356481483</v>
      </c>
      <c r="K1554" s="3">
        <v>44236</v>
      </c>
      <c r="L1554" s="4">
        <f t="shared" si="96"/>
        <v>1</v>
      </c>
      <c r="M1554">
        <f t="shared" si="97"/>
        <v>1</v>
      </c>
      <c r="N1554">
        <f t="shared" si="98"/>
        <v>0</v>
      </c>
      <c r="O1554">
        <f t="shared" si="99"/>
        <v>1</v>
      </c>
    </row>
    <row r="1555" spans="1:15" x14ac:dyDescent="0.25">
      <c r="A1555" t="s">
        <v>4795</v>
      </c>
      <c r="B1555" t="s">
        <v>16</v>
      </c>
      <c r="C1555">
        <v>1</v>
      </c>
      <c r="D1555">
        <v>1</v>
      </c>
      <c r="E1555" t="s">
        <v>4796</v>
      </c>
      <c r="F1555" t="s">
        <v>13</v>
      </c>
      <c r="G1555" t="s">
        <v>4797</v>
      </c>
      <c r="H1555">
        <v>0</v>
      </c>
      <c r="J1555" s="1">
        <v>44236.693645833337</v>
      </c>
      <c r="K1555" s="3">
        <v>44236</v>
      </c>
      <c r="L1555" s="4">
        <f t="shared" si="96"/>
        <v>1</v>
      </c>
      <c r="M1555">
        <f t="shared" si="97"/>
        <v>1</v>
      </c>
      <c r="N1555">
        <f t="shared" si="98"/>
        <v>0</v>
      </c>
      <c r="O1555">
        <f t="shared" si="99"/>
        <v>1</v>
      </c>
    </row>
    <row r="1556" spans="1:15" x14ac:dyDescent="0.25">
      <c r="A1556" t="s">
        <v>4798</v>
      </c>
      <c r="B1556" t="s">
        <v>80</v>
      </c>
      <c r="C1556">
        <v>1</v>
      </c>
      <c r="D1556">
        <v>1</v>
      </c>
      <c r="E1556" t="s">
        <v>4799</v>
      </c>
      <c r="F1556" t="s">
        <v>13</v>
      </c>
      <c r="G1556" t="s">
        <v>4800</v>
      </c>
      <c r="H1556">
        <v>0</v>
      </c>
      <c r="J1556" s="1">
        <v>44236.69431712963</v>
      </c>
      <c r="K1556" s="3">
        <v>44236</v>
      </c>
      <c r="L1556" s="4">
        <f t="shared" si="96"/>
        <v>1</v>
      </c>
      <c r="M1556">
        <f t="shared" si="97"/>
        <v>1</v>
      </c>
      <c r="N1556">
        <f t="shared" si="98"/>
        <v>0</v>
      </c>
      <c r="O1556">
        <f t="shared" si="99"/>
        <v>1</v>
      </c>
    </row>
    <row r="1557" spans="1:15" x14ac:dyDescent="0.25">
      <c r="A1557" t="s">
        <v>4801</v>
      </c>
      <c r="B1557" t="s">
        <v>80</v>
      </c>
      <c r="C1557">
        <v>1</v>
      </c>
      <c r="D1557">
        <v>1</v>
      </c>
      <c r="E1557" t="s">
        <v>4802</v>
      </c>
      <c r="F1557" t="s">
        <v>13</v>
      </c>
      <c r="G1557" t="s">
        <v>4803</v>
      </c>
      <c r="H1557">
        <v>0</v>
      </c>
      <c r="J1557" s="1">
        <v>44236.695370370369</v>
      </c>
      <c r="K1557" s="3">
        <v>44236</v>
      </c>
      <c r="L1557" s="4">
        <f t="shared" si="96"/>
        <v>1</v>
      </c>
      <c r="M1557">
        <f t="shared" si="97"/>
        <v>1</v>
      </c>
      <c r="N1557">
        <f t="shared" si="98"/>
        <v>0</v>
      </c>
      <c r="O1557">
        <f t="shared" si="99"/>
        <v>1</v>
      </c>
    </row>
    <row r="1558" spans="1:15" x14ac:dyDescent="0.25">
      <c r="A1558" t="s">
        <v>4804</v>
      </c>
      <c r="B1558" t="s">
        <v>36</v>
      </c>
      <c r="C1558">
        <v>13</v>
      </c>
      <c r="D1558">
        <v>1</v>
      </c>
      <c r="E1558" t="s">
        <v>4805</v>
      </c>
      <c r="F1558" t="s">
        <v>13</v>
      </c>
      <c r="G1558" t="s">
        <v>4806</v>
      </c>
      <c r="H1558">
        <v>3</v>
      </c>
      <c r="J1558" s="1">
        <v>44236.698229166665</v>
      </c>
      <c r="K1558" s="3">
        <v>44236</v>
      </c>
      <c r="L1558" s="4">
        <f t="shared" si="96"/>
        <v>13</v>
      </c>
      <c r="M1558">
        <f t="shared" si="97"/>
        <v>13</v>
      </c>
      <c r="N1558">
        <f t="shared" si="98"/>
        <v>0</v>
      </c>
      <c r="O1558">
        <f t="shared" si="99"/>
        <v>1</v>
      </c>
    </row>
    <row r="1559" spans="1:15" x14ac:dyDescent="0.25">
      <c r="A1559" t="s">
        <v>4807</v>
      </c>
      <c r="B1559" t="s">
        <v>11</v>
      </c>
      <c r="C1559">
        <v>1</v>
      </c>
      <c r="D1559">
        <v>1</v>
      </c>
      <c r="E1559" t="s">
        <v>4808</v>
      </c>
      <c r="F1559" t="s">
        <v>13</v>
      </c>
      <c r="G1559" t="s">
        <v>4809</v>
      </c>
      <c r="H1559">
        <v>0</v>
      </c>
      <c r="J1559" s="1">
        <v>44236.698553240742</v>
      </c>
      <c r="K1559" s="3">
        <v>44236</v>
      </c>
      <c r="L1559" s="4">
        <f t="shared" si="96"/>
        <v>1</v>
      </c>
      <c r="M1559">
        <f t="shared" si="97"/>
        <v>1</v>
      </c>
      <c r="N1559">
        <f t="shared" si="98"/>
        <v>0</v>
      </c>
      <c r="O1559">
        <f t="shared" si="99"/>
        <v>1</v>
      </c>
    </row>
    <row r="1560" spans="1:15" x14ac:dyDescent="0.25">
      <c r="A1560" t="s">
        <v>4810</v>
      </c>
      <c r="B1560" t="s">
        <v>36</v>
      </c>
      <c r="C1560">
        <v>1</v>
      </c>
      <c r="D1560">
        <v>1</v>
      </c>
      <c r="E1560" t="s">
        <v>4811</v>
      </c>
      <c r="F1560" t="s">
        <v>13</v>
      </c>
      <c r="G1560" t="s">
        <v>4812</v>
      </c>
      <c r="H1560">
        <v>0</v>
      </c>
      <c r="J1560" s="1">
        <v>44237.496747685182</v>
      </c>
      <c r="K1560" s="3">
        <v>44237</v>
      </c>
      <c r="L1560" s="4">
        <f t="shared" si="96"/>
        <v>1</v>
      </c>
      <c r="M1560">
        <f t="shared" si="97"/>
        <v>1</v>
      </c>
      <c r="N1560">
        <f t="shared" si="98"/>
        <v>0</v>
      </c>
      <c r="O1560">
        <f t="shared" si="99"/>
        <v>1</v>
      </c>
    </row>
    <row r="1561" spans="1:15" x14ac:dyDescent="0.25">
      <c r="A1561" t="s">
        <v>4813</v>
      </c>
      <c r="B1561" t="s">
        <v>11</v>
      </c>
      <c r="C1561">
        <v>1</v>
      </c>
      <c r="D1561">
        <v>1</v>
      </c>
      <c r="E1561" t="s">
        <v>4814</v>
      </c>
      <c r="F1561" t="s">
        <v>13</v>
      </c>
      <c r="G1561" t="s">
        <v>4815</v>
      </c>
      <c r="H1561">
        <v>0</v>
      </c>
      <c r="J1561" s="1">
        <v>44237.496782407405</v>
      </c>
      <c r="K1561" s="3">
        <v>44237</v>
      </c>
      <c r="L1561" s="4">
        <f t="shared" si="96"/>
        <v>1</v>
      </c>
      <c r="M1561">
        <f t="shared" si="97"/>
        <v>1</v>
      </c>
      <c r="N1561">
        <f t="shared" si="98"/>
        <v>0</v>
      </c>
      <c r="O1561">
        <f t="shared" si="99"/>
        <v>1</v>
      </c>
    </row>
    <row r="1562" spans="1:15" x14ac:dyDescent="0.25">
      <c r="A1562" t="s">
        <v>4816</v>
      </c>
      <c r="B1562" t="s">
        <v>40</v>
      </c>
      <c r="C1562">
        <v>1</v>
      </c>
      <c r="D1562">
        <v>1</v>
      </c>
      <c r="E1562" t="s">
        <v>4817</v>
      </c>
      <c r="F1562" t="s">
        <v>13</v>
      </c>
      <c r="G1562" t="s">
        <v>4818</v>
      </c>
      <c r="H1562">
        <v>0</v>
      </c>
      <c r="J1562" s="1">
        <v>44237.497442129628</v>
      </c>
      <c r="K1562" s="3">
        <v>44237</v>
      </c>
      <c r="L1562" s="4">
        <f t="shared" si="96"/>
        <v>1</v>
      </c>
      <c r="M1562">
        <f t="shared" si="97"/>
        <v>1</v>
      </c>
      <c r="N1562">
        <f t="shared" si="98"/>
        <v>0</v>
      </c>
      <c r="O1562">
        <f t="shared" si="99"/>
        <v>1</v>
      </c>
    </row>
    <row r="1563" spans="1:15" x14ac:dyDescent="0.25">
      <c r="A1563" t="s">
        <v>4819</v>
      </c>
      <c r="B1563" t="s">
        <v>36</v>
      </c>
      <c r="C1563">
        <v>1</v>
      </c>
      <c r="D1563">
        <v>1</v>
      </c>
      <c r="E1563" t="s">
        <v>4820</v>
      </c>
      <c r="F1563" t="s">
        <v>13</v>
      </c>
      <c r="G1563" t="s">
        <v>4821</v>
      </c>
      <c r="H1563">
        <v>0</v>
      </c>
      <c r="J1563" s="1">
        <v>44237.497696759259</v>
      </c>
      <c r="K1563" s="3">
        <v>44237</v>
      </c>
      <c r="L1563" s="4">
        <f t="shared" si="96"/>
        <v>1</v>
      </c>
      <c r="M1563">
        <f t="shared" si="97"/>
        <v>1</v>
      </c>
      <c r="N1563">
        <f t="shared" si="98"/>
        <v>0</v>
      </c>
      <c r="O1563">
        <f t="shared" si="99"/>
        <v>1</v>
      </c>
    </row>
    <row r="1564" spans="1:15" x14ac:dyDescent="0.25">
      <c r="A1564" t="s">
        <v>4822</v>
      </c>
      <c r="B1564" t="s">
        <v>50</v>
      </c>
      <c r="C1564">
        <v>1</v>
      </c>
      <c r="D1564">
        <v>1</v>
      </c>
      <c r="E1564" t="s">
        <v>4823</v>
      </c>
      <c r="F1564" t="s">
        <v>13</v>
      </c>
      <c r="G1564" t="s">
        <v>4824</v>
      </c>
      <c r="H1564">
        <v>0</v>
      </c>
      <c r="J1564" s="1">
        <v>44237.498784722222</v>
      </c>
      <c r="K1564" s="3">
        <v>44237</v>
      </c>
      <c r="L1564" s="4">
        <f t="shared" si="96"/>
        <v>1</v>
      </c>
      <c r="M1564">
        <f t="shared" si="97"/>
        <v>1</v>
      </c>
      <c r="N1564">
        <f t="shared" si="98"/>
        <v>0</v>
      </c>
      <c r="O1564">
        <f t="shared" si="99"/>
        <v>1</v>
      </c>
    </row>
    <row r="1565" spans="1:15" x14ac:dyDescent="0.25">
      <c r="A1565" t="s">
        <v>4825</v>
      </c>
      <c r="B1565" t="s">
        <v>11</v>
      </c>
      <c r="C1565">
        <v>1</v>
      </c>
      <c r="D1565">
        <v>1</v>
      </c>
      <c r="E1565" t="s">
        <v>4826</v>
      </c>
      <c r="F1565" t="s">
        <v>13</v>
      </c>
      <c r="G1565" t="s">
        <v>4827</v>
      </c>
      <c r="H1565">
        <v>0</v>
      </c>
      <c r="J1565" s="1">
        <v>44237.499756944446</v>
      </c>
      <c r="K1565" s="3">
        <v>44237</v>
      </c>
      <c r="L1565" s="4">
        <f t="shared" si="96"/>
        <v>1</v>
      </c>
      <c r="M1565">
        <f t="shared" si="97"/>
        <v>1</v>
      </c>
      <c r="N1565">
        <f t="shared" si="98"/>
        <v>0</v>
      </c>
      <c r="O1565">
        <f t="shared" si="99"/>
        <v>1</v>
      </c>
    </row>
    <row r="1566" spans="1:15" x14ac:dyDescent="0.25">
      <c r="A1566" t="s">
        <v>4828</v>
      </c>
      <c r="B1566" t="s">
        <v>36</v>
      </c>
      <c r="C1566">
        <v>1</v>
      </c>
      <c r="D1566">
        <v>1</v>
      </c>
      <c r="E1566" t="s">
        <v>4829</v>
      </c>
      <c r="F1566" t="s">
        <v>13</v>
      </c>
      <c r="G1566" t="s">
        <v>4830</v>
      </c>
      <c r="H1566">
        <v>0</v>
      </c>
      <c r="J1566" s="1">
        <v>44237.502974537034</v>
      </c>
      <c r="K1566" s="3">
        <v>44237</v>
      </c>
      <c r="L1566" s="4">
        <f t="shared" si="96"/>
        <v>1</v>
      </c>
      <c r="M1566">
        <f t="shared" si="97"/>
        <v>1</v>
      </c>
      <c r="N1566">
        <f t="shared" si="98"/>
        <v>0</v>
      </c>
      <c r="O1566">
        <f t="shared" si="99"/>
        <v>1</v>
      </c>
    </row>
    <row r="1567" spans="1:15" x14ac:dyDescent="0.25">
      <c r="A1567" t="s">
        <v>4831</v>
      </c>
      <c r="B1567" t="s">
        <v>11</v>
      </c>
      <c r="C1567">
        <v>1</v>
      </c>
      <c r="D1567">
        <v>0.66</v>
      </c>
      <c r="E1567" t="s">
        <v>4832</v>
      </c>
      <c r="F1567" t="s">
        <v>13</v>
      </c>
      <c r="G1567" t="s">
        <v>4833</v>
      </c>
      <c r="H1567">
        <v>0</v>
      </c>
      <c r="J1567" s="1">
        <v>44237.505347222221</v>
      </c>
      <c r="K1567" s="3">
        <v>44237</v>
      </c>
      <c r="L1567" s="4">
        <f t="shared" si="96"/>
        <v>1.5151515151515151</v>
      </c>
      <c r="M1567">
        <f t="shared" si="97"/>
        <v>1</v>
      </c>
      <c r="N1567">
        <f t="shared" si="98"/>
        <v>0</v>
      </c>
      <c r="O1567">
        <f t="shared" si="99"/>
        <v>1</v>
      </c>
    </row>
    <row r="1568" spans="1:15" x14ac:dyDescent="0.25">
      <c r="A1568" t="s">
        <v>4834</v>
      </c>
      <c r="B1568" t="s">
        <v>11</v>
      </c>
      <c r="C1568">
        <v>1</v>
      </c>
      <c r="D1568">
        <v>1</v>
      </c>
      <c r="E1568" t="s">
        <v>4835</v>
      </c>
      <c r="F1568" t="s">
        <v>13</v>
      </c>
      <c r="G1568" t="s">
        <v>4836</v>
      </c>
      <c r="H1568">
        <v>0</v>
      </c>
      <c r="J1568" s="1">
        <v>44237.506423611114</v>
      </c>
      <c r="K1568" s="3">
        <v>44237</v>
      </c>
      <c r="L1568" s="4">
        <f t="shared" si="96"/>
        <v>1</v>
      </c>
      <c r="M1568">
        <f t="shared" si="97"/>
        <v>1</v>
      </c>
      <c r="N1568">
        <f t="shared" si="98"/>
        <v>0</v>
      </c>
      <c r="O1568">
        <f t="shared" si="99"/>
        <v>1</v>
      </c>
    </row>
    <row r="1569" spans="1:15" ht="409.5" x14ac:dyDescent="0.25">
      <c r="A1569" t="s">
        <v>4837</v>
      </c>
      <c r="B1569" t="s">
        <v>16</v>
      </c>
      <c r="C1569">
        <v>285</v>
      </c>
      <c r="D1569">
        <v>0.77</v>
      </c>
      <c r="E1569" t="s">
        <v>4838</v>
      </c>
      <c r="F1569" t="s">
        <v>13</v>
      </c>
      <c r="G1569" t="s">
        <v>4839</v>
      </c>
      <c r="H1569">
        <v>294</v>
      </c>
      <c r="I1569" s="2" t="s">
        <v>4840</v>
      </c>
      <c r="J1569" s="1">
        <v>44237.507071759261</v>
      </c>
      <c r="K1569" s="3">
        <v>44237</v>
      </c>
      <c r="L1569" s="4">
        <f t="shared" si="96"/>
        <v>370.12987012987014</v>
      </c>
      <c r="M1569">
        <f t="shared" si="97"/>
        <v>370</v>
      </c>
      <c r="N1569">
        <f t="shared" si="98"/>
        <v>85</v>
      </c>
      <c r="O1569">
        <f t="shared" si="99"/>
        <v>0.70175438596491224</v>
      </c>
    </row>
    <row r="1570" spans="1:15" x14ac:dyDescent="0.25">
      <c r="A1570" t="s">
        <v>4841</v>
      </c>
      <c r="B1570" t="s">
        <v>32</v>
      </c>
      <c r="C1570">
        <v>1</v>
      </c>
      <c r="D1570">
        <v>1</v>
      </c>
      <c r="E1570" t="s">
        <v>4842</v>
      </c>
      <c r="F1570" t="s">
        <v>13</v>
      </c>
      <c r="G1570" t="s">
        <v>4843</v>
      </c>
      <c r="H1570">
        <v>0</v>
      </c>
      <c r="J1570" s="1">
        <v>44237.510023148148</v>
      </c>
      <c r="K1570" s="3">
        <v>44237</v>
      </c>
      <c r="L1570" s="4">
        <f t="shared" si="96"/>
        <v>1</v>
      </c>
      <c r="M1570">
        <f t="shared" si="97"/>
        <v>1</v>
      </c>
      <c r="N1570">
        <f t="shared" si="98"/>
        <v>0</v>
      </c>
      <c r="O1570">
        <f t="shared" si="99"/>
        <v>1</v>
      </c>
    </row>
    <row r="1571" spans="1:15" x14ac:dyDescent="0.25">
      <c r="A1571" t="s">
        <v>4844</v>
      </c>
      <c r="B1571" t="s">
        <v>11</v>
      </c>
      <c r="C1571">
        <v>1</v>
      </c>
      <c r="D1571">
        <v>1</v>
      </c>
      <c r="E1571" t="s">
        <v>4845</v>
      </c>
      <c r="F1571" t="s">
        <v>13</v>
      </c>
      <c r="G1571" t="s">
        <v>4846</v>
      </c>
      <c r="H1571">
        <v>0</v>
      </c>
      <c r="J1571" s="1">
        <v>44237.511481481481</v>
      </c>
      <c r="K1571" s="3">
        <v>44237</v>
      </c>
      <c r="L1571" s="4">
        <f t="shared" si="96"/>
        <v>1</v>
      </c>
      <c r="M1571">
        <f t="shared" si="97"/>
        <v>1</v>
      </c>
      <c r="N1571">
        <f t="shared" si="98"/>
        <v>0</v>
      </c>
      <c r="O1571">
        <f t="shared" si="99"/>
        <v>1</v>
      </c>
    </row>
    <row r="1572" spans="1:15" x14ac:dyDescent="0.25">
      <c r="A1572" t="s">
        <v>4847</v>
      </c>
      <c r="B1572" t="s">
        <v>40</v>
      </c>
      <c r="C1572">
        <v>1</v>
      </c>
      <c r="D1572">
        <v>1</v>
      </c>
      <c r="E1572" t="s">
        <v>4848</v>
      </c>
      <c r="F1572" t="s">
        <v>13</v>
      </c>
      <c r="G1572" t="s">
        <v>4849</v>
      </c>
      <c r="H1572">
        <v>0</v>
      </c>
      <c r="J1572" s="1">
        <v>44237.513923611114</v>
      </c>
      <c r="K1572" s="3">
        <v>44237</v>
      </c>
      <c r="L1572" s="4">
        <f t="shared" si="96"/>
        <v>1</v>
      </c>
      <c r="M1572">
        <f t="shared" si="97"/>
        <v>1</v>
      </c>
      <c r="N1572">
        <f t="shared" si="98"/>
        <v>0</v>
      </c>
      <c r="O1572">
        <f t="shared" si="99"/>
        <v>1</v>
      </c>
    </row>
    <row r="1573" spans="1:15" x14ac:dyDescent="0.25">
      <c r="A1573" t="s">
        <v>4850</v>
      </c>
      <c r="B1573" t="s">
        <v>11</v>
      </c>
      <c r="C1573">
        <v>1</v>
      </c>
      <c r="D1573">
        <v>0.99</v>
      </c>
      <c r="E1573" t="s">
        <v>4851</v>
      </c>
      <c r="F1573" t="s">
        <v>13</v>
      </c>
      <c r="G1573" t="s">
        <v>4852</v>
      </c>
      <c r="H1573">
        <v>0</v>
      </c>
      <c r="J1573" s="1">
        <v>44237.516377314816</v>
      </c>
      <c r="K1573" s="3">
        <v>44237</v>
      </c>
      <c r="L1573" s="4">
        <f t="shared" si="96"/>
        <v>1.0101010101010102</v>
      </c>
      <c r="M1573">
        <f t="shared" si="97"/>
        <v>1</v>
      </c>
      <c r="N1573">
        <f t="shared" si="98"/>
        <v>0</v>
      </c>
      <c r="O1573">
        <f t="shared" si="99"/>
        <v>1</v>
      </c>
    </row>
    <row r="1574" spans="1:15" x14ac:dyDescent="0.25">
      <c r="A1574" t="s">
        <v>4853</v>
      </c>
      <c r="B1574" t="s">
        <v>16</v>
      </c>
      <c r="C1574">
        <v>1</v>
      </c>
      <c r="D1574">
        <v>1</v>
      </c>
      <c r="E1574" t="s">
        <v>4854</v>
      </c>
      <c r="F1574" t="s">
        <v>13</v>
      </c>
      <c r="G1574" t="s">
        <v>4855</v>
      </c>
      <c r="H1574">
        <v>0</v>
      </c>
      <c r="J1574" s="1">
        <v>44237.517523148148</v>
      </c>
      <c r="K1574" s="3">
        <v>44237</v>
      </c>
      <c r="L1574" s="4">
        <f t="shared" si="96"/>
        <v>1</v>
      </c>
      <c r="M1574">
        <f t="shared" si="97"/>
        <v>1</v>
      </c>
      <c r="N1574">
        <f t="shared" si="98"/>
        <v>0</v>
      </c>
      <c r="O1574">
        <f t="shared" si="99"/>
        <v>1</v>
      </c>
    </row>
    <row r="1575" spans="1:15" x14ac:dyDescent="0.25">
      <c r="A1575" t="s">
        <v>4856</v>
      </c>
      <c r="B1575" t="s">
        <v>28</v>
      </c>
      <c r="C1575">
        <v>1</v>
      </c>
      <c r="D1575">
        <v>1</v>
      </c>
      <c r="E1575" t="s">
        <v>4857</v>
      </c>
      <c r="F1575" t="s">
        <v>13</v>
      </c>
      <c r="G1575" t="s">
        <v>4858</v>
      </c>
      <c r="H1575">
        <v>0</v>
      </c>
      <c r="J1575" s="1">
        <v>44237.519131944442</v>
      </c>
      <c r="K1575" s="3">
        <v>44237</v>
      </c>
      <c r="L1575" s="4">
        <f t="shared" si="96"/>
        <v>1</v>
      </c>
      <c r="M1575">
        <f t="shared" si="97"/>
        <v>1</v>
      </c>
      <c r="N1575">
        <f t="shared" si="98"/>
        <v>0</v>
      </c>
      <c r="O1575">
        <f t="shared" si="99"/>
        <v>1</v>
      </c>
    </row>
    <row r="1576" spans="1:15" x14ac:dyDescent="0.25">
      <c r="A1576" t="s">
        <v>4859</v>
      </c>
      <c r="B1576" t="s">
        <v>28</v>
      </c>
      <c r="C1576">
        <v>1</v>
      </c>
      <c r="D1576">
        <v>1</v>
      </c>
      <c r="E1576" t="s">
        <v>4860</v>
      </c>
      <c r="F1576" t="s">
        <v>13</v>
      </c>
      <c r="G1576" t="s">
        <v>4861</v>
      </c>
      <c r="H1576">
        <v>0</v>
      </c>
      <c r="J1576" s="1">
        <v>44237.522800925923</v>
      </c>
      <c r="K1576" s="3">
        <v>44237</v>
      </c>
      <c r="L1576" s="4">
        <f t="shared" si="96"/>
        <v>1</v>
      </c>
      <c r="M1576">
        <f t="shared" si="97"/>
        <v>1</v>
      </c>
      <c r="N1576">
        <f t="shared" si="98"/>
        <v>0</v>
      </c>
      <c r="O1576">
        <f t="shared" si="99"/>
        <v>1</v>
      </c>
    </row>
    <row r="1577" spans="1:15" x14ac:dyDescent="0.25">
      <c r="A1577" t="s">
        <v>4862</v>
      </c>
      <c r="B1577" t="s">
        <v>16</v>
      </c>
      <c r="C1577">
        <v>1</v>
      </c>
      <c r="D1577">
        <v>1</v>
      </c>
      <c r="E1577" t="s">
        <v>4863</v>
      </c>
      <c r="F1577" t="s">
        <v>13</v>
      </c>
      <c r="G1577" t="s">
        <v>4864</v>
      </c>
      <c r="H1577">
        <v>0</v>
      </c>
      <c r="J1577" s="1">
        <v>44237.524675925924</v>
      </c>
      <c r="K1577" s="3">
        <v>44237</v>
      </c>
      <c r="L1577" s="4">
        <f t="shared" si="96"/>
        <v>1</v>
      </c>
      <c r="M1577">
        <f t="shared" si="97"/>
        <v>1</v>
      </c>
      <c r="N1577">
        <f t="shared" si="98"/>
        <v>0</v>
      </c>
      <c r="O1577">
        <f t="shared" si="99"/>
        <v>1</v>
      </c>
    </row>
    <row r="1578" spans="1:15" x14ac:dyDescent="0.25">
      <c r="A1578" t="s">
        <v>4865</v>
      </c>
      <c r="B1578" t="s">
        <v>40</v>
      </c>
      <c r="C1578">
        <v>2</v>
      </c>
      <c r="D1578">
        <v>1</v>
      </c>
      <c r="E1578" t="s">
        <v>4866</v>
      </c>
      <c r="F1578" t="s">
        <v>13</v>
      </c>
      <c r="G1578" t="s">
        <v>4867</v>
      </c>
      <c r="H1578">
        <v>2</v>
      </c>
      <c r="J1578" s="1">
        <v>44237.525497685187</v>
      </c>
      <c r="K1578" s="3">
        <v>44237</v>
      </c>
      <c r="L1578" s="4">
        <f t="shared" si="96"/>
        <v>2</v>
      </c>
      <c r="M1578">
        <f t="shared" si="97"/>
        <v>2</v>
      </c>
      <c r="N1578">
        <f t="shared" si="98"/>
        <v>0</v>
      </c>
      <c r="O1578">
        <f t="shared" si="99"/>
        <v>1</v>
      </c>
    </row>
    <row r="1579" spans="1:15" ht="409.5" x14ac:dyDescent="0.25">
      <c r="A1579" t="s">
        <v>4868</v>
      </c>
      <c r="B1579" t="s">
        <v>16</v>
      </c>
      <c r="C1579">
        <v>604</v>
      </c>
      <c r="D1579">
        <v>0.79</v>
      </c>
      <c r="E1579" t="s">
        <v>4869</v>
      </c>
      <c r="F1579" t="s">
        <v>13</v>
      </c>
      <c r="G1579" t="s">
        <v>4870</v>
      </c>
      <c r="H1579">
        <v>111</v>
      </c>
      <c r="I1579" s="2" t="s">
        <v>4871</v>
      </c>
      <c r="J1579" s="1">
        <v>44237.52715277778</v>
      </c>
      <c r="K1579" s="3">
        <v>44237</v>
      </c>
      <c r="L1579" s="4">
        <f t="shared" si="96"/>
        <v>764.55696202531647</v>
      </c>
      <c r="M1579">
        <f t="shared" si="97"/>
        <v>764</v>
      </c>
      <c r="N1579">
        <f t="shared" si="98"/>
        <v>160</v>
      </c>
      <c r="O1579">
        <f t="shared" si="99"/>
        <v>0.73509933774834435</v>
      </c>
    </row>
    <row r="1580" spans="1:15" x14ac:dyDescent="0.25">
      <c r="A1580" t="s">
        <v>4872</v>
      </c>
      <c r="C1580">
        <v>1</v>
      </c>
      <c r="D1580">
        <v>1</v>
      </c>
      <c r="E1580" t="s">
        <v>4873</v>
      </c>
      <c r="F1580" t="s">
        <v>13</v>
      </c>
      <c r="G1580" t="s">
        <v>4874</v>
      </c>
      <c r="H1580">
        <v>0</v>
      </c>
      <c r="J1580" s="1">
        <v>44237.527615740742</v>
      </c>
      <c r="K1580" s="3">
        <v>44237</v>
      </c>
      <c r="L1580" s="4">
        <f t="shared" si="96"/>
        <v>1</v>
      </c>
      <c r="M1580">
        <f t="shared" si="97"/>
        <v>1</v>
      </c>
      <c r="N1580">
        <f t="shared" si="98"/>
        <v>0</v>
      </c>
      <c r="O1580">
        <f t="shared" si="99"/>
        <v>1</v>
      </c>
    </row>
    <row r="1581" spans="1:15" x14ac:dyDescent="0.25">
      <c r="A1581" t="s">
        <v>4875</v>
      </c>
      <c r="B1581" t="s">
        <v>28</v>
      </c>
      <c r="C1581">
        <v>1</v>
      </c>
      <c r="D1581">
        <v>1</v>
      </c>
      <c r="E1581" t="s">
        <v>4876</v>
      </c>
      <c r="F1581" t="s">
        <v>13</v>
      </c>
      <c r="G1581" t="s">
        <v>4877</v>
      </c>
      <c r="H1581">
        <v>0</v>
      </c>
      <c r="J1581" s="1">
        <v>44237.527824074074</v>
      </c>
      <c r="K1581" s="3">
        <v>44237</v>
      </c>
      <c r="L1581" s="4">
        <f t="shared" si="96"/>
        <v>1</v>
      </c>
      <c r="M1581">
        <f t="shared" si="97"/>
        <v>1</v>
      </c>
      <c r="N1581">
        <f t="shared" si="98"/>
        <v>0</v>
      </c>
      <c r="O1581">
        <f t="shared" si="99"/>
        <v>1</v>
      </c>
    </row>
    <row r="1582" spans="1:15" x14ac:dyDescent="0.25">
      <c r="A1582" t="s">
        <v>4878</v>
      </c>
      <c r="B1582" t="s">
        <v>28</v>
      </c>
      <c r="C1582">
        <v>1</v>
      </c>
      <c r="D1582">
        <v>1</v>
      </c>
      <c r="E1582" t="s">
        <v>4879</v>
      </c>
      <c r="F1582" t="s">
        <v>13</v>
      </c>
      <c r="G1582" t="s">
        <v>4880</v>
      </c>
      <c r="H1582">
        <v>0</v>
      </c>
      <c r="J1582" s="1">
        <v>44237.528692129628</v>
      </c>
      <c r="K1582" s="3">
        <v>44237</v>
      </c>
      <c r="L1582" s="4">
        <f t="shared" si="96"/>
        <v>1</v>
      </c>
      <c r="M1582">
        <f t="shared" si="97"/>
        <v>1</v>
      </c>
      <c r="N1582">
        <f t="shared" si="98"/>
        <v>0</v>
      </c>
      <c r="O1582">
        <f t="shared" si="99"/>
        <v>1</v>
      </c>
    </row>
    <row r="1583" spans="1:15" x14ac:dyDescent="0.25">
      <c r="A1583" t="s">
        <v>4881</v>
      </c>
      <c r="B1583" t="s">
        <v>40</v>
      </c>
      <c r="C1583">
        <v>0</v>
      </c>
      <c r="D1583">
        <v>0.39</v>
      </c>
      <c r="E1583" t="s">
        <v>4882</v>
      </c>
      <c r="F1583" t="s">
        <v>13</v>
      </c>
      <c r="G1583" t="s">
        <v>4883</v>
      </c>
      <c r="H1583">
        <v>1</v>
      </c>
      <c r="J1583" s="1">
        <v>44237.529849537037</v>
      </c>
      <c r="K1583" s="3">
        <v>44237</v>
      </c>
      <c r="L1583" s="4">
        <f t="shared" si="96"/>
        <v>0</v>
      </c>
      <c r="M1583">
        <f t="shared" si="97"/>
        <v>0</v>
      </c>
      <c r="N1583">
        <f t="shared" si="98"/>
        <v>0</v>
      </c>
      <c r="O1583" t="e">
        <f t="shared" si="99"/>
        <v>#DIV/0!</v>
      </c>
    </row>
    <row r="1584" spans="1:15" x14ac:dyDescent="0.25">
      <c r="A1584" t="s">
        <v>4884</v>
      </c>
      <c r="B1584" t="s">
        <v>11</v>
      </c>
      <c r="C1584">
        <v>1</v>
      </c>
      <c r="D1584">
        <v>1</v>
      </c>
      <c r="E1584" t="s">
        <v>4885</v>
      </c>
      <c r="F1584" t="s">
        <v>13</v>
      </c>
      <c r="G1584" t="s">
        <v>4886</v>
      </c>
      <c r="H1584">
        <v>0</v>
      </c>
      <c r="J1584" s="1">
        <v>44237.532465277778</v>
      </c>
      <c r="K1584" s="3">
        <v>44237</v>
      </c>
      <c r="L1584" s="4">
        <f t="shared" si="96"/>
        <v>1</v>
      </c>
      <c r="M1584">
        <f t="shared" si="97"/>
        <v>1</v>
      </c>
      <c r="N1584">
        <f t="shared" si="98"/>
        <v>0</v>
      </c>
      <c r="O1584">
        <f t="shared" si="99"/>
        <v>1</v>
      </c>
    </row>
    <row r="1585" spans="1:15" x14ac:dyDescent="0.25">
      <c r="A1585" t="s">
        <v>4887</v>
      </c>
      <c r="B1585" t="s">
        <v>16</v>
      </c>
      <c r="C1585">
        <v>1</v>
      </c>
      <c r="D1585">
        <v>1</v>
      </c>
      <c r="E1585" t="s">
        <v>4888</v>
      </c>
      <c r="F1585" t="s">
        <v>13</v>
      </c>
      <c r="G1585" t="s">
        <v>4889</v>
      </c>
      <c r="H1585">
        <v>0</v>
      </c>
      <c r="J1585" s="1">
        <v>44237.539351851854</v>
      </c>
      <c r="K1585" s="3">
        <v>44237</v>
      </c>
      <c r="L1585" s="4">
        <f t="shared" si="96"/>
        <v>1</v>
      </c>
      <c r="M1585">
        <f t="shared" si="97"/>
        <v>1</v>
      </c>
      <c r="N1585">
        <f t="shared" si="98"/>
        <v>0</v>
      </c>
      <c r="O1585">
        <f t="shared" si="99"/>
        <v>1</v>
      </c>
    </row>
    <row r="1586" spans="1:15" x14ac:dyDescent="0.25">
      <c r="A1586" t="s">
        <v>4890</v>
      </c>
      <c r="B1586" t="s">
        <v>80</v>
      </c>
      <c r="C1586">
        <v>1</v>
      </c>
      <c r="D1586">
        <v>1</v>
      </c>
      <c r="E1586" t="s">
        <v>4891</v>
      </c>
      <c r="F1586" t="s">
        <v>13</v>
      </c>
      <c r="G1586" t="s">
        <v>4892</v>
      </c>
      <c r="H1586">
        <v>0</v>
      </c>
      <c r="J1586" s="1">
        <v>44237.542141203703</v>
      </c>
      <c r="K1586" s="3">
        <v>44237</v>
      </c>
      <c r="L1586" s="4">
        <f t="shared" si="96"/>
        <v>1</v>
      </c>
      <c r="M1586">
        <f t="shared" si="97"/>
        <v>1</v>
      </c>
      <c r="N1586">
        <f t="shared" si="98"/>
        <v>0</v>
      </c>
      <c r="O1586">
        <f t="shared" si="99"/>
        <v>1</v>
      </c>
    </row>
    <row r="1587" spans="1:15" x14ac:dyDescent="0.25">
      <c r="A1587" t="s">
        <v>4893</v>
      </c>
      <c r="B1587" t="s">
        <v>40</v>
      </c>
      <c r="C1587">
        <v>3</v>
      </c>
      <c r="D1587">
        <v>1</v>
      </c>
      <c r="E1587" t="s">
        <v>4894</v>
      </c>
      <c r="F1587" t="s">
        <v>13</v>
      </c>
      <c r="G1587" t="s">
        <v>4895</v>
      </c>
      <c r="H1587">
        <v>0</v>
      </c>
      <c r="J1587" s="1">
        <v>44237.543912037036</v>
      </c>
      <c r="K1587" s="3">
        <v>44237</v>
      </c>
      <c r="L1587" s="4">
        <f t="shared" si="96"/>
        <v>3</v>
      </c>
      <c r="M1587">
        <f t="shared" si="97"/>
        <v>3</v>
      </c>
      <c r="N1587">
        <f t="shared" si="98"/>
        <v>0</v>
      </c>
      <c r="O1587">
        <f t="shared" si="99"/>
        <v>1</v>
      </c>
    </row>
    <row r="1588" spans="1:15" x14ac:dyDescent="0.25">
      <c r="A1588" t="s">
        <v>4896</v>
      </c>
      <c r="B1588" t="s">
        <v>11</v>
      </c>
      <c r="C1588">
        <v>6315</v>
      </c>
      <c r="D1588">
        <v>0.91</v>
      </c>
      <c r="E1588" t="s">
        <v>4897</v>
      </c>
      <c r="F1588" t="s">
        <v>13</v>
      </c>
      <c r="G1588" t="s">
        <v>4898</v>
      </c>
      <c r="H1588">
        <v>365</v>
      </c>
      <c r="J1588" s="1">
        <v>44238.210729166669</v>
      </c>
      <c r="K1588" s="3">
        <v>44238</v>
      </c>
      <c r="L1588" s="4">
        <f t="shared" si="96"/>
        <v>6939.5604395604396</v>
      </c>
      <c r="M1588">
        <f t="shared" si="97"/>
        <v>6939</v>
      </c>
      <c r="N1588">
        <f t="shared" si="98"/>
        <v>624</v>
      </c>
      <c r="O1588">
        <f t="shared" si="99"/>
        <v>0.90118764845605703</v>
      </c>
    </row>
    <row r="1589" spans="1:15" x14ac:dyDescent="0.25">
      <c r="A1589" t="s">
        <v>4899</v>
      </c>
      <c r="B1589" t="s">
        <v>36</v>
      </c>
      <c r="C1589">
        <v>1</v>
      </c>
      <c r="D1589">
        <v>1</v>
      </c>
      <c r="E1589" t="s">
        <v>4900</v>
      </c>
      <c r="F1589" t="s">
        <v>13</v>
      </c>
      <c r="G1589" t="s">
        <v>4901</v>
      </c>
      <c r="H1589">
        <v>0</v>
      </c>
      <c r="J1589" s="1">
        <v>44238.211041666669</v>
      </c>
      <c r="K1589" s="3">
        <v>44238</v>
      </c>
      <c r="L1589" s="4">
        <f t="shared" si="96"/>
        <v>1</v>
      </c>
      <c r="M1589">
        <f t="shared" si="97"/>
        <v>1</v>
      </c>
      <c r="N1589">
        <f t="shared" si="98"/>
        <v>0</v>
      </c>
      <c r="O1589">
        <f t="shared" si="99"/>
        <v>1</v>
      </c>
    </row>
    <row r="1590" spans="1:15" x14ac:dyDescent="0.25">
      <c r="A1590" t="s">
        <v>4902</v>
      </c>
      <c r="B1590" t="s">
        <v>28</v>
      </c>
      <c r="C1590">
        <v>1</v>
      </c>
      <c r="D1590">
        <v>1</v>
      </c>
      <c r="E1590" t="s">
        <v>4903</v>
      </c>
      <c r="F1590" t="s">
        <v>13</v>
      </c>
      <c r="G1590" t="s">
        <v>4904</v>
      </c>
      <c r="H1590">
        <v>0</v>
      </c>
      <c r="J1590" s="1">
        <v>44238.211273148147</v>
      </c>
      <c r="K1590" s="3">
        <v>44238</v>
      </c>
      <c r="L1590" s="4">
        <f t="shared" si="96"/>
        <v>1</v>
      </c>
      <c r="M1590">
        <f t="shared" si="97"/>
        <v>1</v>
      </c>
      <c r="N1590">
        <f t="shared" si="98"/>
        <v>0</v>
      </c>
      <c r="O1590">
        <f t="shared" si="99"/>
        <v>1</v>
      </c>
    </row>
    <row r="1591" spans="1:15" x14ac:dyDescent="0.25">
      <c r="A1591" t="s">
        <v>4905</v>
      </c>
      <c r="B1591" t="s">
        <v>40</v>
      </c>
      <c r="C1591">
        <v>1</v>
      </c>
      <c r="D1591">
        <v>1</v>
      </c>
      <c r="E1591" t="s">
        <v>4906</v>
      </c>
      <c r="F1591" t="s">
        <v>13</v>
      </c>
      <c r="G1591" t="s">
        <v>4907</v>
      </c>
      <c r="H1591">
        <v>1</v>
      </c>
      <c r="J1591" s="1">
        <v>44238.21130787037</v>
      </c>
      <c r="K1591" s="3">
        <v>44238</v>
      </c>
      <c r="L1591" s="4">
        <f t="shared" si="96"/>
        <v>1</v>
      </c>
      <c r="M1591">
        <f t="shared" si="97"/>
        <v>1</v>
      </c>
      <c r="N1591">
        <f t="shared" si="98"/>
        <v>0</v>
      </c>
      <c r="O1591">
        <f t="shared" si="99"/>
        <v>1</v>
      </c>
    </row>
    <row r="1592" spans="1:15" x14ac:dyDescent="0.25">
      <c r="A1592" t="s">
        <v>4908</v>
      </c>
      <c r="B1592" t="s">
        <v>11</v>
      </c>
      <c r="C1592">
        <v>1</v>
      </c>
      <c r="D1592">
        <v>1</v>
      </c>
      <c r="E1592" t="s">
        <v>4909</v>
      </c>
      <c r="F1592" t="s">
        <v>13</v>
      </c>
      <c r="G1592" t="s">
        <v>4910</v>
      </c>
      <c r="H1592">
        <v>0</v>
      </c>
      <c r="J1592" s="1">
        <v>44238.211354166669</v>
      </c>
      <c r="K1592" s="3">
        <v>44238</v>
      </c>
      <c r="L1592" s="4">
        <f t="shared" si="96"/>
        <v>1</v>
      </c>
      <c r="M1592">
        <f t="shared" si="97"/>
        <v>1</v>
      </c>
      <c r="N1592">
        <f t="shared" si="98"/>
        <v>0</v>
      </c>
      <c r="O1592">
        <f t="shared" si="99"/>
        <v>1</v>
      </c>
    </row>
    <row r="1593" spans="1:15" x14ac:dyDescent="0.25">
      <c r="A1593" t="s">
        <v>4911</v>
      </c>
      <c r="B1593" t="s">
        <v>40</v>
      </c>
      <c r="C1593">
        <v>1</v>
      </c>
      <c r="D1593">
        <v>1</v>
      </c>
      <c r="E1593" t="s">
        <v>4912</v>
      </c>
      <c r="F1593" t="s">
        <v>13</v>
      </c>
      <c r="G1593" t="s">
        <v>4913</v>
      </c>
      <c r="H1593">
        <v>0</v>
      </c>
      <c r="J1593" s="1">
        <v>44238.212268518517</v>
      </c>
      <c r="K1593" s="3">
        <v>44238</v>
      </c>
      <c r="L1593" s="4">
        <f t="shared" si="96"/>
        <v>1</v>
      </c>
      <c r="M1593">
        <f t="shared" si="97"/>
        <v>1</v>
      </c>
      <c r="N1593">
        <f t="shared" si="98"/>
        <v>0</v>
      </c>
      <c r="O1593">
        <f t="shared" si="99"/>
        <v>1</v>
      </c>
    </row>
    <row r="1594" spans="1:15" x14ac:dyDescent="0.25">
      <c r="A1594" t="s">
        <v>4914</v>
      </c>
      <c r="B1594" t="s">
        <v>16</v>
      </c>
      <c r="C1594">
        <v>1</v>
      </c>
      <c r="D1594">
        <v>1</v>
      </c>
      <c r="E1594" t="s">
        <v>4915</v>
      </c>
      <c r="F1594" t="s">
        <v>13</v>
      </c>
      <c r="G1594" t="s">
        <v>4916</v>
      </c>
      <c r="H1594">
        <v>0</v>
      </c>
      <c r="J1594" s="1">
        <v>44238.212384259263</v>
      </c>
      <c r="K1594" s="3">
        <v>44238</v>
      </c>
      <c r="L1594" s="4">
        <f t="shared" si="96"/>
        <v>1</v>
      </c>
      <c r="M1594">
        <f t="shared" si="97"/>
        <v>1</v>
      </c>
      <c r="N1594">
        <f t="shared" si="98"/>
        <v>0</v>
      </c>
      <c r="O1594">
        <f t="shared" si="99"/>
        <v>1</v>
      </c>
    </row>
    <row r="1595" spans="1:15" x14ac:dyDescent="0.25">
      <c r="A1595" t="s">
        <v>4917</v>
      </c>
      <c r="B1595" t="s">
        <v>32</v>
      </c>
      <c r="C1595">
        <v>1</v>
      </c>
      <c r="D1595">
        <v>1</v>
      </c>
      <c r="E1595" t="s">
        <v>4918</v>
      </c>
      <c r="F1595" t="s">
        <v>13</v>
      </c>
      <c r="G1595" t="s">
        <v>4919</v>
      </c>
      <c r="H1595">
        <v>0</v>
      </c>
      <c r="J1595" s="1">
        <v>44238.212430555555</v>
      </c>
      <c r="K1595" s="3">
        <v>44238</v>
      </c>
      <c r="L1595" s="4">
        <f t="shared" si="96"/>
        <v>1</v>
      </c>
      <c r="M1595">
        <f t="shared" si="97"/>
        <v>1</v>
      </c>
      <c r="N1595">
        <f t="shared" si="98"/>
        <v>0</v>
      </c>
      <c r="O1595">
        <f t="shared" si="99"/>
        <v>1</v>
      </c>
    </row>
    <row r="1596" spans="1:15" x14ac:dyDescent="0.25">
      <c r="A1596" t="s">
        <v>4920</v>
      </c>
      <c r="B1596" t="s">
        <v>11</v>
      </c>
      <c r="C1596">
        <v>1</v>
      </c>
      <c r="D1596">
        <v>1</v>
      </c>
      <c r="E1596" t="s">
        <v>4921</v>
      </c>
      <c r="F1596" t="s">
        <v>13</v>
      </c>
      <c r="G1596" t="s">
        <v>4922</v>
      </c>
      <c r="H1596">
        <v>0</v>
      </c>
      <c r="J1596" s="1">
        <v>44238.21266203704</v>
      </c>
      <c r="K1596" s="3">
        <v>44238</v>
      </c>
      <c r="L1596" s="4">
        <f t="shared" si="96"/>
        <v>1</v>
      </c>
      <c r="M1596">
        <f t="shared" si="97"/>
        <v>1</v>
      </c>
      <c r="N1596">
        <f t="shared" si="98"/>
        <v>0</v>
      </c>
      <c r="O1596">
        <f t="shared" si="99"/>
        <v>1</v>
      </c>
    </row>
    <row r="1597" spans="1:15" x14ac:dyDescent="0.25">
      <c r="A1597" t="s">
        <v>4923</v>
      </c>
      <c r="B1597" t="s">
        <v>80</v>
      </c>
      <c r="C1597">
        <v>1</v>
      </c>
      <c r="D1597">
        <v>1</v>
      </c>
      <c r="E1597" t="s">
        <v>4924</v>
      </c>
      <c r="F1597" t="s">
        <v>13</v>
      </c>
      <c r="G1597" t="s">
        <v>4925</v>
      </c>
      <c r="H1597">
        <v>0</v>
      </c>
      <c r="J1597" s="1">
        <v>44238.212893518517</v>
      </c>
      <c r="K1597" s="3">
        <v>44238</v>
      </c>
      <c r="L1597" s="4">
        <f t="shared" si="96"/>
        <v>1</v>
      </c>
      <c r="M1597">
        <f t="shared" si="97"/>
        <v>1</v>
      </c>
      <c r="N1597">
        <f t="shared" si="98"/>
        <v>0</v>
      </c>
      <c r="O1597">
        <f t="shared" si="99"/>
        <v>1</v>
      </c>
    </row>
    <row r="1598" spans="1:15" x14ac:dyDescent="0.25">
      <c r="A1598" t="s">
        <v>3441</v>
      </c>
      <c r="B1598" t="s">
        <v>11</v>
      </c>
      <c r="C1598">
        <v>1</v>
      </c>
      <c r="D1598">
        <v>1</v>
      </c>
      <c r="E1598" t="s">
        <v>4926</v>
      </c>
      <c r="F1598" t="s">
        <v>13</v>
      </c>
      <c r="G1598" t="s">
        <v>4927</v>
      </c>
      <c r="H1598">
        <v>0</v>
      </c>
      <c r="J1598" s="1">
        <v>44238.213171296295</v>
      </c>
      <c r="K1598" s="3">
        <v>44238</v>
      </c>
      <c r="L1598" s="4">
        <f t="shared" si="96"/>
        <v>1</v>
      </c>
      <c r="M1598">
        <f t="shared" si="97"/>
        <v>1</v>
      </c>
      <c r="N1598">
        <f t="shared" si="98"/>
        <v>0</v>
      </c>
      <c r="O1598">
        <f t="shared" si="99"/>
        <v>1</v>
      </c>
    </row>
    <row r="1599" spans="1:15" x14ac:dyDescent="0.25">
      <c r="A1599" t="s">
        <v>4928</v>
      </c>
      <c r="B1599" t="s">
        <v>16</v>
      </c>
      <c r="C1599">
        <v>1</v>
      </c>
      <c r="D1599">
        <v>1</v>
      </c>
      <c r="E1599" t="s">
        <v>4929</v>
      </c>
      <c r="F1599" t="s">
        <v>13</v>
      </c>
      <c r="G1599" t="s">
        <v>4930</v>
      </c>
      <c r="H1599">
        <v>0</v>
      </c>
      <c r="J1599" s="1">
        <v>44238.213182870371</v>
      </c>
      <c r="K1599" s="3">
        <v>44238</v>
      </c>
      <c r="L1599" s="4">
        <f t="shared" si="96"/>
        <v>1</v>
      </c>
      <c r="M1599">
        <f t="shared" si="97"/>
        <v>1</v>
      </c>
      <c r="N1599">
        <f t="shared" si="98"/>
        <v>0</v>
      </c>
      <c r="O1599">
        <f t="shared" si="99"/>
        <v>1</v>
      </c>
    </row>
    <row r="1600" spans="1:15" x14ac:dyDescent="0.25">
      <c r="A1600" t="s">
        <v>4931</v>
      </c>
      <c r="B1600" t="s">
        <v>11</v>
      </c>
      <c r="C1600">
        <v>1</v>
      </c>
      <c r="D1600">
        <v>1</v>
      </c>
      <c r="E1600" t="s">
        <v>4932</v>
      </c>
      <c r="F1600" t="s">
        <v>13</v>
      </c>
      <c r="G1600" t="s">
        <v>4933</v>
      </c>
      <c r="H1600">
        <v>0</v>
      </c>
      <c r="J1600" s="1">
        <v>44238.21329861111</v>
      </c>
      <c r="K1600" s="3">
        <v>44238</v>
      </c>
      <c r="L1600" s="4">
        <f t="shared" si="96"/>
        <v>1</v>
      </c>
      <c r="M1600">
        <f t="shared" si="97"/>
        <v>1</v>
      </c>
      <c r="N1600">
        <f t="shared" si="98"/>
        <v>0</v>
      </c>
      <c r="O1600">
        <f t="shared" si="99"/>
        <v>1</v>
      </c>
    </row>
    <row r="1601" spans="1:15" x14ac:dyDescent="0.25">
      <c r="A1601" t="s">
        <v>4934</v>
      </c>
      <c r="B1601" t="s">
        <v>40</v>
      </c>
      <c r="C1601">
        <v>1</v>
      </c>
      <c r="D1601">
        <v>1</v>
      </c>
      <c r="E1601" t="s">
        <v>4935</v>
      </c>
      <c r="F1601" t="s">
        <v>13</v>
      </c>
      <c r="G1601" t="s">
        <v>4936</v>
      </c>
      <c r="H1601">
        <v>0</v>
      </c>
      <c r="J1601" s="1">
        <v>44238.213368055556</v>
      </c>
      <c r="K1601" s="3">
        <v>44238</v>
      </c>
      <c r="L1601" s="4">
        <f t="shared" si="96"/>
        <v>1</v>
      </c>
      <c r="M1601">
        <f t="shared" si="97"/>
        <v>1</v>
      </c>
      <c r="N1601">
        <f t="shared" si="98"/>
        <v>0</v>
      </c>
      <c r="O1601">
        <f t="shared" si="99"/>
        <v>1</v>
      </c>
    </row>
    <row r="1602" spans="1:15" x14ac:dyDescent="0.25">
      <c r="A1602" t="s">
        <v>4937</v>
      </c>
      <c r="B1602" t="s">
        <v>16</v>
      </c>
      <c r="C1602">
        <v>1</v>
      </c>
      <c r="D1602">
        <v>1</v>
      </c>
      <c r="E1602" t="s">
        <v>4938</v>
      </c>
      <c r="F1602" t="s">
        <v>13</v>
      </c>
      <c r="G1602" t="s">
        <v>4939</v>
      </c>
      <c r="H1602">
        <v>0</v>
      </c>
      <c r="J1602" s="1">
        <v>44238.213530092595</v>
      </c>
      <c r="K1602" s="3">
        <v>44238</v>
      </c>
      <c r="L1602" s="4">
        <f t="shared" si="96"/>
        <v>1</v>
      </c>
      <c r="M1602">
        <f t="shared" si="97"/>
        <v>1</v>
      </c>
      <c r="N1602">
        <f t="shared" si="98"/>
        <v>0</v>
      </c>
      <c r="O1602">
        <f t="shared" si="99"/>
        <v>1</v>
      </c>
    </row>
    <row r="1603" spans="1:15" x14ac:dyDescent="0.25">
      <c r="A1603" t="s">
        <v>4940</v>
      </c>
      <c r="B1603" t="s">
        <v>28</v>
      </c>
      <c r="C1603">
        <v>1</v>
      </c>
      <c r="D1603">
        <v>1</v>
      </c>
      <c r="E1603" t="s">
        <v>4941</v>
      </c>
      <c r="F1603" t="s">
        <v>13</v>
      </c>
      <c r="G1603" t="s">
        <v>4942</v>
      </c>
      <c r="H1603">
        <v>0</v>
      </c>
      <c r="J1603" s="1">
        <v>44238.213888888888</v>
      </c>
      <c r="K1603" s="3">
        <v>44238</v>
      </c>
      <c r="L1603" s="4">
        <f t="shared" ref="L1603:L1666" si="100">C1603/D1603</f>
        <v>1</v>
      </c>
      <c r="M1603">
        <f t="shared" ref="M1603:M1666" si="101">_xlfn.FLOOR.MATH(C1603/D1603,1)</f>
        <v>1</v>
      </c>
      <c r="N1603">
        <f t="shared" ref="N1603:N1666" si="102">M1603-C1603</f>
        <v>0</v>
      </c>
      <c r="O1603">
        <f t="shared" ref="O1603:O1666" si="103">(1-(N1603/C1603))</f>
        <v>1</v>
      </c>
    </row>
    <row r="1604" spans="1:15" x14ac:dyDescent="0.25">
      <c r="A1604" t="s">
        <v>4943</v>
      </c>
      <c r="B1604" t="s">
        <v>11</v>
      </c>
      <c r="C1604">
        <v>1</v>
      </c>
      <c r="D1604">
        <v>1</v>
      </c>
      <c r="E1604" t="s">
        <v>4944</v>
      </c>
      <c r="F1604" t="s">
        <v>13</v>
      </c>
      <c r="G1604" t="s">
        <v>4945</v>
      </c>
      <c r="H1604">
        <v>0</v>
      </c>
      <c r="J1604" s="1">
        <v>44238.214004629626</v>
      </c>
      <c r="K1604" s="3">
        <v>44238</v>
      </c>
      <c r="L1604" s="4">
        <f t="shared" si="100"/>
        <v>1</v>
      </c>
      <c r="M1604">
        <f t="shared" si="101"/>
        <v>1</v>
      </c>
      <c r="N1604">
        <f t="shared" si="102"/>
        <v>0</v>
      </c>
      <c r="O1604">
        <f t="shared" si="103"/>
        <v>1</v>
      </c>
    </row>
    <row r="1605" spans="1:15" x14ac:dyDescent="0.25">
      <c r="A1605" t="s">
        <v>4946</v>
      </c>
      <c r="B1605" t="s">
        <v>32</v>
      </c>
      <c r="C1605">
        <v>1</v>
      </c>
      <c r="D1605">
        <v>1</v>
      </c>
      <c r="E1605" t="s">
        <v>4947</v>
      </c>
      <c r="F1605" t="s">
        <v>13</v>
      </c>
      <c r="G1605" t="s">
        <v>4948</v>
      </c>
      <c r="H1605">
        <v>0</v>
      </c>
      <c r="J1605" s="1">
        <v>44238.214166666665</v>
      </c>
      <c r="K1605" s="3">
        <v>44238</v>
      </c>
      <c r="L1605" s="4">
        <f t="shared" si="100"/>
        <v>1</v>
      </c>
      <c r="M1605">
        <f t="shared" si="101"/>
        <v>1</v>
      </c>
      <c r="N1605">
        <f t="shared" si="102"/>
        <v>0</v>
      </c>
      <c r="O1605">
        <f t="shared" si="103"/>
        <v>1</v>
      </c>
    </row>
    <row r="1606" spans="1:15" x14ac:dyDescent="0.25">
      <c r="A1606" t="s">
        <v>4949</v>
      </c>
      <c r="B1606" t="s">
        <v>40</v>
      </c>
      <c r="C1606">
        <v>1</v>
      </c>
      <c r="D1606">
        <v>1</v>
      </c>
      <c r="E1606" t="s">
        <v>4950</v>
      </c>
      <c r="F1606" t="s">
        <v>13</v>
      </c>
      <c r="G1606" t="s">
        <v>4951</v>
      </c>
      <c r="H1606">
        <v>0</v>
      </c>
      <c r="J1606" s="1">
        <v>44238.214224537034</v>
      </c>
      <c r="K1606" s="3">
        <v>44238</v>
      </c>
      <c r="L1606" s="4">
        <f t="shared" si="100"/>
        <v>1</v>
      </c>
      <c r="M1606">
        <f t="shared" si="101"/>
        <v>1</v>
      </c>
      <c r="N1606">
        <f t="shared" si="102"/>
        <v>0</v>
      </c>
      <c r="O1606">
        <f t="shared" si="103"/>
        <v>1</v>
      </c>
    </row>
    <row r="1607" spans="1:15" x14ac:dyDescent="0.25">
      <c r="A1607" t="s">
        <v>4952</v>
      </c>
      <c r="B1607" t="s">
        <v>40</v>
      </c>
      <c r="C1607">
        <v>1</v>
      </c>
      <c r="D1607">
        <v>1</v>
      </c>
      <c r="E1607" t="s">
        <v>4953</v>
      </c>
      <c r="F1607" t="s">
        <v>13</v>
      </c>
      <c r="G1607" t="s">
        <v>4954</v>
      </c>
      <c r="H1607">
        <v>0</v>
      </c>
      <c r="J1607" s="1">
        <v>44238.214375000003</v>
      </c>
      <c r="K1607" s="3">
        <v>44238</v>
      </c>
      <c r="L1607" s="4">
        <f t="shared" si="100"/>
        <v>1</v>
      </c>
      <c r="M1607">
        <f t="shared" si="101"/>
        <v>1</v>
      </c>
      <c r="N1607">
        <f t="shared" si="102"/>
        <v>0</v>
      </c>
      <c r="O1607">
        <f t="shared" si="103"/>
        <v>1</v>
      </c>
    </row>
    <row r="1608" spans="1:15" x14ac:dyDescent="0.25">
      <c r="A1608" t="s">
        <v>4955</v>
      </c>
      <c r="B1608" t="s">
        <v>16</v>
      </c>
      <c r="C1608">
        <v>1</v>
      </c>
      <c r="D1608">
        <v>1</v>
      </c>
      <c r="E1608" t="s">
        <v>4956</v>
      </c>
      <c r="F1608" t="s">
        <v>13</v>
      </c>
      <c r="G1608" t="s">
        <v>4957</v>
      </c>
      <c r="H1608">
        <v>0</v>
      </c>
      <c r="J1608" s="1">
        <v>44238.214814814812</v>
      </c>
      <c r="K1608" s="3">
        <v>44238</v>
      </c>
      <c r="L1608" s="4">
        <f t="shared" si="100"/>
        <v>1</v>
      </c>
      <c r="M1608">
        <f t="shared" si="101"/>
        <v>1</v>
      </c>
      <c r="N1608">
        <f t="shared" si="102"/>
        <v>0</v>
      </c>
      <c r="O1608">
        <f t="shared" si="103"/>
        <v>1</v>
      </c>
    </row>
    <row r="1609" spans="1:15" ht="360" x14ac:dyDescent="0.25">
      <c r="A1609" t="s">
        <v>4958</v>
      </c>
      <c r="B1609" t="s">
        <v>50</v>
      </c>
      <c r="C1609">
        <v>20</v>
      </c>
      <c r="D1609">
        <v>0.64</v>
      </c>
      <c r="E1609" t="s">
        <v>4959</v>
      </c>
      <c r="F1609" t="s">
        <v>13</v>
      </c>
      <c r="G1609" t="s">
        <v>4960</v>
      </c>
      <c r="H1609">
        <v>31</v>
      </c>
      <c r="I1609" s="2" t="s">
        <v>4961</v>
      </c>
      <c r="J1609" s="1">
        <v>44238.214930555558</v>
      </c>
      <c r="K1609" s="3">
        <v>44238</v>
      </c>
      <c r="L1609" s="4">
        <f t="shared" si="100"/>
        <v>31.25</v>
      </c>
      <c r="M1609">
        <f t="shared" si="101"/>
        <v>31</v>
      </c>
      <c r="N1609">
        <f t="shared" si="102"/>
        <v>11</v>
      </c>
      <c r="O1609">
        <f t="shared" si="103"/>
        <v>0.44999999999999996</v>
      </c>
    </row>
    <row r="1610" spans="1:15" x14ac:dyDescent="0.25">
      <c r="A1610" t="s">
        <v>4962</v>
      </c>
      <c r="B1610" t="s">
        <v>32</v>
      </c>
      <c r="C1610">
        <v>2</v>
      </c>
      <c r="D1610">
        <v>1</v>
      </c>
      <c r="E1610" t="s">
        <v>4963</v>
      </c>
      <c r="F1610" t="s">
        <v>13</v>
      </c>
      <c r="G1610" t="s">
        <v>4964</v>
      </c>
      <c r="H1610">
        <v>1</v>
      </c>
      <c r="J1610" s="1">
        <v>44238.215104166666</v>
      </c>
      <c r="K1610" s="3">
        <v>44238</v>
      </c>
      <c r="L1610" s="4">
        <f t="shared" si="100"/>
        <v>2</v>
      </c>
      <c r="M1610">
        <f t="shared" si="101"/>
        <v>2</v>
      </c>
      <c r="N1610">
        <f t="shared" si="102"/>
        <v>0</v>
      </c>
      <c r="O1610">
        <f t="shared" si="103"/>
        <v>1</v>
      </c>
    </row>
    <row r="1611" spans="1:15" x14ac:dyDescent="0.25">
      <c r="A1611" t="s">
        <v>4965</v>
      </c>
      <c r="B1611" t="s">
        <v>11</v>
      </c>
      <c r="C1611">
        <v>1</v>
      </c>
      <c r="D1611">
        <v>1</v>
      </c>
      <c r="E1611" t="s">
        <v>4966</v>
      </c>
      <c r="F1611" t="s">
        <v>13</v>
      </c>
      <c r="G1611" t="s">
        <v>4967</v>
      </c>
      <c r="H1611">
        <v>0</v>
      </c>
      <c r="J1611" s="1">
        <v>44238.215729166666</v>
      </c>
      <c r="K1611" s="3">
        <v>44238</v>
      </c>
      <c r="L1611" s="4">
        <f t="shared" si="100"/>
        <v>1</v>
      </c>
      <c r="M1611">
        <f t="shared" si="101"/>
        <v>1</v>
      </c>
      <c r="N1611">
        <f t="shared" si="102"/>
        <v>0</v>
      </c>
      <c r="O1611">
        <f t="shared" si="103"/>
        <v>1</v>
      </c>
    </row>
    <row r="1612" spans="1:15" x14ac:dyDescent="0.25">
      <c r="A1612" t="s">
        <v>4968</v>
      </c>
      <c r="B1612" t="s">
        <v>11</v>
      </c>
      <c r="C1612">
        <v>1</v>
      </c>
      <c r="D1612">
        <v>1</v>
      </c>
      <c r="E1612" t="s">
        <v>4969</v>
      </c>
      <c r="F1612" t="s">
        <v>13</v>
      </c>
      <c r="G1612" t="s">
        <v>4970</v>
      </c>
      <c r="H1612">
        <v>0</v>
      </c>
      <c r="J1612" s="1">
        <v>44238.215891203705</v>
      </c>
      <c r="K1612" s="3">
        <v>44238</v>
      </c>
      <c r="L1612" s="4">
        <f t="shared" si="100"/>
        <v>1</v>
      </c>
      <c r="M1612">
        <f t="shared" si="101"/>
        <v>1</v>
      </c>
      <c r="N1612">
        <f t="shared" si="102"/>
        <v>0</v>
      </c>
      <c r="O1612">
        <f t="shared" si="103"/>
        <v>1</v>
      </c>
    </row>
    <row r="1613" spans="1:15" x14ac:dyDescent="0.25">
      <c r="A1613" t="s">
        <v>4971</v>
      </c>
      <c r="B1613" t="s">
        <v>40</v>
      </c>
      <c r="C1613">
        <v>1</v>
      </c>
      <c r="D1613">
        <v>1</v>
      </c>
      <c r="E1613" t="s">
        <v>4972</v>
      </c>
      <c r="F1613" t="s">
        <v>13</v>
      </c>
      <c r="G1613" t="s">
        <v>4973</v>
      </c>
      <c r="H1613">
        <v>0</v>
      </c>
      <c r="J1613" s="1">
        <v>44238.215949074074</v>
      </c>
      <c r="K1613" s="3">
        <v>44238</v>
      </c>
      <c r="L1613" s="4">
        <f t="shared" si="100"/>
        <v>1</v>
      </c>
      <c r="M1613">
        <f t="shared" si="101"/>
        <v>1</v>
      </c>
      <c r="N1613">
        <f t="shared" si="102"/>
        <v>0</v>
      </c>
      <c r="O1613">
        <f t="shared" si="103"/>
        <v>1</v>
      </c>
    </row>
    <row r="1614" spans="1:15" x14ac:dyDescent="0.25">
      <c r="A1614" t="s">
        <v>4974</v>
      </c>
      <c r="B1614" t="s">
        <v>40</v>
      </c>
      <c r="C1614">
        <v>1</v>
      </c>
      <c r="D1614">
        <v>1</v>
      </c>
      <c r="E1614" t="s">
        <v>4975</v>
      </c>
      <c r="F1614" t="s">
        <v>13</v>
      </c>
      <c r="G1614" t="s">
        <v>4976</v>
      </c>
      <c r="H1614">
        <v>0</v>
      </c>
      <c r="J1614" s="1">
        <v>44238.216215277775</v>
      </c>
      <c r="K1614" s="3">
        <v>44238</v>
      </c>
      <c r="L1614" s="4">
        <f t="shared" si="100"/>
        <v>1</v>
      </c>
      <c r="M1614">
        <f t="shared" si="101"/>
        <v>1</v>
      </c>
      <c r="N1614">
        <f t="shared" si="102"/>
        <v>0</v>
      </c>
      <c r="O1614">
        <f t="shared" si="103"/>
        <v>1</v>
      </c>
    </row>
    <row r="1615" spans="1:15" x14ac:dyDescent="0.25">
      <c r="A1615" t="s">
        <v>4977</v>
      </c>
      <c r="B1615" t="s">
        <v>36</v>
      </c>
      <c r="C1615">
        <v>1</v>
      </c>
      <c r="D1615">
        <v>1</v>
      </c>
      <c r="E1615" t="s">
        <v>4978</v>
      </c>
      <c r="F1615" t="s">
        <v>13</v>
      </c>
      <c r="G1615" t="s">
        <v>4979</v>
      </c>
      <c r="H1615">
        <v>0</v>
      </c>
      <c r="J1615" s="1">
        <v>44238.216516203705</v>
      </c>
      <c r="K1615" s="3">
        <v>44238</v>
      </c>
      <c r="L1615" s="4">
        <f t="shared" si="100"/>
        <v>1</v>
      </c>
      <c r="M1615">
        <f t="shared" si="101"/>
        <v>1</v>
      </c>
      <c r="N1615">
        <f t="shared" si="102"/>
        <v>0</v>
      </c>
      <c r="O1615">
        <f t="shared" si="103"/>
        <v>1</v>
      </c>
    </row>
    <row r="1616" spans="1:15" x14ac:dyDescent="0.25">
      <c r="A1616" t="s">
        <v>4980</v>
      </c>
      <c r="B1616" t="s">
        <v>40</v>
      </c>
      <c r="C1616">
        <v>1</v>
      </c>
      <c r="D1616">
        <v>1</v>
      </c>
      <c r="E1616" t="s">
        <v>4981</v>
      </c>
      <c r="F1616" t="s">
        <v>13</v>
      </c>
      <c r="G1616" t="s">
        <v>4982</v>
      </c>
      <c r="H1616">
        <v>0</v>
      </c>
      <c r="J1616" s="1">
        <v>44238.216793981483</v>
      </c>
      <c r="K1616" s="3">
        <v>44238</v>
      </c>
      <c r="L1616" s="4">
        <f t="shared" si="100"/>
        <v>1</v>
      </c>
      <c r="M1616">
        <f t="shared" si="101"/>
        <v>1</v>
      </c>
      <c r="N1616">
        <f t="shared" si="102"/>
        <v>0</v>
      </c>
      <c r="O1616">
        <f t="shared" si="103"/>
        <v>1</v>
      </c>
    </row>
    <row r="1617" spans="1:15" x14ac:dyDescent="0.25">
      <c r="A1617" t="s">
        <v>4983</v>
      </c>
      <c r="B1617" t="s">
        <v>36</v>
      </c>
      <c r="C1617">
        <v>1</v>
      </c>
      <c r="D1617">
        <v>1</v>
      </c>
      <c r="E1617" t="s">
        <v>4984</v>
      </c>
      <c r="F1617" t="s">
        <v>13</v>
      </c>
      <c r="G1617" t="s">
        <v>4985</v>
      </c>
      <c r="H1617">
        <v>1</v>
      </c>
      <c r="J1617" s="1">
        <v>44238.216874999998</v>
      </c>
      <c r="K1617" s="3">
        <v>44238</v>
      </c>
      <c r="L1617" s="4">
        <f t="shared" si="100"/>
        <v>1</v>
      </c>
      <c r="M1617">
        <f t="shared" si="101"/>
        <v>1</v>
      </c>
      <c r="N1617">
        <f t="shared" si="102"/>
        <v>0</v>
      </c>
      <c r="O1617">
        <f t="shared" si="103"/>
        <v>1</v>
      </c>
    </row>
    <row r="1618" spans="1:15" x14ac:dyDescent="0.25">
      <c r="A1618" t="s">
        <v>4986</v>
      </c>
      <c r="B1618" t="s">
        <v>11</v>
      </c>
      <c r="C1618">
        <v>1</v>
      </c>
      <c r="D1618">
        <v>1</v>
      </c>
      <c r="E1618" t="s">
        <v>4987</v>
      </c>
      <c r="F1618" t="s">
        <v>13</v>
      </c>
      <c r="G1618" t="s">
        <v>4988</v>
      </c>
      <c r="H1618">
        <v>0</v>
      </c>
      <c r="J1618" s="1">
        <v>44238.216898148145</v>
      </c>
      <c r="K1618" s="3">
        <v>44238</v>
      </c>
      <c r="L1618" s="4">
        <f t="shared" si="100"/>
        <v>1</v>
      </c>
      <c r="M1618">
        <f t="shared" si="101"/>
        <v>1</v>
      </c>
      <c r="N1618">
        <f t="shared" si="102"/>
        <v>0</v>
      </c>
      <c r="O1618">
        <f t="shared" si="103"/>
        <v>1</v>
      </c>
    </row>
    <row r="1619" spans="1:15" x14ac:dyDescent="0.25">
      <c r="A1619" t="s">
        <v>4989</v>
      </c>
      <c r="B1619" t="s">
        <v>36</v>
      </c>
      <c r="C1619">
        <v>1</v>
      </c>
      <c r="D1619">
        <v>0.66</v>
      </c>
      <c r="E1619" t="s">
        <v>4990</v>
      </c>
      <c r="F1619" t="s">
        <v>13</v>
      </c>
      <c r="G1619" t="s">
        <v>4991</v>
      </c>
      <c r="H1619">
        <v>1</v>
      </c>
      <c r="J1619" s="1">
        <v>44238.217268518521</v>
      </c>
      <c r="K1619" s="3">
        <v>44238</v>
      </c>
      <c r="L1619" s="4">
        <f t="shared" si="100"/>
        <v>1.5151515151515151</v>
      </c>
      <c r="M1619">
        <f t="shared" si="101"/>
        <v>1</v>
      </c>
      <c r="N1619">
        <f t="shared" si="102"/>
        <v>0</v>
      </c>
      <c r="O1619">
        <f t="shared" si="103"/>
        <v>1</v>
      </c>
    </row>
    <row r="1620" spans="1:15" x14ac:dyDescent="0.25">
      <c r="A1620" t="s">
        <v>4992</v>
      </c>
      <c r="B1620" t="s">
        <v>11</v>
      </c>
      <c r="C1620">
        <v>52</v>
      </c>
      <c r="D1620">
        <v>0.87</v>
      </c>
      <c r="E1620" t="s">
        <v>4993</v>
      </c>
      <c r="F1620" t="s">
        <v>13</v>
      </c>
      <c r="G1620" t="s">
        <v>4994</v>
      </c>
      <c r="H1620">
        <v>14</v>
      </c>
      <c r="J1620" s="1">
        <v>44238.884942129633</v>
      </c>
      <c r="K1620" s="3">
        <v>44238</v>
      </c>
      <c r="L1620" s="4">
        <f t="shared" si="100"/>
        <v>59.770114942528735</v>
      </c>
      <c r="M1620">
        <f t="shared" si="101"/>
        <v>59</v>
      </c>
      <c r="N1620">
        <f t="shared" si="102"/>
        <v>7</v>
      </c>
      <c r="O1620">
        <f t="shared" si="103"/>
        <v>0.86538461538461542</v>
      </c>
    </row>
    <row r="1621" spans="1:15" x14ac:dyDescent="0.25">
      <c r="A1621" t="s">
        <v>4995</v>
      </c>
      <c r="B1621" t="s">
        <v>11</v>
      </c>
      <c r="C1621">
        <v>1</v>
      </c>
      <c r="D1621">
        <v>1</v>
      </c>
      <c r="E1621" t="s">
        <v>4996</v>
      </c>
      <c r="F1621" t="s">
        <v>13</v>
      </c>
      <c r="G1621" t="s">
        <v>4997</v>
      </c>
      <c r="H1621">
        <v>0</v>
      </c>
      <c r="J1621" s="1">
        <v>44238.885104166664</v>
      </c>
      <c r="K1621" s="3">
        <v>44238</v>
      </c>
      <c r="L1621" s="4">
        <f t="shared" si="100"/>
        <v>1</v>
      </c>
      <c r="M1621">
        <f t="shared" si="101"/>
        <v>1</v>
      </c>
      <c r="N1621">
        <f t="shared" si="102"/>
        <v>0</v>
      </c>
      <c r="O1621">
        <f t="shared" si="103"/>
        <v>1</v>
      </c>
    </row>
    <row r="1622" spans="1:15" x14ac:dyDescent="0.25">
      <c r="A1622" t="s">
        <v>4998</v>
      </c>
      <c r="B1622" t="s">
        <v>40</v>
      </c>
      <c r="C1622">
        <v>1</v>
      </c>
      <c r="D1622">
        <v>1</v>
      </c>
      <c r="E1622" t="s">
        <v>4999</v>
      </c>
      <c r="F1622" t="s">
        <v>13</v>
      </c>
      <c r="G1622" t="s">
        <v>5000</v>
      </c>
      <c r="H1622">
        <v>1</v>
      </c>
      <c r="J1622" s="1">
        <v>44238.885625000003</v>
      </c>
      <c r="K1622" s="3">
        <v>44238</v>
      </c>
      <c r="L1622" s="4">
        <f t="shared" si="100"/>
        <v>1</v>
      </c>
      <c r="M1622">
        <f t="shared" si="101"/>
        <v>1</v>
      </c>
      <c r="N1622">
        <f t="shared" si="102"/>
        <v>0</v>
      </c>
      <c r="O1622">
        <f t="shared" si="103"/>
        <v>1</v>
      </c>
    </row>
    <row r="1623" spans="1:15" x14ac:dyDescent="0.25">
      <c r="A1623" t="s">
        <v>5001</v>
      </c>
      <c r="B1623" t="s">
        <v>11</v>
      </c>
      <c r="C1623">
        <v>1</v>
      </c>
      <c r="D1623">
        <v>1</v>
      </c>
      <c r="E1623" t="s">
        <v>5002</v>
      </c>
      <c r="F1623" t="s">
        <v>13</v>
      </c>
      <c r="G1623" t="s">
        <v>5003</v>
      </c>
      <c r="H1623">
        <v>0</v>
      </c>
      <c r="J1623" s="1">
        <v>44238.885648148149</v>
      </c>
      <c r="K1623" s="3">
        <v>44238</v>
      </c>
      <c r="L1623" s="4">
        <f t="shared" si="100"/>
        <v>1</v>
      </c>
      <c r="M1623">
        <f t="shared" si="101"/>
        <v>1</v>
      </c>
      <c r="N1623">
        <f t="shared" si="102"/>
        <v>0</v>
      </c>
      <c r="O1623">
        <f t="shared" si="103"/>
        <v>1</v>
      </c>
    </row>
    <row r="1624" spans="1:15" x14ac:dyDescent="0.25">
      <c r="A1624" t="s">
        <v>5004</v>
      </c>
      <c r="B1624" t="s">
        <v>40</v>
      </c>
      <c r="C1624">
        <v>1</v>
      </c>
      <c r="D1624">
        <v>1</v>
      </c>
      <c r="E1624" t="s">
        <v>5005</v>
      </c>
      <c r="F1624" t="s">
        <v>13</v>
      </c>
      <c r="G1624" t="s">
        <v>5006</v>
      </c>
      <c r="H1624">
        <v>1</v>
      </c>
      <c r="J1624" s="1">
        <v>44238.885740740741</v>
      </c>
      <c r="K1624" s="3">
        <v>44238</v>
      </c>
      <c r="L1624" s="4">
        <f t="shared" si="100"/>
        <v>1</v>
      </c>
      <c r="M1624">
        <f t="shared" si="101"/>
        <v>1</v>
      </c>
      <c r="N1624">
        <f t="shared" si="102"/>
        <v>0</v>
      </c>
      <c r="O1624">
        <f t="shared" si="103"/>
        <v>1</v>
      </c>
    </row>
    <row r="1625" spans="1:15" x14ac:dyDescent="0.25">
      <c r="A1625" t="s">
        <v>5007</v>
      </c>
      <c r="B1625" t="s">
        <v>40</v>
      </c>
      <c r="C1625">
        <v>1</v>
      </c>
      <c r="D1625">
        <v>1</v>
      </c>
      <c r="E1625" t="s">
        <v>5008</v>
      </c>
      <c r="F1625" t="s">
        <v>13</v>
      </c>
      <c r="G1625" t="s">
        <v>5009</v>
      </c>
      <c r="H1625">
        <v>0</v>
      </c>
      <c r="J1625" s="1">
        <v>44238.886412037034</v>
      </c>
      <c r="K1625" s="3">
        <v>44238</v>
      </c>
      <c r="L1625" s="4">
        <f t="shared" si="100"/>
        <v>1</v>
      </c>
      <c r="M1625">
        <f t="shared" si="101"/>
        <v>1</v>
      </c>
      <c r="N1625">
        <f t="shared" si="102"/>
        <v>0</v>
      </c>
      <c r="O1625">
        <f t="shared" si="103"/>
        <v>1</v>
      </c>
    </row>
    <row r="1626" spans="1:15" x14ac:dyDescent="0.25">
      <c r="A1626" t="s">
        <v>5010</v>
      </c>
      <c r="B1626" t="s">
        <v>40</v>
      </c>
      <c r="C1626">
        <v>1</v>
      </c>
      <c r="D1626">
        <v>1</v>
      </c>
      <c r="E1626" t="s">
        <v>5011</v>
      </c>
      <c r="F1626" t="s">
        <v>13</v>
      </c>
      <c r="G1626" t="s">
        <v>5012</v>
      </c>
      <c r="H1626">
        <v>1</v>
      </c>
      <c r="J1626" s="1">
        <v>44238.886435185188</v>
      </c>
      <c r="K1626" s="3">
        <v>44238</v>
      </c>
      <c r="L1626" s="4">
        <f t="shared" si="100"/>
        <v>1</v>
      </c>
      <c r="M1626">
        <f t="shared" si="101"/>
        <v>1</v>
      </c>
      <c r="N1626">
        <f t="shared" si="102"/>
        <v>0</v>
      </c>
      <c r="O1626">
        <f t="shared" si="103"/>
        <v>1</v>
      </c>
    </row>
    <row r="1627" spans="1:15" x14ac:dyDescent="0.25">
      <c r="A1627" t="s">
        <v>5013</v>
      </c>
      <c r="B1627" t="s">
        <v>40</v>
      </c>
      <c r="C1627">
        <v>1</v>
      </c>
      <c r="D1627">
        <v>1</v>
      </c>
      <c r="E1627" t="s">
        <v>5014</v>
      </c>
      <c r="F1627" t="s">
        <v>13</v>
      </c>
      <c r="G1627" t="s">
        <v>5015</v>
      </c>
      <c r="H1627">
        <v>0</v>
      </c>
      <c r="J1627" s="1">
        <v>44238.886921296296</v>
      </c>
      <c r="K1627" s="3">
        <v>44238</v>
      </c>
      <c r="L1627" s="4">
        <f t="shared" si="100"/>
        <v>1</v>
      </c>
      <c r="M1627">
        <f t="shared" si="101"/>
        <v>1</v>
      </c>
      <c r="N1627">
        <f t="shared" si="102"/>
        <v>0</v>
      </c>
      <c r="O1627">
        <f t="shared" si="103"/>
        <v>1</v>
      </c>
    </row>
    <row r="1628" spans="1:15" x14ac:dyDescent="0.25">
      <c r="A1628" t="s">
        <v>5016</v>
      </c>
      <c r="B1628" t="s">
        <v>11</v>
      </c>
      <c r="C1628">
        <v>1</v>
      </c>
      <c r="D1628">
        <v>1</v>
      </c>
      <c r="E1628" t="s">
        <v>5017</v>
      </c>
      <c r="F1628" t="s">
        <v>13</v>
      </c>
      <c r="G1628" t="s">
        <v>5018</v>
      </c>
      <c r="H1628">
        <v>0</v>
      </c>
      <c r="J1628" s="1">
        <v>44238.887199074074</v>
      </c>
      <c r="K1628" s="3">
        <v>44238</v>
      </c>
      <c r="L1628" s="4">
        <f t="shared" si="100"/>
        <v>1</v>
      </c>
      <c r="M1628">
        <f t="shared" si="101"/>
        <v>1</v>
      </c>
      <c r="N1628">
        <f t="shared" si="102"/>
        <v>0</v>
      </c>
      <c r="O1628">
        <f t="shared" si="103"/>
        <v>1</v>
      </c>
    </row>
    <row r="1629" spans="1:15" x14ac:dyDescent="0.25">
      <c r="A1629" t="s">
        <v>5019</v>
      </c>
      <c r="B1629" t="s">
        <v>80</v>
      </c>
      <c r="C1629">
        <v>1</v>
      </c>
      <c r="D1629">
        <v>1</v>
      </c>
      <c r="E1629" t="s">
        <v>5020</v>
      </c>
      <c r="F1629" t="s">
        <v>13</v>
      </c>
      <c r="G1629" t="s">
        <v>5021</v>
      </c>
      <c r="H1629">
        <v>0</v>
      </c>
      <c r="J1629" s="1">
        <v>44238.887337962966</v>
      </c>
      <c r="K1629" s="3">
        <v>44238</v>
      </c>
      <c r="L1629" s="4">
        <f t="shared" si="100"/>
        <v>1</v>
      </c>
      <c r="M1629">
        <f t="shared" si="101"/>
        <v>1</v>
      </c>
      <c r="N1629">
        <f t="shared" si="102"/>
        <v>0</v>
      </c>
      <c r="O1629">
        <f t="shared" si="103"/>
        <v>1</v>
      </c>
    </row>
    <row r="1630" spans="1:15" x14ac:dyDescent="0.25">
      <c r="A1630" t="s">
        <v>5022</v>
      </c>
      <c r="B1630" t="s">
        <v>40</v>
      </c>
      <c r="C1630">
        <v>1</v>
      </c>
      <c r="D1630">
        <v>1</v>
      </c>
      <c r="E1630" t="s">
        <v>5023</v>
      </c>
      <c r="F1630" t="s">
        <v>13</v>
      </c>
      <c r="G1630" t="s">
        <v>5024</v>
      </c>
      <c r="H1630">
        <v>0</v>
      </c>
      <c r="J1630" s="1">
        <v>44238.887546296297</v>
      </c>
      <c r="K1630" s="3">
        <v>44238</v>
      </c>
      <c r="L1630" s="4">
        <f t="shared" si="100"/>
        <v>1</v>
      </c>
      <c r="M1630">
        <f t="shared" si="101"/>
        <v>1</v>
      </c>
      <c r="N1630">
        <f t="shared" si="102"/>
        <v>0</v>
      </c>
      <c r="O1630">
        <f t="shared" si="103"/>
        <v>1</v>
      </c>
    </row>
    <row r="1631" spans="1:15" x14ac:dyDescent="0.25">
      <c r="A1631" t="s">
        <v>5025</v>
      </c>
      <c r="B1631" t="s">
        <v>80</v>
      </c>
      <c r="C1631">
        <v>1</v>
      </c>
      <c r="D1631">
        <v>1</v>
      </c>
      <c r="E1631" t="s">
        <v>5026</v>
      </c>
      <c r="F1631" t="s">
        <v>13</v>
      </c>
      <c r="G1631" t="s">
        <v>5027</v>
      </c>
      <c r="H1631">
        <v>0</v>
      </c>
      <c r="J1631" s="1">
        <v>44238.887662037036</v>
      </c>
      <c r="K1631" s="3">
        <v>44238</v>
      </c>
      <c r="L1631" s="4">
        <f t="shared" si="100"/>
        <v>1</v>
      </c>
      <c r="M1631">
        <f t="shared" si="101"/>
        <v>1</v>
      </c>
      <c r="N1631">
        <f t="shared" si="102"/>
        <v>0</v>
      </c>
      <c r="O1631">
        <f t="shared" si="103"/>
        <v>1</v>
      </c>
    </row>
    <row r="1632" spans="1:15" x14ac:dyDescent="0.25">
      <c r="A1632" t="s">
        <v>5013</v>
      </c>
      <c r="B1632" t="s">
        <v>40</v>
      </c>
      <c r="C1632">
        <v>1</v>
      </c>
      <c r="D1632">
        <v>1</v>
      </c>
      <c r="E1632" t="s">
        <v>5028</v>
      </c>
      <c r="F1632" t="s">
        <v>13</v>
      </c>
      <c r="G1632" t="s">
        <v>5029</v>
      </c>
      <c r="H1632">
        <v>0</v>
      </c>
      <c r="J1632" s="1">
        <v>44238.887673611112</v>
      </c>
      <c r="K1632" s="3">
        <v>44238</v>
      </c>
      <c r="L1632" s="4">
        <f t="shared" si="100"/>
        <v>1</v>
      </c>
      <c r="M1632">
        <f t="shared" si="101"/>
        <v>1</v>
      </c>
      <c r="N1632">
        <f t="shared" si="102"/>
        <v>0</v>
      </c>
      <c r="O1632">
        <f t="shared" si="103"/>
        <v>1</v>
      </c>
    </row>
    <row r="1633" spans="1:15" x14ac:dyDescent="0.25">
      <c r="A1633" t="s">
        <v>5030</v>
      </c>
      <c r="B1633" t="s">
        <v>80</v>
      </c>
      <c r="C1633">
        <v>1</v>
      </c>
      <c r="D1633">
        <v>1</v>
      </c>
      <c r="E1633" t="s">
        <v>5031</v>
      </c>
      <c r="F1633" t="s">
        <v>13</v>
      </c>
      <c r="G1633" t="s">
        <v>5032</v>
      </c>
      <c r="H1633">
        <v>0</v>
      </c>
      <c r="J1633" s="1">
        <v>44238.888414351852</v>
      </c>
      <c r="K1633" s="3">
        <v>44238</v>
      </c>
      <c r="L1633" s="4">
        <f t="shared" si="100"/>
        <v>1</v>
      </c>
      <c r="M1633">
        <f t="shared" si="101"/>
        <v>1</v>
      </c>
      <c r="N1633">
        <f t="shared" si="102"/>
        <v>0</v>
      </c>
      <c r="O1633">
        <f t="shared" si="103"/>
        <v>1</v>
      </c>
    </row>
    <row r="1634" spans="1:15" x14ac:dyDescent="0.25">
      <c r="A1634" t="s">
        <v>5033</v>
      </c>
      <c r="B1634" t="s">
        <v>16</v>
      </c>
      <c r="C1634">
        <v>1</v>
      </c>
      <c r="D1634">
        <v>1</v>
      </c>
      <c r="E1634" t="s">
        <v>5034</v>
      </c>
      <c r="F1634" t="s">
        <v>13</v>
      </c>
      <c r="G1634" t="s">
        <v>5035</v>
      </c>
      <c r="H1634">
        <v>0</v>
      </c>
      <c r="J1634" s="1">
        <v>44238.888715277775</v>
      </c>
      <c r="K1634" s="3">
        <v>44238</v>
      </c>
      <c r="L1634" s="4">
        <f t="shared" si="100"/>
        <v>1</v>
      </c>
      <c r="M1634">
        <f t="shared" si="101"/>
        <v>1</v>
      </c>
      <c r="N1634">
        <f t="shared" si="102"/>
        <v>0</v>
      </c>
      <c r="O1634">
        <f t="shared" si="103"/>
        <v>1</v>
      </c>
    </row>
    <row r="1635" spans="1:15" x14ac:dyDescent="0.25">
      <c r="A1635" t="s">
        <v>5036</v>
      </c>
      <c r="B1635" t="s">
        <v>11</v>
      </c>
      <c r="C1635">
        <v>1</v>
      </c>
      <c r="D1635">
        <v>1</v>
      </c>
      <c r="E1635" t="s">
        <v>5037</v>
      </c>
      <c r="F1635" t="s">
        <v>13</v>
      </c>
      <c r="G1635" t="s">
        <v>5038</v>
      </c>
      <c r="H1635">
        <v>0</v>
      </c>
      <c r="J1635" s="1">
        <v>44238.889050925929</v>
      </c>
      <c r="K1635" s="3">
        <v>44238</v>
      </c>
      <c r="L1635" s="4">
        <f t="shared" si="100"/>
        <v>1</v>
      </c>
      <c r="M1635">
        <f t="shared" si="101"/>
        <v>1</v>
      </c>
      <c r="N1635">
        <f t="shared" si="102"/>
        <v>0</v>
      </c>
      <c r="O1635">
        <f t="shared" si="103"/>
        <v>1</v>
      </c>
    </row>
    <row r="1636" spans="1:15" x14ac:dyDescent="0.25">
      <c r="A1636" t="s">
        <v>5039</v>
      </c>
      <c r="B1636" t="s">
        <v>16</v>
      </c>
      <c r="C1636">
        <v>1</v>
      </c>
      <c r="D1636">
        <v>1</v>
      </c>
      <c r="E1636" t="s">
        <v>5040</v>
      </c>
      <c r="F1636" t="s">
        <v>13</v>
      </c>
      <c r="G1636" t="s">
        <v>5041</v>
      </c>
      <c r="H1636">
        <v>0</v>
      </c>
      <c r="J1636" s="1">
        <v>44238.890405092592</v>
      </c>
      <c r="K1636" s="3">
        <v>44238</v>
      </c>
      <c r="L1636" s="4">
        <f t="shared" si="100"/>
        <v>1</v>
      </c>
      <c r="M1636">
        <f t="shared" si="101"/>
        <v>1</v>
      </c>
      <c r="N1636">
        <f t="shared" si="102"/>
        <v>0</v>
      </c>
      <c r="O1636">
        <f t="shared" si="103"/>
        <v>1</v>
      </c>
    </row>
    <row r="1637" spans="1:15" x14ac:dyDescent="0.25">
      <c r="A1637" t="s">
        <v>5042</v>
      </c>
      <c r="B1637" t="s">
        <v>11</v>
      </c>
      <c r="C1637">
        <v>1</v>
      </c>
      <c r="D1637">
        <v>1</v>
      </c>
      <c r="E1637" t="s">
        <v>5043</v>
      </c>
      <c r="F1637" t="s">
        <v>13</v>
      </c>
      <c r="G1637" t="s">
        <v>5044</v>
      </c>
      <c r="H1637">
        <v>0</v>
      </c>
      <c r="J1637" s="1">
        <v>44238.891458333332</v>
      </c>
      <c r="K1637" s="3">
        <v>44238</v>
      </c>
      <c r="L1637" s="4">
        <f t="shared" si="100"/>
        <v>1</v>
      </c>
      <c r="M1637">
        <f t="shared" si="101"/>
        <v>1</v>
      </c>
      <c r="N1637">
        <f t="shared" si="102"/>
        <v>0</v>
      </c>
      <c r="O1637">
        <f t="shared" si="103"/>
        <v>1</v>
      </c>
    </row>
    <row r="1638" spans="1:15" x14ac:dyDescent="0.25">
      <c r="A1638" t="s">
        <v>5045</v>
      </c>
      <c r="B1638" t="s">
        <v>40</v>
      </c>
      <c r="C1638">
        <v>1</v>
      </c>
      <c r="D1638">
        <v>1</v>
      </c>
      <c r="E1638" t="s">
        <v>5046</v>
      </c>
      <c r="F1638" t="s">
        <v>13</v>
      </c>
      <c r="G1638" t="s">
        <v>5047</v>
      </c>
      <c r="H1638">
        <v>0</v>
      </c>
      <c r="J1638" s="1">
        <v>44238.891458333332</v>
      </c>
      <c r="K1638" s="3">
        <v>44238</v>
      </c>
      <c r="L1638" s="4">
        <f t="shared" si="100"/>
        <v>1</v>
      </c>
      <c r="M1638">
        <f t="shared" si="101"/>
        <v>1</v>
      </c>
      <c r="N1638">
        <f t="shared" si="102"/>
        <v>0</v>
      </c>
      <c r="O1638">
        <f t="shared" si="103"/>
        <v>1</v>
      </c>
    </row>
    <row r="1639" spans="1:15" x14ac:dyDescent="0.25">
      <c r="A1639" t="s">
        <v>5048</v>
      </c>
      <c r="B1639" t="s">
        <v>40</v>
      </c>
      <c r="C1639">
        <v>1</v>
      </c>
      <c r="D1639">
        <v>1</v>
      </c>
      <c r="E1639" t="s">
        <v>5049</v>
      </c>
      <c r="F1639" t="s">
        <v>13</v>
      </c>
      <c r="G1639" t="s">
        <v>5050</v>
      </c>
      <c r="H1639">
        <v>2</v>
      </c>
      <c r="J1639" s="1">
        <v>44238.892465277779</v>
      </c>
      <c r="K1639" s="3">
        <v>44238</v>
      </c>
      <c r="L1639" s="4">
        <f t="shared" si="100"/>
        <v>1</v>
      </c>
      <c r="M1639">
        <f t="shared" si="101"/>
        <v>1</v>
      </c>
      <c r="N1639">
        <f t="shared" si="102"/>
        <v>0</v>
      </c>
      <c r="O1639">
        <f t="shared" si="103"/>
        <v>1</v>
      </c>
    </row>
    <row r="1640" spans="1:15" x14ac:dyDescent="0.25">
      <c r="A1640" t="s">
        <v>5051</v>
      </c>
      <c r="B1640" t="s">
        <v>11</v>
      </c>
      <c r="C1640">
        <v>1</v>
      </c>
      <c r="D1640">
        <v>1</v>
      </c>
      <c r="E1640" t="s">
        <v>5052</v>
      </c>
      <c r="F1640" t="s">
        <v>13</v>
      </c>
      <c r="G1640" t="s">
        <v>5053</v>
      </c>
      <c r="H1640">
        <v>0</v>
      </c>
      <c r="J1640" s="1">
        <v>44239.560740740744</v>
      </c>
      <c r="K1640" s="3">
        <v>44239</v>
      </c>
      <c r="L1640" s="4">
        <f t="shared" si="100"/>
        <v>1</v>
      </c>
      <c r="M1640">
        <f t="shared" si="101"/>
        <v>1</v>
      </c>
      <c r="N1640">
        <f t="shared" si="102"/>
        <v>0</v>
      </c>
      <c r="O1640">
        <f t="shared" si="103"/>
        <v>1</v>
      </c>
    </row>
    <row r="1641" spans="1:15" x14ac:dyDescent="0.25">
      <c r="A1641" t="s">
        <v>5054</v>
      </c>
      <c r="B1641" t="s">
        <v>11</v>
      </c>
      <c r="C1641">
        <v>1</v>
      </c>
      <c r="D1641">
        <v>1</v>
      </c>
      <c r="E1641" t="s">
        <v>5055</v>
      </c>
      <c r="F1641" t="s">
        <v>13</v>
      </c>
      <c r="G1641" t="s">
        <v>5056</v>
      </c>
      <c r="H1641">
        <v>1</v>
      </c>
      <c r="J1641" s="1">
        <v>44239.562199074076</v>
      </c>
      <c r="K1641" s="3">
        <v>44239</v>
      </c>
      <c r="L1641" s="4">
        <f t="shared" si="100"/>
        <v>1</v>
      </c>
      <c r="M1641">
        <f t="shared" si="101"/>
        <v>1</v>
      </c>
      <c r="N1641">
        <f t="shared" si="102"/>
        <v>0</v>
      </c>
      <c r="O1641">
        <f t="shared" si="103"/>
        <v>1</v>
      </c>
    </row>
    <row r="1642" spans="1:15" x14ac:dyDescent="0.25">
      <c r="A1642" t="s">
        <v>5057</v>
      </c>
      <c r="B1642" t="s">
        <v>36</v>
      </c>
      <c r="C1642">
        <v>1</v>
      </c>
      <c r="D1642">
        <v>1</v>
      </c>
      <c r="E1642" t="s">
        <v>5058</v>
      </c>
      <c r="F1642" t="s">
        <v>13</v>
      </c>
      <c r="G1642" t="s">
        <v>5059</v>
      </c>
      <c r="H1642">
        <v>2</v>
      </c>
      <c r="J1642" s="1">
        <v>44239.563414351855</v>
      </c>
      <c r="K1642" s="3">
        <v>44239</v>
      </c>
      <c r="L1642" s="4">
        <f t="shared" si="100"/>
        <v>1</v>
      </c>
      <c r="M1642">
        <f t="shared" si="101"/>
        <v>1</v>
      </c>
      <c r="N1642">
        <f t="shared" si="102"/>
        <v>0</v>
      </c>
      <c r="O1642">
        <f t="shared" si="103"/>
        <v>1</v>
      </c>
    </row>
    <row r="1643" spans="1:15" x14ac:dyDescent="0.25">
      <c r="A1643" t="s">
        <v>5060</v>
      </c>
      <c r="B1643" t="s">
        <v>40</v>
      </c>
      <c r="C1643">
        <v>1</v>
      </c>
      <c r="D1643">
        <v>1</v>
      </c>
      <c r="E1643" t="s">
        <v>5061</v>
      </c>
      <c r="F1643" t="s">
        <v>13</v>
      </c>
      <c r="G1643" t="s">
        <v>5062</v>
      </c>
      <c r="H1643">
        <v>1</v>
      </c>
      <c r="J1643" s="1">
        <v>44239.564247685186</v>
      </c>
      <c r="K1643" s="3">
        <v>44239</v>
      </c>
      <c r="L1643" s="4">
        <f t="shared" si="100"/>
        <v>1</v>
      </c>
      <c r="M1643">
        <f t="shared" si="101"/>
        <v>1</v>
      </c>
      <c r="N1643">
        <f t="shared" si="102"/>
        <v>0</v>
      </c>
      <c r="O1643">
        <f t="shared" si="103"/>
        <v>1</v>
      </c>
    </row>
    <row r="1644" spans="1:15" x14ac:dyDescent="0.25">
      <c r="A1644" t="s">
        <v>5063</v>
      </c>
      <c r="C1644">
        <v>1</v>
      </c>
      <c r="D1644">
        <v>1</v>
      </c>
      <c r="E1644" t="s">
        <v>5064</v>
      </c>
      <c r="F1644" t="s">
        <v>13</v>
      </c>
      <c r="G1644" t="s">
        <v>5065</v>
      </c>
      <c r="H1644">
        <v>0</v>
      </c>
      <c r="J1644" s="1">
        <v>44239.564305555556</v>
      </c>
      <c r="K1644" s="3">
        <v>44239</v>
      </c>
      <c r="L1644" s="4">
        <f t="shared" si="100"/>
        <v>1</v>
      </c>
      <c r="M1644">
        <f t="shared" si="101"/>
        <v>1</v>
      </c>
      <c r="N1644">
        <f t="shared" si="102"/>
        <v>0</v>
      </c>
      <c r="O1644">
        <f t="shared" si="103"/>
        <v>1</v>
      </c>
    </row>
    <row r="1645" spans="1:15" x14ac:dyDescent="0.25">
      <c r="A1645" t="s">
        <v>5066</v>
      </c>
      <c r="B1645" t="s">
        <v>32</v>
      </c>
      <c r="C1645">
        <v>1</v>
      </c>
      <c r="D1645">
        <v>1</v>
      </c>
      <c r="E1645" t="s">
        <v>5067</v>
      </c>
      <c r="F1645" t="s">
        <v>13</v>
      </c>
      <c r="G1645" t="s">
        <v>5068</v>
      </c>
      <c r="H1645">
        <v>0</v>
      </c>
      <c r="J1645" s="1">
        <v>44239.564837962964</v>
      </c>
      <c r="K1645" s="3">
        <v>44239</v>
      </c>
      <c r="L1645" s="4">
        <f t="shared" si="100"/>
        <v>1</v>
      </c>
      <c r="M1645">
        <f t="shared" si="101"/>
        <v>1</v>
      </c>
      <c r="N1645">
        <f t="shared" si="102"/>
        <v>0</v>
      </c>
      <c r="O1645">
        <f t="shared" si="103"/>
        <v>1</v>
      </c>
    </row>
    <row r="1646" spans="1:15" x14ac:dyDescent="0.25">
      <c r="A1646" t="s">
        <v>5069</v>
      </c>
      <c r="B1646" t="s">
        <v>11</v>
      </c>
      <c r="C1646">
        <v>1</v>
      </c>
      <c r="D1646">
        <v>1</v>
      </c>
      <c r="E1646" t="s">
        <v>5070</v>
      </c>
      <c r="F1646" t="s">
        <v>13</v>
      </c>
      <c r="G1646" t="s">
        <v>5071</v>
      </c>
      <c r="H1646">
        <v>1</v>
      </c>
      <c r="J1646" s="1">
        <v>44239.565104166664</v>
      </c>
      <c r="K1646" s="3">
        <v>44239</v>
      </c>
      <c r="L1646" s="4">
        <f t="shared" si="100"/>
        <v>1</v>
      </c>
      <c r="M1646">
        <f t="shared" si="101"/>
        <v>1</v>
      </c>
      <c r="N1646">
        <f t="shared" si="102"/>
        <v>0</v>
      </c>
      <c r="O1646">
        <f t="shared" si="103"/>
        <v>1</v>
      </c>
    </row>
    <row r="1647" spans="1:15" x14ac:dyDescent="0.25">
      <c r="A1647" t="s">
        <v>5072</v>
      </c>
      <c r="B1647" t="s">
        <v>11</v>
      </c>
      <c r="C1647">
        <v>1</v>
      </c>
      <c r="D1647">
        <v>1</v>
      </c>
      <c r="E1647" t="s">
        <v>5073</v>
      </c>
      <c r="F1647" t="s">
        <v>13</v>
      </c>
      <c r="G1647" t="s">
        <v>5074</v>
      </c>
      <c r="H1647">
        <v>1</v>
      </c>
      <c r="J1647" s="1">
        <v>44239.565868055557</v>
      </c>
      <c r="K1647" s="3">
        <v>44239</v>
      </c>
      <c r="L1647" s="4">
        <f t="shared" si="100"/>
        <v>1</v>
      </c>
      <c r="M1647">
        <f t="shared" si="101"/>
        <v>1</v>
      </c>
      <c r="N1647">
        <f t="shared" si="102"/>
        <v>0</v>
      </c>
      <c r="O1647">
        <f t="shared" si="103"/>
        <v>1</v>
      </c>
    </row>
    <row r="1648" spans="1:15" x14ac:dyDescent="0.25">
      <c r="A1648" t="s">
        <v>5075</v>
      </c>
      <c r="B1648" t="s">
        <v>16</v>
      </c>
      <c r="C1648">
        <v>1</v>
      </c>
      <c r="D1648">
        <v>1</v>
      </c>
      <c r="E1648" t="s">
        <v>5076</v>
      </c>
      <c r="F1648" t="s">
        <v>13</v>
      </c>
      <c r="G1648" t="s">
        <v>5077</v>
      </c>
      <c r="H1648">
        <v>1</v>
      </c>
      <c r="J1648" s="1">
        <v>44239.566006944442</v>
      </c>
      <c r="K1648" s="3">
        <v>44239</v>
      </c>
      <c r="L1648" s="4">
        <f t="shared" si="100"/>
        <v>1</v>
      </c>
      <c r="M1648">
        <f t="shared" si="101"/>
        <v>1</v>
      </c>
      <c r="N1648">
        <f t="shared" si="102"/>
        <v>0</v>
      </c>
      <c r="O1648">
        <f t="shared" si="103"/>
        <v>1</v>
      </c>
    </row>
    <row r="1649" spans="1:15" x14ac:dyDescent="0.25">
      <c r="A1649" t="s">
        <v>5078</v>
      </c>
      <c r="B1649" t="s">
        <v>28</v>
      </c>
      <c r="C1649">
        <v>1</v>
      </c>
      <c r="D1649">
        <v>1</v>
      </c>
      <c r="E1649" t="s">
        <v>5079</v>
      </c>
      <c r="F1649" t="s">
        <v>13</v>
      </c>
      <c r="G1649" t="s">
        <v>5080</v>
      </c>
      <c r="H1649">
        <v>0</v>
      </c>
      <c r="J1649" s="1">
        <v>44239.566250000003</v>
      </c>
      <c r="K1649" s="3">
        <v>44239</v>
      </c>
      <c r="L1649" s="4">
        <f t="shared" si="100"/>
        <v>1</v>
      </c>
      <c r="M1649">
        <f t="shared" si="101"/>
        <v>1</v>
      </c>
      <c r="N1649">
        <f t="shared" si="102"/>
        <v>0</v>
      </c>
      <c r="O1649">
        <f t="shared" si="103"/>
        <v>1</v>
      </c>
    </row>
    <row r="1650" spans="1:15" x14ac:dyDescent="0.25">
      <c r="A1650" t="s">
        <v>5081</v>
      </c>
      <c r="B1650" t="s">
        <v>32</v>
      </c>
      <c r="C1650">
        <v>1</v>
      </c>
      <c r="D1650">
        <v>1</v>
      </c>
      <c r="E1650" t="s">
        <v>5082</v>
      </c>
      <c r="F1650" t="s">
        <v>13</v>
      </c>
      <c r="G1650" t="s">
        <v>5083</v>
      </c>
      <c r="H1650">
        <v>0</v>
      </c>
      <c r="J1650" s="1">
        <v>44239.566458333335</v>
      </c>
      <c r="K1650" s="3">
        <v>44239</v>
      </c>
      <c r="L1650" s="4">
        <f t="shared" si="100"/>
        <v>1</v>
      </c>
      <c r="M1650">
        <f t="shared" si="101"/>
        <v>1</v>
      </c>
      <c r="N1650">
        <f t="shared" si="102"/>
        <v>0</v>
      </c>
      <c r="O1650">
        <f t="shared" si="103"/>
        <v>1</v>
      </c>
    </row>
    <row r="1651" spans="1:15" x14ac:dyDescent="0.25">
      <c r="A1651" t="s">
        <v>5084</v>
      </c>
      <c r="B1651" t="s">
        <v>11</v>
      </c>
      <c r="C1651">
        <v>1</v>
      </c>
      <c r="D1651">
        <v>1</v>
      </c>
      <c r="E1651" t="s">
        <v>5085</v>
      </c>
      <c r="F1651" t="s">
        <v>13</v>
      </c>
      <c r="G1651" t="s">
        <v>5086</v>
      </c>
      <c r="H1651">
        <v>1</v>
      </c>
      <c r="J1651" s="1">
        <v>44239.566701388889</v>
      </c>
      <c r="K1651" s="3">
        <v>44239</v>
      </c>
      <c r="L1651" s="4">
        <f t="shared" si="100"/>
        <v>1</v>
      </c>
      <c r="M1651">
        <f t="shared" si="101"/>
        <v>1</v>
      </c>
      <c r="N1651">
        <f t="shared" si="102"/>
        <v>0</v>
      </c>
      <c r="O1651">
        <f t="shared" si="103"/>
        <v>1</v>
      </c>
    </row>
    <row r="1652" spans="1:15" x14ac:dyDescent="0.25">
      <c r="A1652" t="s">
        <v>5087</v>
      </c>
      <c r="B1652" t="s">
        <v>11</v>
      </c>
      <c r="C1652">
        <v>1</v>
      </c>
      <c r="D1652">
        <v>1</v>
      </c>
      <c r="E1652" t="s">
        <v>5088</v>
      </c>
      <c r="F1652" t="s">
        <v>13</v>
      </c>
      <c r="G1652" t="s">
        <v>5089</v>
      </c>
      <c r="H1652">
        <v>2</v>
      </c>
      <c r="J1652" s="1">
        <v>44239.566805555558</v>
      </c>
      <c r="K1652" s="3">
        <v>44239</v>
      </c>
      <c r="L1652" s="4">
        <f t="shared" si="100"/>
        <v>1</v>
      </c>
      <c r="M1652">
        <f t="shared" si="101"/>
        <v>1</v>
      </c>
      <c r="N1652">
        <f t="shared" si="102"/>
        <v>0</v>
      </c>
      <c r="O1652">
        <f t="shared" si="103"/>
        <v>1</v>
      </c>
    </row>
    <row r="1653" spans="1:15" x14ac:dyDescent="0.25">
      <c r="A1653" t="s">
        <v>5090</v>
      </c>
      <c r="B1653" t="s">
        <v>32</v>
      </c>
      <c r="C1653">
        <v>1</v>
      </c>
      <c r="D1653">
        <v>1</v>
      </c>
      <c r="E1653" t="s">
        <v>5091</v>
      </c>
      <c r="F1653" t="s">
        <v>13</v>
      </c>
      <c r="G1653" t="s">
        <v>5092</v>
      </c>
      <c r="H1653">
        <v>0</v>
      </c>
      <c r="J1653" s="1">
        <v>44239.567129629628</v>
      </c>
      <c r="K1653" s="3">
        <v>44239</v>
      </c>
      <c r="L1653" s="4">
        <f t="shared" si="100"/>
        <v>1</v>
      </c>
      <c r="M1653">
        <f t="shared" si="101"/>
        <v>1</v>
      </c>
      <c r="N1653">
        <f t="shared" si="102"/>
        <v>0</v>
      </c>
      <c r="O1653">
        <f t="shared" si="103"/>
        <v>1</v>
      </c>
    </row>
    <row r="1654" spans="1:15" x14ac:dyDescent="0.25">
      <c r="A1654" t="s">
        <v>5093</v>
      </c>
      <c r="B1654" t="s">
        <v>32</v>
      </c>
      <c r="C1654">
        <v>1</v>
      </c>
      <c r="D1654">
        <v>1</v>
      </c>
      <c r="E1654" t="s">
        <v>5094</v>
      </c>
      <c r="F1654" t="s">
        <v>13</v>
      </c>
      <c r="G1654" t="s">
        <v>5095</v>
      </c>
      <c r="H1654">
        <v>1</v>
      </c>
      <c r="J1654" s="1">
        <v>44239.567337962966</v>
      </c>
      <c r="K1654" s="3">
        <v>44239</v>
      </c>
      <c r="L1654" s="4">
        <f t="shared" si="100"/>
        <v>1</v>
      </c>
      <c r="M1654">
        <f t="shared" si="101"/>
        <v>1</v>
      </c>
      <c r="N1654">
        <f t="shared" si="102"/>
        <v>0</v>
      </c>
      <c r="O1654">
        <f t="shared" si="103"/>
        <v>1</v>
      </c>
    </row>
    <row r="1655" spans="1:15" x14ac:dyDescent="0.25">
      <c r="A1655" t="s">
        <v>5096</v>
      </c>
      <c r="B1655" t="s">
        <v>32</v>
      </c>
      <c r="C1655">
        <v>1</v>
      </c>
      <c r="D1655">
        <v>1</v>
      </c>
      <c r="E1655" t="s">
        <v>5097</v>
      </c>
      <c r="F1655" t="s">
        <v>13</v>
      </c>
      <c r="G1655" t="s">
        <v>5098</v>
      </c>
      <c r="H1655">
        <v>0</v>
      </c>
      <c r="J1655" s="1">
        <v>44239.569050925929</v>
      </c>
      <c r="K1655" s="3">
        <v>44239</v>
      </c>
      <c r="L1655" s="4">
        <f t="shared" si="100"/>
        <v>1</v>
      </c>
      <c r="M1655">
        <f t="shared" si="101"/>
        <v>1</v>
      </c>
      <c r="N1655">
        <f t="shared" si="102"/>
        <v>0</v>
      </c>
      <c r="O1655">
        <f t="shared" si="103"/>
        <v>1</v>
      </c>
    </row>
    <row r="1656" spans="1:15" x14ac:dyDescent="0.25">
      <c r="A1656" t="s">
        <v>5099</v>
      </c>
      <c r="C1656">
        <v>1</v>
      </c>
      <c r="D1656">
        <v>1</v>
      </c>
      <c r="E1656" t="s">
        <v>5100</v>
      </c>
      <c r="F1656" t="s">
        <v>13</v>
      </c>
      <c r="G1656" t="s">
        <v>5101</v>
      </c>
      <c r="H1656">
        <v>0</v>
      </c>
      <c r="J1656" s="1">
        <v>44239.569155092591</v>
      </c>
      <c r="K1656" s="3">
        <v>44239</v>
      </c>
      <c r="L1656" s="4">
        <f t="shared" si="100"/>
        <v>1</v>
      </c>
      <c r="M1656">
        <f t="shared" si="101"/>
        <v>1</v>
      </c>
      <c r="N1656">
        <f t="shared" si="102"/>
        <v>0</v>
      </c>
      <c r="O1656">
        <f t="shared" si="103"/>
        <v>1</v>
      </c>
    </row>
    <row r="1657" spans="1:15" x14ac:dyDescent="0.25">
      <c r="A1657" t="s">
        <v>5102</v>
      </c>
      <c r="B1657" t="s">
        <v>36</v>
      </c>
      <c r="C1657">
        <v>1</v>
      </c>
      <c r="D1657">
        <v>1</v>
      </c>
      <c r="E1657" t="s">
        <v>5103</v>
      </c>
      <c r="F1657" t="s">
        <v>13</v>
      </c>
      <c r="G1657" t="s">
        <v>5104</v>
      </c>
      <c r="H1657">
        <v>0</v>
      </c>
      <c r="J1657" s="1">
        <v>44239.569861111115</v>
      </c>
      <c r="K1657" s="3">
        <v>44239</v>
      </c>
      <c r="L1657" s="4">
        <f t="shared" si="100"/>
        <v>1</v>
      </c>
      <c r="M1657">
        <f t="shared" si="101"/>
        <v>1</v>
      </c>
      <c r="N1657">
        <f t="shared" si="102"/>
        <v>0</v>
      </c>
      <c r="O1657">
        <f t="shared" si="103"/>
        <v>1</v>
      </c>
    </row>
    <row r="1658" spans="1:15" x14ac:dyDescent="0.25">
      <c r="A1658" t="s">
        <v>5105</v>
      </c>
      <c r="B1658" t="s">
        <v>28</v>
      </c>
      <c r="C1658">
        <v>1</v>
      </c>
      <c r="D1658">
        <v>1</v>
      </c>
      <c r="E1658" t="s">
        <v>5106</v>
      </c>
      <c r="F1658" t="s">
        <v>13</v>
      </c>
      <c r="G1658" t="s">
        <v>5107</v>
      </c>
      <c r="H1658">
        <v>0</v>
      </c>
      <c r="J1658" s="1">
        <v>44239.57</v>
      </c>
      <c r="K1658" s="3">
        <v>44239</v>
      </c>
      <c r="L1658" s="4">
        <f t="shared" si="100"/>
        <v>1</v>
      </c>
      <c r="M1658">
        <f t="shared" si="101"/>
        <v>1</v>
      </c>
      <c r="N1658">
        <f t="shared" si="102"/>
        <v>0</v>
      </c>
      <c r="O1658">
        <f t="shared" si="103"/>
        <v>1</v>
      </c>
    </row>
    <row r="1659" spans="1:15" x14ac:dyDescent="0.25">
      <c r="A1659" t="s">
        <v>5108</v>
      </c>
      <c r="B1659" t="s">
        <v>36</v>
      </c>
      <c r="C1659">
        <v>1</v>
      </c>
      <c r="D1659">
        <v>1</v>
      </c>
      <c r="E1659" t="s">
        <v>5109</v>
      </c>
      <c r="F1659" t="s">
        <v>13</v>
      </c>
      <c r="G1659" t="s">
        <v>5110</v>
      </c>
      <c r="H1659">
        <v>1</v>
      </c>
      <c r="J1659" s="1">
        <v>44239.570034722223</v>
      </c>
      <c r="K1659" s="3">
        <v>44239</v>
      </c>
      <c r="L1659" s="4">
        <f t="shared" si="100"/>
        <v>1</v>
      </c>
      <c r="M1659">
        <f t="shared" si="101"/>
        <v>1</v>
      </c>
      <c r="N1659">
        <f t="shared" si="102"/>
        <v>0</v>
      </c>
      <c r="O1659">
        <f t="shared" si="103"/>
        <v>1</v>
      </c>
    </row>
    <row r="1660" spans="1:15" x14ac:dyDescent="0.25">
      <c r="A1660" t="s">
        <v>5111</v>
      </c>
      <c r="B1660" t="s">
        <v>32</v>
      </c>
      <c r="C1660">
        <v>1</v>
      </c>
      <c r="D1660">
        <v>1</v>
      </c>
      <c r="E1660" t="s">
        <v>5112</v>
      </c>
      <c r="F1660" t="s">
        <v>13</v>
      </c>
      <c r="G1660" t="s">
        <v>5113</v>
      </c>
      <c r="H1660">
        <v>0</v>
      </c>
      <c r="J1660" s="1">
        <v>44239.572592592594</v>
      </c>
      <c r="K1660" s="3">
        <v>44239</v>
      </c>
      <c r="L1660" s="4">
        <f t="shared" si="100"/>
        <v>1</v>
      </c>
      <c r="M1660">
        <f t="shared" si="101"/>
        <v>1</v>
      </c>
      <c r="N1660">
        <f t="shared" si="102"/>
        <v>0</v>
      </c>
      <c r="O1660">
        <f t="shared" si="103"/>
        <v>1</v>
      </c>
    </row>
    <row r="1661" spans="1:15" x14ac:dyDescent="0.25">
      <c r="A1661" t="s">
        <v>5108</v>
      </c>
      <c r="B1661" t="s">
        <v>16</v>
      </c>
      <c r="C1661">
        <v>1</v>
      </c>
      <c r="D1661">
        <v>1</v>
      </c>
      <c r="E1661" t="s">
        <v>5114</v>
      </c>
      <c r="F1661" t="s">
        <v>13</v>
      </c>
      <c r="G1661" t="s">
        <v>5115</v>
      </c>
      <c r="H1661">
        <v>1</v>
      </c>
      <c r="J1661" s="1">
        <v>44239.573692129627</v>
      </c>
      <c r="K1661" s="3">
        <v>44239</v>
      </c>
      <c r="L1661" s="4">
        <f t="shared" si="100"/>
        <v>1</v>
      </c>
      <c r="M1661">
        <f t="shared" si="101"/>
        <v>1</v>
      </c>
      <c r="N1661">
        <f t="shared" si="102"/>
        <v>0</v>
      </c>
      <c r="O1661">
        <f t="shared" si="103"/>
        <v>1</v>
      </c>
    </row>
    <row r="1662" spans="1:15" x14ac:dyDescent="0.25">
      <c r="A1662" t="s">
        <v>5116</v>
      </c>
      <c r="B1662" t="s">
        <v>11</v>
      </c>
      <c r="C1662">
        <v>1</v>
      </c>
      <c r="D1662">
        <v>1</v>
      </c>
      <c r="E1662" t="s">
        <v>5117</v>
      </c>
      <c r="F1662" t="s">
        <v>13</v>
      </c>
      <c r="G1662" t="s">
        <v>5118</v>
      </c>
      <c r="H1662">
        <v>1</v>
      </c>
      <c r="J1662" s="1">
        <v>44239.574548611112</v>
      </c>
      <c r="K1662" s="3">
        <v>44239</v>
      </c>
      <c r="L1662" s="4">
        <f t="shared" si="100"/>
        <v>1</v>
      </c>
      <c r="M1662">
        <f t="shared" si="101"/>
        <v>1</v>
      </c>
      <c r="N1662">
        <f t="shared" si="102"/>
        <v>0</v>
      </c>
      <c r="O1662">
        <f t="shared" si="103"/>
        <v>1</v>
      </c>
    </row>
    <row r="1663" spans="1:15" x14ac:dyDescent="0.25">
      <c r="A1663" t="s">
        <v>5119</v>
      </c>
      <c r="B1663" t="s">
        <v>80</v>
      </c>
      <c r="C1663">
        <v>1</v>
      </c>
      <c r="D1663">
        <v>1</v>
      </c>
      <c r="E1663" t="s">
        <v>5120</v>
      </c>
      <c r="F1663" t="s">
        <v>13</v>
      </c>
      <c r="G1663" t="s">
        <v>5121</v>
      </c>
      <c r="H1663">
        <v>0</v>
      </c>
      <c r="J1663" s="1">
        <v>44239.575046296297</v>
      </c>
      <c r="K1663" s="3">
        <v>44239</v>
      </c>
      <c r="L1663" s="4">
        <f t="shared" si="100"/>
        <v>1</v>
      </c>
      <c r="M1663">
        <f t="shared" si="101"/>
        <v>1</v>
      </c>
      <c r="N1663">
        <f t="shared" si="102"/>
        <v>0</v>
      </c>
      <c r="O1663">
        <f t="shared" si="103"/>
        <v>1</v>
      </c>
    </row>
    <row r="1664" spans="1:15" x14ac:dyDescent="0.25">
      <c r="A1664" t="s">
        <v>5108</v>
      </c>
      <c r="B1664" t="s">
        <v>16</v>
      </c>
      <c r="C1664">
        <v>1</v>
      </c>
      <c r="D1664">
        <v>1</v>
      </c>
      <c r="E1664" t="s">
        <v>5122</v>
      </c>
      <c r="F1664" t="s">
        <v>13</v>
      </c>
      <c r="G1664" t="s">
        <v>5123</v>
      </c>
      <c r="H1664">
        <v>1</v>
      </c>
      <c r="J1664" s="1">
        <v>44239.575254629628</v>
      </c>
      <c r="K1664" s="3">
        <v>44239</v>
      </c>
      <c r="L1664" s="4">
        <f t="shared" si="100"/>
        <v>1</v>
      </c>
      <c r="M1664">
        <f t="shared" si="101"/>
        <v>1</v>
      </c>
      <c r="N1664">
        <f t="shared" si="102"/>
        <v>0</v>
      </c>
      <c r="O1664">
        <f t="shared" si="103"/>
        <v>1</v>
      </c>
    </row>
    <row r="1665" spans="1:15" x14ac:dyDescent="0.25">
      <c r="A1665" t="s">
        <v>5124</v>
      </c>
      <c r="B1665" t="s">
        <v>80</v>
      </c>
      <c r="C1665">
        <v>1</v>
      </c>
      <c r="D1665">
        <v>1</v>
      </c>
      <c r="E1665" t="s">
        <v>5125</v>
      </c>
      <c r="F1665" t="s">
        <v>13</v>
      </c>
      <c r="G1665" t="s">
        <v>5126</v>
      </c>
      <c r="H1665">
        <v>0</v>
      </c>
      <c r="J1665" s="1">
        <v>44239.576249999998</v>
      </c>
      <c r="K1665" s="3">
        <v>44239</v>
      </c>
      <c r="L1665" s="4">
        <f t="shared" si="100"/>
        <v>1</v>
      </c>
      <c r="M1665">
        <f t="shared" si="101"/>
        <v>1</v>
      </c>
      <c r="N1665">
        <f t="shared" si="102"/>
        <v>0</v>
      </c>
      <c r="O1665">
        <f t="shared" si="103"/>
        <v>1</v>
      </c>
    </row>
    <row r="1666" spans="1:15" x14ac:dyDescent="0.25">
      <c r="A1666" t="s">
        <v>5127</v>
      </c>
      <c r="B1666" t="s">
        <v>36</v>
      </c>
      <c r="C1666">
        <v>1</v>
      </c>
      <c r="D1666">
        <v>1</v>
      </c>
      <c r="E1666" t="s">
        <v>5128</v>
      </c>
      <c r="F1666" t="s">
        <v>13</v>
      </c>
      <c r="G1666" t="s">
        <v>5129</v>
      </c>
      <c r="H1666">
        <v>0</v>
      </c>
      <c r="J1666" s="1">
        <v>44239.576284722221</v>
      </c>
      <c r="K1666" s="3">
        <v>44239</v>
      </c>
      <c r="L1666" s="4">
        <f t="shared" si="100"/>
        <v>1</v>
      </c>
      <c r="M1666">
        <f t="shared" si="101"/>
        <v>1</v>
      </c>
      <c r="N1666">
        <f t="shared" si="102"/>
        <v>0</v>
      </c>
      <c r="O1666">
        <f t="shared" si="103"/>
        <v>1</v>
      </c>
    </row>
    <row r="1667" spans="1:15" x14ac:dyDescent="0.25">
      <c r="A1667" t="s">
        <v>5130</v>
      </c>
      <c r="B1667" t="s">
        <v>11</v>
      </c>
      <c r="C1667">
        <v>1</v>
      </c>
      <c r="D1667">
        <v>1</v>
      </c>
      <c r="E1667" t="s">
        <v>5131</v>
      </c>
      <c r="F1667" t="s">
        <v>13</v>
      </c>
      <c r="G1667" t="s">
        <v>5132</v>
      </c>
      <c r="H1667">
        <v>0</v>
      </c>
      <c r="J1667" s="1">
        <v>44239.577106481483</v>
      </c>
      <c r="K1667" s="3">
        <v>44239</v>
      </c>
      <c r="L1667" s="4">
        <f t="shared" ref="L1667:L1730" si="104">C1667/D1667</f>
        <v>1</v>
      </c>
      <c r="M1667">
        <f t="shared" ref="M1667:M1730" si="105">_xlfn.FLOOR.MATH(C1667/D1667,1)</f>
        <v>1</v>
      </c>
      <c r="N1667">
        <f t="shared" ref="N1667:N1730" si="106">M1667-C1667</f>
        <v>0</v>
      </c>
      <c r="O1667">
        <f t="shared" ref="O1667:O1730" si="107">(1-(N1667/C1667))</f>
        <v>1</v>
      </c>
    </row>
    <row r="1668" spans="1:15" x14ac:dyDescent="0.25">
      <c r="A1668" t="s">
        <v>5133</v>
      </c>
      <c r="B1668" t="s">
        <v>11</v>
      </c>
      <c r="C1668">
        <v>1</v>
      </c>
      <c r="D1668">
        <v>0.99</v>
      </c>
      <c r="E1668" t="s">
        <v>5134</v>
      </c>
      <c r="F1668" t="s">
        <v>13</v>
      </c>
      <c r="G1668" t="s">
        <v>5135</v>
      </c>
      <c r="H1668">
        <v>0</v>
      </c>
      <c r="J1668" s="1">
        <v>44239.577418981484</v>
      </c>
      <c r="K1668" s="3">
        <v>44239</v>
      </c>
      <c r="L1668" s="4">
        <f t="shared" si="104"/>
        <v>1.0101010101010102</v>
      </c>
      <c r="M1668">
        <f t="shared" si="105"/>
        <v>1</v>
      </c>
      <c r="N1668">
        <f t="shared" si="106"/>
        <v>0</v>
      </c>
      <c r="O1668">
        <f t="shared" si="107"/>
        <v>1</v>
      </c>
    </row>
    <row r="1669" spans="1:15" x14ac:dyDescent="0.25">
      <c r="A1669" t="s">
        <v>5136</v>
      </c>
      <c r="B1669" t="s">
        <v>40</v>
      </c>
      <c r="C1669">
        <v>1</v>
      </c>
      <c r="D1669">
        <v>1</v>
      </c>
      <c r="E1669" t="s">
        <v>5137</v>
      </c>
      <c r="F1669" t="s">
        <v>13</v>
      </c>
      <c r="G1669" t="s">
        <v>5138</v>
      </c>
      <c r="H1669">
        <v>0</v>
      </c>
      <c r="J1669" s="1">
        <v>44239.579629629632</v>
      </c>
      <c r="K1669" s="3">
        <v>44239</v>
      </c>
      <c r="L1669" s="4">
        <f t="shared" si="104"/>
        <v>1</v>
      </c>
      <c r="M1669">
        <f t="shared" si="105"/>
        <v>1</v>
      </c>
      <c r="N1669">
        <f t="shared" si="106"/>
        <v>0</v>
      </c>
      <c r="O1669">
        <f t="shared" si="107"/>
        <v>1</v>
      </c>
    </row>
    <row r="1670" spans="1:15" x14ac:dyDescent="0.25">
      <c r="A1670" t="s">
        <v>5139</v>
      </c>
      <c r="B1670" t="s">
        <v>80</v>
      </c>
      <c r="C1670">
        <v>1</v>
      </c>
      <c r="D1670">
        <v>1</v>
      </c>
      <c r="E1670" t="s">
        <v>5140</v>
      </c>
      <c r="F1670" t="s">
        <v>13</v>
      </c>
      <c r="G1670" t="s">
        <v>5141</v>
      </c>
      <c r="H1670">
        <v>0</v>
      </c>
      <c r="J1670" s="1">
        <v>44240.246365740742</v>
      </c>
      <c r="K1670" s="3">
        <v>44240</v>
      </c>
      <c r="L1670" s="4">
        <f t="shared" si="104"/>
        <v>1</v>
      </c>
      <c r="M1670">
        <f t="shared" si="105"/>
        <v>1</v>
      </c>
      <c r="N1670">
        <f t="shared" si="106"/>
        <v>0</v>
      </c>
      <c r="O1670">
        <f t="shared" si="107"/>
        <v>1</v>
      </c>
    </row>
    <row r="1671" spans="1:15" x14ac:dyDescent="0.25">
      <c r="A1671" t="s">
        <v>5142</v>
      </c>
      <c r="B1671" t="s">
        <v>32</v>
      </c>
      <c r="C1671">
        <v>1</v>
      </c>
      <c r="D1671">
        <v>1</v>
      </c>
      <c r="E1671" t="s">
        <v>5143</v>
      </c>
      <c r="F1671" t="s">
        <v>13</v>
      </c>
      <c r="G1671" t="s">
        <v>5144</v>
      </c>
      <c r="H1671">
        <v>0</v>
      </c>
      <c r="J1671" s="1">
        <v>44240.247743055559</v>
      </c>
      <c r="K1671" s="3">
        <v>44240</v>
      </c>
      <c r="L1671" s="4">
        <f t="shared" si="104"/>
        <v>1</v>
      </c>
      <c r="M1671">
        <f t="shared" si="105"/>
        <v>1</v>
      </c>
      <c r="N1671">
        <f t="shared" si="106"/>
        <v>0</v>
      </c>
      <c r="O1671">
        <f t="shared" si="107"/>
        <v>1</v>
      </c>
    </row>
    <row r="1672" spans="1:15" x14ac:dyDescent="0.25">
      <c r="A1672" t="s">
        <v>5145</v>
      </c>
      <c r="B1672" t="s">
        <v>32</v>
      </c>
      <c r="C1672">
        <v>1</v>
      </c>
      <c r="D1672">
        <v>1</v>
      </c>
      <c r="E1672" t="s">
        <v>5146</v>
      </c>
      <c r="F1672" t="s">
        <v>13</v>
      </c>
      <c r="G1672" t="s">
        <v>5147</v>
      </c>
      <c r="H1672">
        <v>1</v>
      </c>
      <c r="J1672" s="1">
        <v>44240.247777777775</v>
      </c>
      <c r="K1672" s="3">
        <v>44240</v>
      </c>
      <c r="L1672" s="4">
        <f t="shared" si="104"/>
        <v>1</v>
      </c>
      <c r="M1672">
        <f t="shared" si="105"/>
        <v>1</v>
      </c>
      <c r="N1672">
        <f t="shared" si="106"/>
        <v>0</v>
      </c>
      <c r="O1672">
        <f t="shared" si="107"/>
        <v>1</v>
      </c>
    </row>
    <row r="1673" spans="1:15" x14ac:dyDescent="0.25">
      <c r="A1673" t="s">
        <v>5148</v>
      </c>
      <c r="B1673" t="s">
        <v>32</v>
      </c>
      <c r="C1673">
        <v>1</v>
      </c>
      <c r="D1673">
        <v>1</v>
      </c>
      <c r="E1673" t="s">
        <v>5149</v>
      </c>
      <c r="F1673" t="s">
        <v>13</v>
      </c>
      <c r="G1673" t="s">
        <v>5150</v>
      </c>
      <c r="H1673">
        <v>0</v>
      </c>
      <c r="J1673" s="1">
        <v>44240.247789351852</v>
      </c>
      <c r="K1673" s="3">
        <v>44240</v>
      </c>
      <c r="L1673" s="4">
        <f t="shared" si="104"/>
        <v>1</v>
      </c>
      <c r="M1673">
        <f t="shared" si="105"/>
        <v>1</v>
      </c>
      <c r="N1673">
        <f t="shared" si="106"/>
        <v>0</v>
      </c>
      <c r="O1673">
        <f t="shared" si="107"/>
        <v>1</v>
      </c>
    </row>
    <row r="1674" spans="1:15" x14ac:dyDescent="0.25">
      <c r="A1674" t="s">
        <v>5151</v>
      </c>
      <c r="B1674" t="s">
        <v>80</v>
      </c>
      <c r="C1674">
        <v>1</v>
      </c>
      <c r="D1674">
        <v>1</v>
      </c>
      <c r="E1674" t="s">
        <v>5152</v>
      </c>
      <c r="F1674" t="s">
        <v>13</v>
      </c>
      <c r="G1674" t="s">
        <v>5153</v>
      </c>
      <c r="H1674">
        <v>0</v>
      </c>
      <c r="J1674" s="1">
        <v>44240.247997685183</v>
      </c>
      <c r="K1674" s="3">
        <v>44240</v>
      </c>
      <c r="L1674" s="4">
        <f t="shared" si="104"/>
        <v>1</v>
      </c>
      <c r="M1674">
        <f t="shared" si="105"/>
        <v>1</v>
      </c>
      <c r="N1674">
        <f t="shared" si="106"/>
        <v>0</v>
      </c>
      <c r="O1674">
        <f t="shared" si="107"/>
        <v>1</v>
      </c>
    </row>
    <row r="1675" spans="1:15" x14ac:dyDescent="0.25">
      <c r="A1675" t="s">
        <v>5154</v>
      </c>
      <c r="B1675" t="s">
        <v>11</v>
      </c>
      <c r="C1675">
        <v>1</v>
      </c>
      <c r="D1675">
        <v>1</v>
      </c>
      <c r="E1675" t="s">
        <v>5155</v>
      </c>
      <c r="F1675" t="s">
        <v>13</v>
      </c>
      <c r="G1675" t="s">
        <v>5156</v>
      </c>
      <c r="H1675">
        <v>1</v>
      </c>
      <c r="J1675" s="1">
        <v>44240.249571759261</v>
      </c>
      <c r="K1675" s="3">
        <v>44240</v>
      </c>
      <c r="L1675" s="4">
        <f t="shared" si="104"/>
        <v>1</v>
      </c>
      <c r="M1675">
        <f t="shared" si="105"/>
        <v>1</v>
      </c>
      <c r="N1675">
        <f t="shared" si="106"/>
        <v>0</v>
      </c>
      <c r="O1675">
        <f t="shared" si="107"/>
        <v>1</v>
      </c>
    </row>
    <row r="1676" spans="1:15" x14ac:dyDescent="0.25">
      <c r="A1676" t="s">
        <v>5157</v>
      </c>
      <c r="B1676" t="s">
        <v>36</v>
      </c>
      <c r="C1676">
        <v>2</v>
      </c>
      <c r="D1676">
        <v>1</v>
      </c>
      <c r="E1676" t="s">
        <v>5158</v>
      </c>
      <c r="F1676" t="s">
        <v>13</v>
      </c>
      <c r="G1676" t="s">
        <v>5159</v>
      </c>
      <c r="H1676">
        <v>1</v>
      </c>
      <c r="J1676" s="1">
        <v>44240.249699074076</v>
      </c>
      <c r="K1676" s="3">
        <v>44240</v>
      </c>
      <c r="L1676" s="4">
        <f t="shared" si="104"/>
        <v>2</v>
      </c>
      <c r="M1676">
        <f t="shared" si="105"/>
        <v>2</v>
      </c>
      <c r="N1676">
        <f t="shared" si="106"/>
        <v>0</v>
      </c>
      <c r="O1676">
        <f t="shared" si="107"/>
        <v>1</v>
      </c>
    </row>
    <row r="1677" spans="1:15" x14ac:dyDescent="0.25">
      <c r="A1677" t="s">
        <v>5160</v>
      </c>
      <c r="B1677" t="s">
        <v>11</v>
      </c>
      <c r="C1677">
        <v>1</v>
      </c>
      <c r="D1677">
        <v>1</v>
      </c>
      <c r="E1677" t="s">
        <v>5161</v>
      </c>
      <c r="F1677" t="s">
        <v>13</v>
      </c>
      <c r="G1677" t="s">
        <v>5162</v>
      </c>
      <c r="H1677">
        <v>0</v>
      </c>
      <c r="J1677" s="1">
        <v>44240.251238425924</v>
      </c>
      <c r="K1677" s="3">
        <v>44240</v>
      </c>
      <c r="L1677" s="4">
        <f t="shared" si="104"/>
        <v>1</v>
      </c>
      <c r="M1677">
        <f t="shared" si="105"/>
        <v>1</v>
      </c>
      <c r="N1677">
        <f t="shared" si="106"/>
        <v>0</v>
      </c>
      <c r="O1677">
        <f t="shared" si="107"/>
        <v>1</v>
      </c>
    </row>
    <row r="1678" spans="1:15" x14ac:dyDescent="0.25">
      <c r="A1678" t="s">
        <v>5163</v>
      </c>
      <c r="B1678" t="s">
        <v>28</v>
      </c>
      <c r="C1678">
        <v>1</v>
      </c>
      <c r="D1678">
        <v>1</v>
      </c>
      <c r="E1678" t="s">
        <v>5164</v>
      </c>
      <c r="F1678" t="s">
        <v>13</v>
      </c>
      <c r="G1678" t="s">
        <v>5165</v>
      </c>
      <c r="H1678">
        <v>0</v>
      </c>
      <c r="J1678" s="1">
        <v>44240.252060185187</v>
      </c>
      <c r="K1678" s="3">
        <v>44240</v>
      </c>
      <c r="L1678" s="4">
        <f t="shared" si="104"/>
        <v>1</v>
      </c>
      <c r="M1678">
        <f t="shared" si="105"/>
        <v>1</v>
      </c>
      <c r="N1678">
        <f t="shared" si="106"/>
        <v>0</v>
      </c>
      <c r="O1678">
        <f t="shared" si="107"/>
        <v>1</v>
      </c>
    </row>
    <row r="1679" spans="1:15" x14ac:dyDescent="0.25">
      <c r="A1679" t="s">
        <v>5166</v>
      </c>
      <c r="B1679" t="s">
        <v>40</v>
      </c>
      <c r="C1679">
        <v>1</v>
      </c>
      <c r="D1679">
        <v>1</v>
      </c>
      <c r="E1679" t="s">
        <v>5167</v>
      </c>
      <c r="F1679" t="s">
        <v>13</v>
      </c>
      <c r="G1679" t="s">
        <v>5168</v>
      </c>
      <c r="H1679">
        <v>0</v>
      </c>
      <c r="J1679" s="1">
        <v>44240.252500000002</v>
      </c>
      <c r="K1679" s="3">
        <v>44240</v>
      </c>
      <c r="L1679" s="4">
        <f t="shared" si="104"/>
        <v>1</v>
      </c>
      <c r="M1679">
        <f t="shared" si="105"/>
        <v>1</v>
      </c>
      <c r="N1679">
        <f t="shared" si="106"/>
        <v>0</v>
      </c>
      <c r="O1679">
        <f t="shared" si="107"/>
        <v>1</v>
      </c>
    </row>
    <row r="1680" spans="1:15" x14ac:dyDescent="0.25">
      <c r="A1680" t="s">
        <v>5169</v>
      </c>
      <c r="B1680" t="s">
        <v>32</v>
      </c>
      <c r="C1680">
        <v>0</v>
      </c>
      <c r="D1680">
        <v>0.5</v>
      </c>
      <c r="E1680" t="s">
        <v>5170</v>
      </c>
      <c r="F1680" t="s">
        <v>13</v>
      </c>
      <c r="G1680" t="s">
        <v>5171</v>
      </c>
      <c r="H1680">
        <v>1</v>
      </c>
      <c r="J1680" s="1">
        <v>44240.252581018518</v>
      </c>
      <c r="K1680" s="3">
        <v>44240</v>
      </c>
      <c r="L1680" s="4">
        <f t="shared" si="104"/>
        <v>0</v>
      </c>
      <c r="M1680">
        <f t="shared" si="105"/>
        <v>0</v>
      </c>
      <c r="N1680">
        <f t="shared" si="106"/>
        <v>0</v>
      </c>
      <c r="O1680" t="e">
        <f t="shared" si="107"/>
        <v>#DIV/0!</v>
      </c>
    </row>
    <row r="1681" spans="1:15" x14ac:dyDescent="0.25">
      <c r="A1681" t="s">
        <v>5172</v>
      </c>
      <c r="B1681" t="s">
        <v>80</v>
      </c>
      <c r="C1681">
        <v>1</v>
      </c>
      <c r="D1681">
        <v>1</v>
      </c>
      <c r="E1681" t="s">
        <v>5173</v>
      </c>
      <c r="F1681" t="s">
        <v>13</v>
      </c>
      <c r="G1681" t="s">
        <v>5174</v>
      </c>
      <c r="H1681">
        <v>0</v>
      </c>
      <c r="J1681" s="1">
        <v>44240.252708333333</v>
      </c>
      <c r="K1681" s="3">
        <v>44240</v>
      </c>
      <c r="L1681" s="4">
        <f t="shared" si="104"/>
        <v>1</v>
      </c>
      <c r="M1681">
        <f t="shared" si="105"/>
        <v>1</v>
      </c>
      <c r="N1681">
        <f t="shared" si="106"/>
        <v>0</v>
      </c>
      <c r="O1681">
        <f t="shared" si="107"/>
        <v>1</v>
      </c>
    </row>
    <row r="1682" spans="1:15" x14ac:dyDescent="0.25">
      <c r="A1682" t="s">
        <v>5175</v>
      </c>
      <c r="B1682" t="s">
        <v>28</v>
      </c>
      <c r="C1682">
        <v>61</v>
      </c>
      <c r="D1682">
        <v>0.99</v>
      </c>
      <c r="E1682" t="s">
        <v>5176</v>
      </c>
      <c r="F1682" t="s">
        <v>13</v>
      </c>
      <c r="G1682" t="s">
        <v>5177</v>
      </c>
      <c r="H1682">
        <v>1</v>
      </c>
      <c r="J1682" s="1">
        <v>44240.253958333335</v>
      </c>
      <c r="K1682" s="3">
        <v>44240</v>
      </c>
      <c r="L1682" s="4">
        <f t="shared" si="104"/>
        <v>61.616161616161619</v>
      </c>
      <c r="M1682">
        <f t="shared" si="105"/>
        <v>61</v>
      </c>
      <c r="N1682">
        <f t="shared" si="106"/>
        <v>0</v>
      </c>
      <c r="O1682">
        <f t="shared" si="107"/>
        <v>1</v>
      </c>
    </row>
    <row r="1683" spans="1:15" x14ac:dyDescent="0.25">
      <c r="A1683" t="s">
        <v>5178</v>
      </c>
      <c r="C1683">
        <v>1</v>
      </c>
      <c r="D1683">
        <v>1</v>
      </c>
      <c r="E1683" t="s">
        <v>5179</v>
      </c>
      <c r="F1683" t="s">
        <v>13</v>
      </c>
      <c r="G1683" t="s">
        <v>5180</v>
      </c>
      <c r="H1683">
        <v>1</v>
      </c>
      <c r="J1683" s="1">
        <v>44240.254444444443</v>
      </c>
      <c r="K1683" s="3">
        <v>44240</v>
      </c>
      <c r="L1683" s="4">
        <f t="shared" si="104"/>
        <v>1</v>
      </c>
      <c r="M1683">
        <f t="shared" si="105"/>
        <v>1</v>
      </c>
      <c r="N1683">
        <f t="shared" si="106"/>
        <v>0</v>
      </c>
      <c r="O1683">
        <f t="shared" si="107"/>
        <v>1</v>
      </c>
    </row>
    <row r="1684" spans="1:15" x14ac:dyDescent="0.25">
      <c r="A1684" t="s">
        <v>5181</v>
      </c>
      <c r="B1684" t="s">
        <v>40</v>
      </c>
      <c r="C1684">
        <v>1</v>
      </c>
      <c r="D1684">
        <v>1</v>
      </c>
      <c r="E1684" t="s">
        <v>5182</v>
      </c>
      <c r="F1684" t="s">
        <v>13</v>
      </c>
      <c r="G1684" t="s">
        <v>5183</v>
      </c>
      <c r="H1684">
        <v>0</v>
      </c>
      <c r="J1684" s="1">
        <v>44240.255347222221</v>
      </c>
      <c r="K1684" s="3">
        <v>44240</v>
      </c>
      <c r="L1684" s="4">
        <f t="shared" si="104"/>
        <v>1</v>
      </c>
      <c r="M1684">
        <f t="shared" si="105"/>
        <v>1</v>
      </c>
      <c r="N1684">
        <f t="shared" si="106"/>
        <v>0</v>
      </c>
      <c r="O1684">
        <f t="shared" si="107"/>
        <v>1</v>
      </c>
    </row>
    <row r="1685" spans="1:15" x14ac:dyDescent="0.25">
      <c r="A1685" t="s">
        <v>5184</v>
      </c>
      <c r="B1685" t="s">
        <v>40</v>
      </c>
      <c r="C1685">
        <v>3</v>
      </c>
      <c r="D1685">
        <v>1</v>
      </c>
      <c r="E1685" t="s">
        <v>5185</v>
      </c>
      <c r="F1685" t="s">
        <v>13</v>
      </c>
      <c r="G1685" t="s">
        <v>5186</v>
      </c>
      <c r="H1685">
        <v>1</v>
      </c>
      <c r="J1685" s="1">
        <v>44240.255543981482</v>
      </c>
      <c r="K1685" s="3">
        <v>44240</v>
      </c>
      <c r="L1685" s="4">
        <f t="shared" si="104"/>
        <v>3</v>
      </c>
      <c r="M1685">
        <f t="shared" si="105"/>
        <v>3</v>
      </c>
      <c r="N1685">
        <f t="shared" si="106"/>
        <v>0</v>
      </c>
      <c r="O1685">
        <f t="shared" si="107"/>
        <v>1</v>
      </c>
    </row>
    <row r="1686" spans="1:15" x14ac:dyDescent="0.25">
      <c r="A1686" t="s">
        <v>5187</v>
      </c>
      <c r="B1686" t="s">
        <v>80</v>
      </c>
      <c r="C1686">
        <v>1</v>
      </c>
      <c r="D1686">
        <v>1</v>
      </c>
      <c r="E1686" t="s">
        <v>5188</v>
      </c>
      <c r="F1686" t="s">
        <v>13</v>
      </c>
      <c r="G1686" t="s">
        <v>5189</v>
      </c>
      <c r="H1686">
        <v>0</v>
      </c>
      <c r="J1686" s="1">
        <v>44240.255543981482</v>
      </c>
      <c r="K1686" s="3">
        <v>44240</v>
      </c>
      <c r="L1686" s="4">
        <f t="shared" si="104"/>
        <v>1</v>
      </c>
      <c r="M1686">
        <f t="shared" si="105"/>
        <v>1</v>
      </c>
      <c r="N1686">
        <f t="shared" si="106"/>
        <v>0</v>
      </c>
      <c r="O1686">
        <f t="shared" si="107"/>
        <v>1</v>
      </c>
    </row>
    <row r="1687" spans="1:15" x14ac:dyDescent="0.25">
      <c r="A1687" t="s">
        <v>5190</v>
      </c>
      <c r="B1687" t="s">
        <v>80</v>
      </c>
      <c r="C1687">
        <v>1</v>
      </c>
      <c r="D1687">
        <v>1</v>
      </c>
      <c r="E1687" t="s">
        <v>5191</v>
      </c>
      <c r="F1687" t="s">
        <v>13</v>
      </c>
      <c r="G1687" t="s">
        <v>5192</v>
      </c>
      <c r="H1687">
        <v>0</v>
      </c>
      <c r="J1687" s="1">
        <v>44240.25577546296</v>
      </c>
      <c r="K1687" s="3">
        <v>44240</v>
      </c>
      <c r="L1687" s="4">
        <f t="shared" si="104"/>
        <v>1</v>
      </c>
      <c r="M1687">
        <f t="shared" si="105"/>
        <v>1</v>
      </c>
      <c r="N1687">
        <f t="shared" si="106"/>
        <v>0</v>
      </c>
      <c r="O1687">
        <f t="shared" si="107"/>
        <v>1</v>
      </c>
    </row>
    <row r="1688" spans="1:15" x14ac:dyDescent="0.25">
      <c r="A1688" t="s">
        <v>5193</v>
      </c>
      <c r="B1688" t="s">
        <v>16</v>
      </c>
      <c r="C1688">
        <v>1</v>
      </c>
      <c r="D1688">
        <v>1</v>
      </c>
      <c r="E1688" t="s">
        <v>5194</v>
      </c>
      <c r="F1688" t="s">
        <v>13</v>
      </c>
      <c r="G1688" t="s">
        <v>5195</v>
      </c>
      <c r="H1688">
        <v>2</v>
      </c>
      <c r="J1688" s="1">
        <v>44240.256226851852</v>
      </c>
      <c r="K1688" s="3">
        <v>44240</v>
      </c>
      <c r="L1688" s="4">
        <f t="shared" si="104"/>
        <v>1</v>
      </c>
      <c r="M1688">
        <f t="shared" si="105"/>
        <v>1</v>
      </c>
      <c r="N1688">
        <f t="shared" si="106"/>
        <v>0</v>
      </c>
      <c r="O1688">
        <f t="shared" si="107"/>
        <v>1</v>
      </c>
    </row>
    <row r="1689" spans="1:15" x14ac:dyDescent="0.25">
      <c r="A1689" t="s">
        <v>5196</v>
      </c>
      <c r="B1689" t="s">
        <v>11</v>
      </c>
      <c r="C1689">
        <v>1</v>
      </c>
      <c r="D1689">
        <v>1</v>
      </c>
      <c r="E1689" t="s">
        <v>5197</v>
      </c>
      <c r="F1689" t="s">
        <v>13</v>
      </c>
      <c r="G1689" t="s">
        <v>5198</v>
      </c>
      <c r="H1689">
        <v>1</v>
      </c>
      <c r="J1689" s="1">
        <v>44240.257592592592</v>
      </c>
      <c r="K1689" s="3">
        <v>44240</v>
      </c>
      <c r="L1689" s="4">
        <f t="shared" si="104"/>
        <v>1</v>
      </c>
      <c r="M1689">
        <f t="shared" si="105"/>
        <v>1</v>
      </c>
      <c r="N1689">
        <f t="shared" si="106"/>
        <v>0</v>
      </c>
      <c r="O1689">
        <f t="shared" si="107"/>
        <v>1</v>
      </c>
    </row>
    <row r="1690" spans="1:15" x14ac:dyDescent="0.25">
      <c r="A1690" t="s">
        <v>5199</v>
      </c>
      <c r="B1690" t="s">
        <v>80</v>
      </c>
      <c r="C1690">
        <v>1</v>
      </c>
      <c r="D1690">
        <v>1</v>
      </c>
      <c r="E1690" t="s">
        <v>5200</v>
      </c>
      <c r="F1690" t="s">
        <v>13</v>
      </c>
      <c r="G1690" t="s">
        <v>5201</v>
      </c>
      <c r="H1690">
        <v>0</v>
      </c>
      <c r="J1690" s="1">
        <v>44240.257754629631</v>
      </c>
      <c r="K1690" s="3">
        <v>44240</v>
      </c>
      <c r="L1690" s="4">
        <f t="shared" si="104"/>
        <v>1</v>
      </c>
      <c r="M1690">
        <f t="shared" si="105"/>
        <v>1</v>
      </c>
      <c r="N1690">
        <f t="shared" si="106"/>
        <v>0</v>
      </c>
      <c r="O1690">
        <f t="shared" si="107"/>
        <v>1</v>
      </c>
    </row>
    <row r="1691" spans="1:15" x14ac:dyDescent="0.25">
      <c r="A1691" t="s">
        <v>5202</v>
      </c>
      <c r="B1691" t="s">
        <v>36</v>
      </c>
      <c r="C1691">
        <v>1</v>
      </c>
      <c r="D1691">
        <v>1</v>
      </c>
      <c r="E1691" t="s">
        <v>5203</v>
      </c>
      <c r="F1691" t="s">
        <v>13</v>
      </c>
      <c r="G1691" t="s">
        <v>5204</v>
      </c>
      <c r="H1691">
        <v>0</v>
      </c>
      <c r="J1691" s="1">
        <v>44240.258344907408</v>
      </c>
      <c r="K1691" s="3">
        <v>44240</v>
      </c>
      <c r="L1691" s="4">
        <f t="shared" si="104"/>
        <v>1</v>
      </c>
      <c r="M1691">
        <f t="shared" si="105"/>
        <v>1</v>
      </c>
      <c r="N1691">
        <f t="shared" si="106"/>
        <v>0</v>
      </c>
      <c r="O1691">
        <f t="shared" si="107"/>
        <v>1</v>
      </c>
    </row>
    <row r="1692" spans="1:15" x14ac:dyDescent="0.25">
      <c r="A1692" t="s">
        <v>5205</v>
      </c>
      <c r="B1692" t="s">
        <v>11</v>
      </c>
      <c r="C1692">
        <v>1</v>
      </c>
      <c r="D1692">
        <v>1</v>
      </c>
      <c r="E1692" t="s">
        <v>5206</v>
      </c>
      <c r="F1692" t="s">
        <v>13</v>
      </c>
      <c r="G1692" t="s">
        <v>5207</v>
      </c>
      <c r="H1692">
        <v>0</v>
      </c>
      <c r="J1692" s="1">
        <v>44240.259351851855</v>
      </c>
      <c r="K1692" s="3">
        <v>44240</v>
      </c>
      <c r="L1692" s="4">
        <f t="shared" si="104"/>
        <v>1</v>
      </c>
      <c r="M1692">
        <f t="shared" si="105"/>
        <v>1</v>
      </c>
      <c r="N1692">
        <f t="shared" si="106"/>
        <v>0</v>
      </c>
      <c r="O1692">
        <f t="shared" si="107"/>
        <v>1</v>
      </c>
    </row>
    <row r="1693" spans="1:15" x14ac:dyDescent="0.25">
      <c r="A1693" t="s">
        <v>5208</v>
      </c>
      <c r="B1693" t="s">
        <v>11</v>
      </c>
      <c r="C1693">
        <v>1</v>
      </c>
      <c r="D1693">
        <v>1</v>
      </c>
      <c r="E1693" t="s">
        <v>5209</v>
      </c>
      <c r="F1693" t="s">
        <v>13</v>
      </c>
      <c r="G1693" t="s">
        <v>5210</v>
      </c>
      <c r="H1693">
        <v>1</v>
      </c>
      <c r="J1693" s="1">
        <v>44240.25986111111</v>
      </c>
      <c r="K1693" s="3">
        <v>44240</v>
      </c>
      <c r="L1693" s="4">
        <f t="shared" si="104"/>
        <v>1</v>
      </c>
      <c r="M1693">
        <f t="shared" si="105"/>
        <v>1</v>
      </c>
      <c r="N1693">
        <f t="shared" si="106"/>
        <v>0</v>
      </c>
      <c r="O1693">
        <f t="shared" si="107"/>
        <v>1</v>
      </c>
    </row>
    <row r="1694" spans="1:15" x14ac:dyDescent="0.25">
      <c r="A1694" t="s">
        <v>5211</v>
      </c>
      <c r="B1694" t="s">
        <v>16</v>
      </c>
      <c r="C1694">
        <v>1</v>
      </c>
      <c r="D1694">
        <v>1</v>
      </c>
      <c r="E1694" t="s">
        <v>5212</v>
      </c>
      <c r="F1694" t="s">
        <v>13</v>
      </c>
      <c r="G1694" t="s">
        <v>5213</v>
      </c>
      <c r="H1694">
        <v>0</v>
      </c>
      <c r="J1694" s="1">
        <v>44240.260925925926</v>
      </c>
      <c r="K1694" s="3">
        <v>44240</v>
      </c>
      <c r="L1694" s="4">
        <f t="shared" si="104"/>
        <v>1</v>
      </c>
      <c r="M1694">
        <f t="shared" si="105"/>
        <v>1</v>
      </c>
      <c r="N1694">
        <f t="shared" si="106"/>
        <v>0</v>
      </c>
      <c r="O1694">
        <f t="shared" si="107"/>
        <v>1</v>
      </c>
    </row>
    <row r="1695" spans="1:15" x14ac:dyDescent="0.25">
      <c r="A1695" t="s">
        <v>5214</v>
      </c>
      <c r="B1695" t="s">
        <v>16</v>
      </c>
      <c r="C1695">
        <v>1</v>
      </c>
      <c r="D1695">
        <v>1</v>
      </c>
      <c r="E1695" t="s">
        <v>5215</v>
      </c>
      <c r="F1695" t="s">
        <v>13</v>
      </c>
      <c r="G1695" t="s">
        <v>5216</v>
      </c>
      <c r="H1695">
        <v>0</v>
      </c>
      <c r="J1695" s="1">
        <v>44240.261446759258</v>
      </c>
      <c r="K1695" s="3">
        <v>44240</v>
      </c>
      <c r="L1695" s="4">
        <f t="shared" si="104"/>
        <v>1</v>
      </c>
      <c r="M1695">
        <f t="shared" si="105"/>
        <v>1</v>
      </c>
      <c r="N1695">
        <f t="shared" si="106"/>
        <v>0</v>
      </c>
      <c r="O1695">
        <f t="shared" si="107"/>
        <v>1</v>
      </c>
    </row>
    <row r="1696" spans="1:15" x14ac:dyDescent="0.25">
      <c r="A1696" t="s">
        <v>5217</v>
      </c>
      <c r="B1696" t="s">
        <v>36</v>
      </c>
      <c r="C1696">
        <v>1</v>
      </c>
      <c r="D1696">
        <v>1</v>
      </c>
      <c r="E1696" t="s">
        <v>5218</v>
      </c>
      <c r="F1696" t="s">
        <v>13</v>
      </c>
      <c r="G1696" t="s">
        <v>5219</v>
      </c>
      <c r="H1696">
        <v>0</v>
      </c>
      <c r="J1696" s="1">
        <v>44240.261956018519</v>
      </c>
      <c r="K1696" s="3">
        <v>44240</v>
      </c>
      <c r="L1696" s="4">
        <f t="shared" si="104"/>
        <v>1</v>
      </c>
      <c r="M1696">
        <f t="shared" si="105"/>
        <v>1</v>
      </c>
      <c r="N1696">
        <f t="shared" si="106"/>
        <v>0</v>
      </c>
      <c r="O1696">
        <f t="shared" si="107"/>
        <v>1</v>
      </c>
    </row>
    <row r="1697" spans="1:15" ht="409.5" x14ac:dyDescent="0.25">
      <c r="A1697" t="s">
        <v>5220</v>
      </c>
      <c r="B1697" t="s">
        <v>50</v>
      </c>
      <c r="C1697">
        <v>1837</v>
      </c>
      <c r="D1697">
        <v>0.95</v>
      </c>
      <c r="E1697" t="s">
        <v>5221</v>
      </c>
      <c r="F1697" t="s">
        <v>13</v>
      </c>
      <c r="G1697" t="s">
        <v>5222</v>
      </c>
      <c r="H1697">
        <v>428</v>
      </c>
      <c r="I1697" s="2" t="s">
        <v>5223</v>
      </c>
      <c r="J1697" s="1">
        <v>44240.262372685182</v>
      </c>
      <c r="K1697" s="3">
        <v>44240</v>
      </c>
      <c r="L1697" s="4">
        <f t="shared" si="104"/>
        <v>1933.6842105263158</v>
      </c>
      <c r="M1697">
        <f t="shared" si="105"/>
        <v>1933</v>
      </c>
      <c r="N1697">
        <f t="shared" si="106"/>
        <v>96</v>
      </c>
      <c r="O1697">
        <f t="shared" si="107"/>
        <v>0.9477408818726184</v>
      </c>
    </row>
    <row r="1698" spans="1:15" x14ac:dyDescent="0.25">
      <c r="A1698" t="s">
        <v>5224</v>
      </c>
      <c r="B1698" t="s">
        <v>32</v>
      </c>
      <c r="C1698">
        <v>1</v>
      </c>
      <c r="D1698">
        <v>1</v>
      </c>
      <c r="E1698" t="s">
        <v>5225</v>
      </c>
      <c r="F1698" t="s">
        <v>13</v>
      </c>
      <c r="G1698" t="s">
        <v>5226</v>
      </c>
      <c r="H1698">
        <v>1</v>
      </c>
      <c r="J1698" s="1">
        <v>44240.262395833335</v>
      </c>
      <c r="K1698" s="3">
        <v>44240</v>
      </c>
      <c r="L1698" s="4">
        <f t="shared" si="104"/>
        <v>1</v>
      </c>
      <c r="M1698">
        <f t="shared" si="105"/>
        <v>1</v>
      </c>
      <c r="N1698">
        <f t="shared" si="106"/>
        <v>0</v>
      </c>
      <c r="O1698">
        <f t="shared" si="107"/>
        <v>1</v>
      </c>
    </row>
    <row r="1699" spans="1:15" x14ac:dyDescent="0.25">
      <c r="A1699" t="s">
        <v>5227</v>
      </c>
      <c r="B1699" t="s">
        <v>32</v>
      </c>
      <c r="C1699">
        <v>1</v>
      </c>
      <c r="D1699">
        <v>1</v>
      </c>
      <c r="E1699" t="s">
        <v>5228</v>
      </c>
      <c r="F1699" t="s">
        <v>13</v>
      </c>
      <c r="G1699" t="s">
        <v>5229</v>
      </c>
      <c r="H1699">
        <v>0</v>
      </c>
      <c r="J1699" s="1">
        <v>44240.262418981481</v>
      </c>
      <c r="K1699" s="3">
        <v>44240</v>
      </c>
      <c r="L1699" s="4">
        <f t="shared" si="104"/>
        <v>1</v>
      </c>
      <c r="M1699">
        <f t="shared" si="105"/>
        <v>1</v>
      </c>
      <c r="N1699">
        <f t="shared" si="106"/>
        <v>0</v>
      </c>
      <c r="O1699">
        <f t="shared" si="107"/>
        <v>1</v>
      </c>
    </row>
    <row r="1700" spans="1:15" x14ac:dyDescent="0.25">
      <c r="A1700" t="s">
        <v>5230</v>
      </c>
      <c r="B1700" t="s">
        <v>11</v>
      </c>
      <c r="C1700">
        <v>1</v>
      </c>
      <c r="D1700">
        <v>1</v>
      </c>
      <c r="E1700" t="s">
        <v>5231</v>
      </c>
      <c r="F1700" t="s">
        <v>13</v>
      </c>
      <c r="G1700" t="s">
        <v>5232</v>
      </c>
      <c r="H1700">
        <v>0</v>
      </c>
      <c r="J1700" s="1">
        <v>44240.263113425928</v>
      </c>
      <c r="K1700" s="3">
        <v>44240</v>
      </c>
      <c r="L1700" s="4">
        <f t="shared" si="104"/>
        <v>1</v>
      </c>
      <c r="M1700">
        <f t="shared" si="105"/>
        <v>1</v>
      </c>
      <c r="N1700">
        <f t="shared" si="106"/>
        <v>0</v>
      </c>
      <c r="O1700">
        <f t="shared" si="107"/>
        <v>1</v>
      </c>
    </row>
    <row r="1701" spans="1:15" x14ac:dyDescent="0.25">
      <c r="A1701" t="s">
        <v>5233</v>
      </c>
      <c r="B1701" t="s">
        <v>40</v>
      </c>
      <c r="C1701">
        <v>1</v>
      </c>
      <c r="D1701">
        <v>1</v>
      </c>
      <c r="E1701" t="s">
        <v>5234</v>
      </c>
      <c r="F1701" t="s">
        <v>13</v>
      </c>
      <c r="G1701" t="s">
        <v>5235</v>
      </c>
      <c r="H1701">
        <v>0</v>
      </c>
      <c r="J1701" s="1">
        <v>44240.263136574074</v>
      </c>
      <c r="K1701" s="3">
        <v>44240</v>
      </c>
      <c r="L1701" s="4">
        <f t="shared" si="104"/>
        <v>1</v>
      </c>
      <c r="M1701">
        <f t="shared" si="105"/>
        <v>1</v>
      </c>
      <c r="N1701">
        <f t="shared" si="106"/>
        <v>0</v>
      </c>
      <c r="O1701">
        <f t="shared" si="107"/>
        <v>1</v>
      </c>
    </row>
    <row r="1702" spans="1:15" ht="390" x14ac:dyDescent="0.25">
      <c r="A1702" t="s">
        <v>5236</v>
      </c>
      <c r="B1702" t="s">
        <v>16</v>
      </c>
      <c r="C1702">
        <v>168</v>
      </c>
      <c r="D1702">
        <v>0.79</v>
      </c>
      <c r="E1702" t="s">
        <v>5237</v>
      </c>
      <c r="F1702" t="s">
        <v>13</v>
      </c>
      <c r="G1702" t="s">
        <v>5238</v>
      </c>
      <c r="H1702">
        <v>48</v>
      </c>
      <c r="I1702" s="2" t="s">
        <v>5239</v>
      </c>
      <c r="J1702" s="1">
        <v>44240.264236111114</v>
      </c>
      <c r="K1702" s="3">
        <v>44240</v>
      </c>
      <c r="L1702" s="4">
        <f t="shared" si="104"/>
        <v>212.65822784810126</v>
      </c>
      <c r="M1702">
        <f t="shared" si="105"/>
        <v>212</v>
      </c>
      <c r="N1702">
        <f t="shared" si="106"/>
        <v>44</v>
      </c>
      <c r="O1702">
        <f t="shared" si="107"/>
        <v>0.73809523809523814</v>
      </c>
    </row>
    <row r="1703" spans="1:15" x14ac:dyDescent="0.25">
      <c r="A1703" t="s">
        <v>5240</v>
      </c>
      <c r="B1703" t="s">
        <v>16</v>
      </c>
      <c r="C1703">
        <v>1</v>
      </c>
      <c r="D1703">
        <v>1</v>
      </c>
      <c r="E1703" t="s">
        <v>5241</v>
      </c>
      <c r="F1703" t="s">
        <v>13</v>
      </c>
      <c r="G1703" t="s">
        <v>5242</v>
      </c>
      <c r="H1703">
        <v>1</v>
      </c>
      <c r="J1703" s="1">
        <v>44240.264560185184</v>
      </c>
      <c r="K1703" s="3">
        <v>44240</v>
      </c>
      <c r="L1703" s="4">
        <f t="shared" si="104"/>
        <v>1</v>
      </c>
      <c r="M1703">
        <f t="shared" si="105"/>
        <v>1</v>
      </c>
      <c r="N1703">
        <f t="shared" si="106"/>
        <v>0</v>
      </c>
      <c r="O1703">
        <f t="shared" si="107"/>
        <v>1</v>
      </c>
    </row>
    <row r="1704" spans="1:15" x14ac:dyDescent="0.25">
      <c r="A1704" t="s">
        <v>5243</v>
      </c>
      <c r="B1704" t="s">
        <v>11</v>
      </c>
      <c r="C1704">
        <v>1</v>
      </c>
      <c r="D1704">
        <v>1</v>
      </c>
      <c r="E1704" t="s">
        <v>5244</v>
      </c>
      <c r="F1704" t="s">
        <v>13</v>
      </c>
      <c r="G1704" t="s">
        <v>5245</v>
      </c>
      <c r="H1704">
        <v>0</v>
      </c>
      <c r="J1704" s="1">
        <v>44240.264722222222</v>
      </c>
      <c r="K1704" s="3">
        <v>44240</v>
      </c>
      <c r="L1704" s="4">
        <f t="shared" si="104"/>
        <v>1</v>
      </c>
      <c r="M1704">
        <f t="shared" si="105"/>
        <v>1</v>
      </c>
      <c r="N1704">
        <f t="shared" si="106"/>
        <v>0</v>
      </c>
      <c r="O1704">
        <f t="shared" si="107"/>
        <v>1</v>
      </c>
    </row>
    <row r="1705" spans="1:15" x14ac:dyDescent="0.25">
      <c r="A1705" t="s">
        <v>5246</v>
      </c>
      <c r="B1705" t="s">
        <v>16</v>
      </c>
      <c r="C1705">
        <v>1</v>
      </c>
      <c r="D1705">
        <v>1</v>
      </c>
      <c r="E1705" t="s">
        <v>5247</v>
      </c>
      <c r="F1705" t="s">
        <v>13</v>
      </c>
      <c r="G1705" t="s">
        <v>5248</v>
      </c>
      <c r="H1705">
        <v>0</v>
      </c>
      <c r="J1705" s="1">
        <v>44240.932303240741</v>
      </c>
      <c r="K1705" s="3">
        <v>44240</v>
      </c>
      <c r="L1705" s="4">
        <f t="shared" si="104"/>
        <v>1</v>
      </c>
      <c r="M1705">
        <f t="shared" si="105"/>
        <v>1</v>
      </c>
      <c r="N1705">
        <f t="shared" si="106"/>
        <v>0</v>
      </c>
      <c r="O1705">
        <f t="shared" si="107"/>
        <v>1</v>
      </c>
    </row>
    <row r="1706" spans="1:15" x14ac:dyDescent="0.25">
      <c r="A1706" t="s">
        <v>5249</v>
      </c>
      <c r="B1706" t="s">
        <v>16</v>
      </c>
      <c r="C1706">
        <v>1</v>
      </c>
      <c r="D1706">
        <v>1</v>
      </c>
      <c r="E1706" t="s">
        <v>5250</v>
      </c>
      <c r="F1706" t="s">
        <v>13</v>
      </c>
      <c r="G1706" t="s">
        <v>5251</v>
      </c>
      <c r="H1706">
        <v>0</v>
      </c>
      <c r="J1706" s="1">
        <v>44240.935069444444</v>
      </c>
      <c r="K1706" s="3">
        <v>44240</v>
      </c>
      <c r="L1706" s="4">
        <f t="shared" si="104"/>
        <v>1</v>
      </c>
      <c r="M1706">
        <f t="shared" si="105"/>
        <v>1</v>
      </c>
      <c r="N1706">
        <f t="shared" si="106"/>
        <v>0</v>
      </c>
      <c r="O1706">
        <f t="shared" si="107"/>
        <v>1</v>
      </c>
    </row>
    <row r="1707" spans="1:15" x14ac:dyDescent="0.25">
      <c r="A1707" t="s">
        <v>5252</v>
      </c>
      <c r="B1707" t="s">
        <v>50</v>
      </c>
      <c r="C1707">
        <v>1</v>
      </c>
      <c r="D1707">
        <v>1</v>
      </c>
      <c r="E1707" t="s">
        <v>5253</v>
      </c>
      <c r="F1707" t="s">
        <v>13</v>
      </c>
      <c r="G1707" t="s">
        <v>5254</v>
      </c>
      <c r="H1707">
        <v>0</v>
      </c>
      <c r="J1707" s="1">
        <v>44240.935347222221</v>
      </c>
      <c r="K1707" s="3">
        <v>44240</v>
      </c>
      <c r="L1707" s="4">
        <f t="shared" si="104"/>
        <v>1</v>
      </c>
      <c r="M1707">
        <f t="shared" si="105"/>
        <v>1</v>
      </c>
      <c r="N1707">
        <f t="shared" si="106"/>
        <v>0</v>
      </c>
      <c r="O1707">
        <f t="shared" si="107"/>
        <v>1</v>
      </c>
    </row>
    <row r="1708" spans="1:15" x14ac:dyDescent="0.25">
      <c r="A1708" t="s">
        <v>5255</v>
      </c>
      <c r="B1708" t="s">
        <v>11</v>
      </c>
      <c r="C1708">
        <v>14</v>
      </c>
      <c r="D1708">
        <v>0.94</v>
      </c>
      <c r="E1708" t="s">
        <v>5256</v>
      </c>
      <c r="F1708" t="s">
        <v>13</v>
      </c>
      <c r="G1708" t="s">
        <v>5257</v>
      </c>
      <c r="H1708">
        <v>2</v>
      </c>
      <c r="J1708" s="1">
        <v>44240.936747685184</v>
      </c>
      <c r="K1708" s="3">
        <v>44240</v>
      </c>
      <c r="L1708" s="4">
        <f t="shared" si="104"/>
        <v>14.893617021276597</v>
      </c>
      <c r="M1708">
        <f t="shared" si="105"/>
        <v>14</v>
      </c>
      <c r="N1708">
        <f t="shared" si="106"/>
        <v>0</v>
      </c>
      <c r="O1708">
        <f t="shared" si="107"/>
        <v>1</v>
      </c>
    </row>
    <row r="1709" spans="1:15" x14ac:dyDescent="0.25">
      <c r="A1709" t="s">
        <v>5258</v>
      </c>
      <c r="B1709" t="s">
        <v>36</v>
      </c>
      <c r="C1709">
        <v>1</v>
      </c>
      <c r="D1709">
        <v>1</v>
      </c>
      <c r="E1709" t="s">
        <v>5259</v>
      </c>
      <c r="F1709" t="s">
        <v>13</v>
      </c>
      <c r="G1709" t="s">
        <v>5260</v>
      </c>
      <c r="H1709">
        <v>1</v>
      </c>
      <c r="J1709" s="1">
        <v>44240.938657407409</v>
      </c>
      <c r="K1709" s="3">
        <v>44240</v>
      </c>
      <c r="L1709" s="4">
        <f t="shared" si="104"/>
        <v>1</v>
      </c>
      <c r="M1709">
        <f t="shared" si="105"/>
        <v>1</v>
      </c>
      <c r="N1709">
        <f t="shared" si="106"/>
        <v>0</v>
      </c>
      <c r="O1709">
        <f t="shared" si="107"/>
        <v>1</v>
      </c>
    </row>
    <row r="1710" spans="1:15" x14ac:dyDescent="0.25">
      <c r="A1710" t="s">
        <v>5261</v>
      </c>
      <c r="B1710" t="s">
        <v>50</v>
      </c>
      <c r="C1710">
        <v>1</v>
      </c>
      <c r="D1710">
        <v>1</v>
      </c>
      <c r="E1710" t="s">
        <v>5262</v>
      </c>
      <c r="F1710" t="s">
        <v>13</v>
      </c>
      <c r="G1710" t="s">
        <v>5263</v>
      </c>
      <c r="H1710">
        <v>0</v>
      </c>
      <c r="J1710" s="1">
        <v>44240.938969907409</v>
      </c>
      <c r="K1710" s="3">
        <v>44240</v>
      </c>
      <c r="L1710" s="4">
        <f t="shared" si="104"/>
        <v>1</v>
      </c>
      <c r="M1710">
        <f t="shared" si="105"/>
        <v>1</v>
      </c>
      <c r="N1710">
        <f t="shared" si="106"/>
        <v>0</v>
      </c>
      <c r="O1710">
        <f t="shared" si="107"/>
        <v>1</v>
      </c>
    </row>
    <row r="1711" spans="1:15" x14ac:dyDescent="0.25">
      <c r="A1711" t="s">
        <v>5264</v>
      </c>
      <c r="B1711" t="s">
        <v>11</v>
      </c>
      <c r="C1711">
        <v>1</v>
      </c>
      <c r="D1711">
        <v>1</v>
      </c>
      <c r="E1711" t="s">
        <v>5265</v>
      </c>
      <c r="F1711" t="s">
        <v>13</v>
      </c>
      <c r="G1711" t="s">
        <v>5266</v>
      </c>
      <c r="H1711">
        <v>1</v>
      </c>
      <c r="J1711" s="1">
        <v>44240.941724537035</v>
      </c>
      <c r="K1711" s="3">
        <v>44240</v>
      </c>
      <c r="L1711" s="4">
        <f t="shared" si="104"/>
        <v>1</v>
      </c>
      <c r="M1711">
        <f t="shared" si="105"/>
        <v>1</v>
      </c>
      <c r="N1711">
        <f t="shared" si="106"/>
        <v>0</v>
      </c>
      <c r="O1711">
        <f t="shared" si="107"/>
        <v>1</v>
      </c>
    </row>
    <row r="1712" spans="1:15" x14ac:dyDescent="0.25">
      <c r="A1712" t="s">
        <v>5267</v>
      </c>
      <c r="B1712" t="s">
        <v>80</v>
      </c>
      <c r="C1712">
        <v>1</v>
      </c>
      <c r="D1712">
        <v>1</v>
      </c>
      <c r="E1712" t="s">
        <v>5268</v>
      </c>
      <c r="F1712" t="s">
        <v>13</v>
      </c>
      <c r="G1712" t="s">
        <v>5269</v>
      </c>
      <c r="H1712">
        <v>1</v>
      </c>
      <c r="J1712" s="1">
        <v>44240.94195601852</v>
      </c>
      <c r="K1712" s="3">
        <v>44240</v>
      </c>
      <c r="L1712" s="4">
        <f t="shared" si="104"/>
        <v>1</v>
      </c>
      <c r="M1712">
        <f t="shared" si="105"/>
        <v>1</v>
      </c>
      <c r="N1712">
        <f t="shared" si="106"/>
        <v>0</v>
      </c>
      <c r="O1712">
        <f t="shared" si="107"/>
        <v>1</v>
      </c>
    </row>
    <row r="1713" spans="1:15" x14ac:dyDescent="0.25">
      <c r="A1713" t="s">
        <v>5270</v>
      </c>
      <c r="B1713" t="s">
        <v>80</v>
      </c>
      <c r="C1713">
        <v>1</v>
      </c>
      <c r="D1713">
        <v>1</v>
      </c>
      <c r="E1713" t="s">
        <v>5271</v>
      </c>
      <c r="F1713" t="s">
        <v>13</v>
      </c>
      <c r="G1713" t="s">
        <v>5272</v>
      </c>
      <c r="H1713">
        <v>0</v>
      </c>
      <c r="J1713" s="1">
        <v>44240.944305555553</v>
      </c>
      <c r="K1713" s="3">
        <v>44240</v>
      </c>
      <c r="L1713" s="4">
        <f t="shared" si="104"/>
        <v>1</v>
      </c>
      <c r="M1713">
        <f t="shared" si="105"/>
        <v>1</v>
      </c>
      <c r="N1713">
        <f t="shared" si="106"/>
        <v>0</v>
      </c>
      <c r="O1713">
        <f t="shared" si="107"/>
        <v>1</v>
      </c>
    </row>
    <row r="1714" spans="1:15" x14ac:dyDescent="0.25">
      <c r="A1714" t="s">
        <v>5273</v>
      </c>
      <c r="B1714" t="s">
        <v>16</v>
      </c>
      <c r="C1714">
        <v>1</v>
      </c>
      <c r="D1714">
        <v>1</v>
      </c>
      <c r="E1714" t="s">
        <v>5274</v>
      </c>
      <c r="F1714" t="s">
        <v>13</v>
      </c>
      <c r="G1714" t="s">
        <v>5275</v>
      </c>
      <c r="H1714">
        <v>1</v>
      </c>
      <c r="J1714" s="1">
        <v>44240.944745370369</v>
      </c>
      <c r="K1714" s="3">
        <v>44240</v>
      </c>
      <c r="L1714" s="4">
        <f t="shared" si="104"/>
        <v>1</v>
      </c>
      <c r="M1714">
        <f t="shared" si="105"/>
        <v>1</v>
      </c>
      <c r="N1714">
        <f t="shared" si="106"/>
        <v>0</v>
      </c>
      <c r="O1714">
        <f t="shared" si="107"/>
        <v>1</v>
      </c>
    </row>
    <row r="1715" spans="1:15" x14ac:dyDescent="0.25">
      <c r="A1715" t="s">
        <v>5276</v>
      </c>
      <c r="B1715" t="s">
        <v>16</v>
      </c>
      <c r="C1715">
        <v>1</v>
      </c>
      <c r="D1715">
        <v>1</v>
      </c>
      <c r="E1715" t="s">
        <v>5277</v>
      </c>
      <c r="F1715" t="s">
        <v>13</v>
      </c>
      <c r="G1715" t="s">
        <v>5278</v>
      </c>
      <c r="H1715">
        <v>0</v>
      </c>
      <c r="J1715" s="1">
        <v>44240.944988425923</v>
      </c>
      <c r="K1715" s="3">
        <v>44240</v>
      </c>
      <c r="L1715" s="4">
        <f t="shared" si="104"/>
        <v>1</v>
      </c>
      <c r="M1715">
        <f t="shared" si="105"/>
        <v>1</v>
      </c>
      <c r="N1715">
        <f t="shared" si="106"/>
        <v>0</v>
      </c>
      <c r="O1715">
        <f t="shared" si="107"/>
        <v>1</v>
      </c>
    </row>
    <row r="1716" spans="1:15" x14ac:dyDescent="0.25">
      <c r="A1716" t="s">
        <v>5279</v>
      </c>
      <c r="B1716" t="s">
        <v>80</v>
      </c>
      <c r="C1716">
        <v>1</v>
      </c>
      <c r="D1716">
        <v>1</v>
      </c>
      <c r="E1716" t="s">
        <v>5280</v>
      </c>
      <c r="F1716" t="s">
        <v>13</v>
      </c>
      <c r="G1716" t="s">
        <v>5281</v>
      </c>
      <c r="H1716">
        <v>0</v>
      </c>
      <c r="J1716" s="1">
        <v>44240.945208333331</v>
      </c>
      <c r="K1716" s="3">
        <v>44240</v>
      </c>
      <c r="L1716" s="4">
        <f t="shared" si="104"/>
        <v>1</v>
      </c>
      <c r="M1716">
        <f t="shared" si="105"/>
        <v>1</v>
      </c>
      <c r="N1716">
        <f t="shared" si="106"/>
        <v>0</v>
      </c>
      <c r="O1716">
        <f t="shared" si="107"/>
        <v>1</v>
      </c>
    </row>
    <row r="1717" spans="1:15" ht="409.5" x14ac:dyDescent="0.25">
      <c r="A1717" t="s">
        <v>5282</v>
      </c>
      <c r="B1717" t="s">
        <v>50</v>
      </c>
      <c r="C1717">
        <v>139</v>
      </c>
      <c r="D1717">
        <v>0.83</v>
      </c>
      <c r="E1717" t="s">
        <v>5283</v>
      </c>
      <c r="F1717" t="s">
        <v>13</v>
      </c>
      <c r="G1717" t="s">
        <v>5284</v>
      </c>
      <c r="H1717">
        <v>102</v>
      </c>
      <c r="I1717" s="2" t="s">
        <v>5285</v>
      </c>
      <c r="J1717" s="1">
        <v>44240.952233796299</v>
      </c>
      <c r="K1717" s="3">
        <v>44240</v>
      </c>
      <c r="L1717" s="4">
        <f t="shared" si="104"/>
        <v>167.4698795180723</v>
      </c>
      <c r="M1717">
        <f t="shared" si="105"/>
        <v>167</v>
      </c>
      <c r="N1717">
        <f t="shared" si="106"/>
        <v>28</v>
      </c>
      <c r="O1717">
        <f t="shared" si="107"/>
        <v>0.79856115107913672</v>
      </c>
    </row>
    <row r="1718" spans="1:15" x14ac:dyDescent="0.25">
      <c r="A1718" t="s">
        <v>5286</v>
      </c>
      <c r="B1718" t="s">
        <v>16</v>
      </c>
      <c r="C1718">
        <v>1</v>
      </c>
      <c r="D1718">
        <v>1</v>
      </c>
      <c r="E1718" t="s">
        <v>5287</v>
      </c>
      <c r="F1718" t="s">
        <v>13</v>
      </c>
      <c r="G1718" t="s">
        <v>5288</v>
      </c>
      <c r="H1718">
        <v>0</v>
      </c>
      <c r="J1718" s="1">
        <v>44240.953287037039</v>
      </c>
      <c r="K1718" s="3">
        <v>44240</v>
      </c>
      <c r="L1718" s="4">
        <f t="shared" si="104"/>
        <v>1</v>
      </c>
      <c r="M1718">
        <f t="shared" si="105"/>
        <v>1</v>
      </c>
      <c r="N1718">
        <f t="shared" si="106"/>
        <v>0</v>
      </c>
      <c r="O1718">
        <f t="shared" si="107"/>
        <v>1</v>
      </c>
    </row>
    <row r="1719" spans="1:15" x14ac:dyDescent="0.25">
      <c r="A1719" t="s">
        <v>5289</v>
      </c>
      <c r="B1719" t="s">
        <v>80</v>
      </c>
      <c r="C1719">
        <v>1</v>
      </c>
      <c r="D1719">
        <v>1</v>
      </c>
      <c r="E1719" t="s">
        <v>5290</v>
      </c>
      <c r="F1719" t="s">
        <v>13</v>
      </c>
      <c r="G1719" t="s">
        <v>5291</v>
      </c>
      <c r="H1719">
        <v>0</v>
      </c>
      <c r="J1719" s="1">
        <v>44240.9534375</v>
      </c>
      <c r="K1719" s="3">
        <v>44240</v>
      </c>
      <c r="L1719" s="4">
        <f t="shared" si="104"/>
        <v>1</v>
      </c>
      <c r="M1719">
        <f t="shared" si="105"/>
        <v>1</v>
      </c>
      <c r="N1719">
        <f t="shared" si="106"/>
        <v>0</v>
      </c>
      <c r="O1719">
        <f t="shared" si="107"/>
        <v>1</v>
      </c>
    </row>
    <row r="1720" spans="1:15" ht="409.5" x14ac:dyDescent="0.25">
      <c r="A1720" t="s">
        <v>5292</v>
      </c>
      <c r="B1720" t="s">
        <v>50</v>
      </c>
      <c r="C1720">
        <v>6</v>
      </c>
      <c r="D1720">
        <v>0.54</v>
      </c>
      <c r="E1720" t="s">
        <v>5293</v>
      </c>
      <c r="F1720" t="s">
        <v>13</v>
      </c>
      <c r="G1720" t="s">
        <v>5294</v>
      </c>
      <c r="H1720">
        <v>46</v>
      </c>
      <c r="I1720" s="2" t="s">
        <v>5295</v>
      </c>
      <c r="J1720" s="1">
        <v>44240.956956018519</v>
      </c>
      <c r="K1720" s="3">
        <v>44240</v>
      </c>
      <c r="L1720" s="4">
        <f t="shared" si="104"/>
        <v>11.111111111111111</v>
      </c>
      <c r="M1720">
        <f t="shared" si="105"/>
        <v>11</v>
      </c>
      <c r="N1720">
        <f t="shared" si="106"/>
        <v>5</v>
      </c>
      <c r="O1720">
        <f t="shared" si="107"/>
        <v>0.16666666666666663</v>
      </c>
    </row>
    <row r="1721" spans="1:15" x14ac:dyDescent="0.25">
      <c r="A1721" t="s">
        <v>5296</v>
      </c>
      <c r="B1721" t="s">
        <v>11</v>
      </c>
      <c r="C1721">
        <v>1</v>
      </c>
      <c r="D1721">
        <v>1</v>
      </c>
      <c r="E1721" t="s">
        <v>5297</v>
      </c>
      <c r="F1721" t="s">
        <v>13</v>
      </c>
      <c r="G1721" t="s">
        <v>5298</v>
      </c>
      <c r="H1721">
        <v>1</v>
      </c>
      <c r="J1721" s="1">
        <v>44240.957129629627</v>
      </c>
      <c r="K1721" s="3">
        <v>44240</v>
      </c>
      <c r="L1721" s="4">
        <f t="shared" si="104"/>
        <v>1</v>
      </c>
      <c r="M1721">
        <f t="shared" si="105"/>
        <v>1</v>
      </c>
      <c r="N1721">
        <f t="shared" si="106"/>
        <v>0</v>
      </c>
      <c r="O1721">
        <f t="shared" si="107"/>
        <v>1</v>
      </c>
    </row>
    <row r="1722" spans="1:15" x14ac:dyDescent="0.25">
      <c r="A1722" t="s">
        <v>5299</v>
      </c>
      <c r="B1722" t="s">
        <v>80</v>
      </c>
      <c r="C1722">
        <v>1</v>
      </c>
      <c r="D1722">
        <v>1</v>
      </c>
      <c r="E1722" t="s">
        <v>5300</v>
      </c>
      <c r="F1722" t="s">
        <v>13</v>
      </c>
      <c r="G1722" t="s">
        <v>5301</v>
      </c>
      <c r="H1722">
        <v>0</v>
      </c>
      <c r="J1722" s="1">
        <v>44240.957905092589</v>
      </c>
      <c r="K1722" s="3">
        <v>44240</v>
      </c>
      <c r="L1722" s="4">
        <f t="shared" si="104"/>
        <v>1</v>
      </c>
      <c r="M1722">
        <f t="shared" si="105"/>
        <v>1</v>
      </c>
      <c r="N1722">
        <f t="shared" si="106"/>
        <v>0</v>
      </c>
      <c r="O1722">
        <f t="shared" si="107"/>
        <v>1</v>
      </c>
    </row>
    <row r="1723" spans="1:15" x14ac:dyDescent="0.25">
      <c r="A1723" t="s">
        <v>5302</v>
      </c>
      <c r="B1723" t="s">
        <v>40</v>
      </c>
      <c r="C1723">
        <v>1</v>
      </c>
      <c r="D1723">
        <v>1</v>
      </c>
      <c r="E1723" t="s">
        <v>5303</v>
      </c>
      <c r="F1723" t="s">
        <v>13</v>
      </c>
      <c r="G1723" t="s">
        <v>5304</v>
      </c>
      <c r="H1723">
        <v>0</v>
      </c>
      <c r="J1723" s="1">
        <v>44240.958356481482</v>
      </c>
      <c r="K1723" s="3">
        <v>44240</v>
      </c>
      <c r="L1723" s="4">
        <f t="shared" si="104"/>
        <v>1</v>
      </c>
      <c r="M1723">
        <f t="shared" si="105"/>
        <v>1</v>
      </c>
      <c r="N1723">
        <f t="shared" si="106"/>
        <v>0</v>
      </c>
      <c r="O1723">
        <f t="shared" si="107"/>
        <v>1</v>
      </c>
    </row>
    <row r="1724" spans="1:15" x14ac:dyDescent="0.25">
      <c r="A1724" t="s">
        <v>5305</v>
      </c>
      <c r="B1724" t="s">
        <v>16</v>
      </c>
      <c r="C1724">
        <v>0</v>
      </c>
      <c r="D1724">
        <v>0.5</v>
      </c>
      <c r="E1724" t="s">
        <v>5306</v>
      </c>
      <c r="F1724" t="s">
        <v>13</v>
      </c>
      <c r="G1724" t="s">
        <v>5307</v>
      </c>
      <c r="H1724">
        <v>1</v>
      </c>
      <c r="J1724" s="1">
        <v>44240.959722222222</v>
      </c>
      <c r="K1724" s="3">
        <v>44240</v>
      </c>
      <c r="L1724" s="4">
        <f t="shared" si="104"/>
        <v>0</v>
      </c>
      <c r="M1724">
        <f t="shared" si="105"/>
        <v>0</v>
      </c>
      <c r="N1724">
        <f t="shared" si="106"/>
        <v>0</v>
      </c>
      <c r="O1724" t="e">
        <f t="shared" si="107"/>
        <v>#DIV/0!</v>
      </c>
    </row>
    <row r="1725" spans="1:15" x14ac:dyDescent="0.25">
      <c r="A1725" t="s">
        <v>5308</v>
      </c>
      <c r="B1725" t="s">
        <v>40</v>
      </c>
      <c r="C1725">
        <v>1</v>
      </c>
      <c r="D1725">
        <v>1</v>
      </c>
      <c r="E1725" t="s">
        <v>5309</v>
      </c>
      <c r="F1725" t="s">
        <v>13</v>
      </c>
      <c r="G1725" t="s">
        <v>5310</v>
      </c>
      <c r="H1725">
        <v>0</v>
      </c>
      <c r="J1725" s="1">
        <v>44240.960011574076</v>
      </c>
      <c r="K1725" s="3">
        <v>44240</v>
      </c>
      <c r="L1725" s="4">
        <f t="shared" si="104"/>
        <v>1</v>
      </c>
      <c r="M1725">
        <f t="shared" si="105"/>
        <v>1</v>
      </c>
      <c r="N1725">
        <f t="shared" si="106"/>
        <v>0</v>
      </c>
      <c r="O1725">
        <f t="shared" si="107"/>
        <v>1</v>
      </c>
    </row>
    <row r="1726" spans="1:15" x14ac:dyDescent="0.25">
      <c r="A1726" t="s">
        <v>5311</v>
      </c>
      <c r="B1726" t="s">
        <v>16</v>
      </c>
      <c r="C1726">
        <v>1</v>
      </c>
      <c r="D1726">
        <v>1</v>
      </c>
      <c r="E1726" t="s">
        <v>5312</v>
      </c>
      <c r="F1726" t="s">
        <v>13</v>
      </c>
      <c r="G1726" t="s">
        <v>5313</v>
      </c>
      <c r="H1726">
        <v>0</v>
      </c>
      <c r="J1726" s="1">
        <v>44240.9609837963</v>
      </c>
      <c r="K1726" s="3">
        <v>44240</v>
      </c>
      <c r="L1726" s="4">
        <f t="shared" si="104"/>
        <v>1</v>
      </c>
      <c r="M1726">
        <f t="shared" si="105"/>
        <v>1</v>
      </c>
      <c r="N1726">
        <f t="shared" si="106"/>
        <v>0</v>
      </c>
      <c r="O1726">
        <f t="shared" si="107"/>
        <v>1</v>
      </c>
    </row>
    <row r="1727" spans="1:15" x14ac:dyDescent="0.25">
      <c r="A1727" t="s">
        <v>5314</v>
      </c>
      <c r="B1727" t="s">
        <v>40</v>
      </c>
      <c r="C1727">
        <v>1</v>
      </c>
      <c r="D1727">
        <v>1</v>
      </c>
      <c r="E1727" t="s">
        <v>5315</v>
      </c>
      <c r="F1727" t="s">
        <v>13</v>
      </c>
      <c r="G1727" t="s">
        <v>5316</v>
      </c>
      <c r="H1727">
        <v>0</v>
      </c>
      <c r="J1727" s="1">
        <v>44240.962141203701</v>
      </c>
      <c r="K1727" s="3">
        <v>44240</v>
      </c>
      <c r="L1727" s="4">
        <f t="shared" si="104"/>
        <v>1</v>
      </c>
      <c r="M1727">
        <f t="shared" si="105"/>
        <v>1</v>
      </c>
      <c r="N1727">
        <f t="shared" si="106"/>
        <v>0</v>
      </c>
      <c r="O1727">
        <f t="shared" si="107"/>
        <v>1</v>
      </c>
    </row>
    <row r="1728" spans="1:15" x14ac:dyDescent="0.25">
      <c r="A1728" t="s">
        <v>5317</v>
      </c>
      <c r="B1728" t="s">
        <v>40</v>
      </c>
      <c r="C1728">
        <v>1</v>
      </c>
      <c r="D1728">
        <v>1</v>
      </c>
      <c r="E1728" t="s">
        <v>5318</v>
      </c>
      <c r="F1728" t="s">
        <v>13</v>
      </c>
      <c r="G1728" t="s">
        <v>5319</v>
      </c>
      <c r="H1728">
        <v>1</v>
      </c>
      <c r="J1728" s="1">
        <v>44240.962210648147</v>
      </c>
      <c r="K1728" s="3">
        <v>44240</v>
      </c>
      <c r="L1728" s="4">
        <f t="shared" si="104"/>
        <v>1</v>
      </c>
      <c r="M1728">
        <f t="shared" si="105"/>
        <v>1</v>
      </c>
      <c r="N1728">
        <f t="shared" si="106"/>
        <v>0</v>
      </c>
      <c r="O1728">
        <f t="shared" si="107"/>
        <v>1</v>
      </c>
    </row>
    <row r="1729" spans="1:15" x14ac:dyDescent="0.25">
      <c r="A1729" t="s">
        <v>5320</v>
      </c>
      <c r="B1729" t="s">
        <v>50</v>
      </c>
      <c r="C1729">
        <v>1</v>
      </c>
      <c r="D1729">
        <v>1</v>
      </c>
      <c r="E1729" t="s">
        <v>5321</v>
      </c>
      <c r="F1729" t="s">
        <v>13</v>
      </c>
      <c r="G1729" t="s">
        <v>5322</v>
      </c>
      <c r="H1729">
        <v>1</v>
      </c>
      <c r="J1729" s="1">
        <v>44240.962858796294</v>
      </c>
      <c r="K1729" s="3">
        <v>44240</v>
      </c>
      <c r="L1729" s="4">
        <f t="shared" si="104"/>
        <v>1</v>
      </c>
      <c r="M1729">
        <f t="shared" si="105"/>
        <v>1</v>
      </c>
      <c r="N1729">
        <f t="shared" si="106"/>
        <v>0</v>
      </c>
      <c r="O1729">
        <f t="shared" si="107"/>
        <v>1</v>
      </c>
    </row>
    <row r="1730" spans="1:15" x14ac:dyDescent="0.25">
      <c r="A1730" t="s">
        <v>5323</v>
      </c>
      <c r="B1730" t="s">
        <v>36</v>
      </c>
      <c r="C1730">
        <v>1</v>
      </c>
      <c r="D1730">
        <v>1</v>
      </c>
      <c r="E1730" t="s">
        <v>5324</v>
      </c>
      <c r="F1730" t="s">
        <v>13</v>
      </c>
      <c r="G1730" t="s">
        <v>5325</v>
      </c>
      <c r="H1730">
        <v>0</v>
      </c>
      <c r="J1730" s="1">
        <v>44240.966087962966</v>
      </c>
      <c r="K1730" s="3">
        <v>44240</v>
      </c>
      <c r="L1730" s="4">
        <f t="shared" si="104"/>
        <v>1</v>
      </c>
      <c r="M1730">
        <f t="shared" si="105"/>
        <v>1</v>
      </c>
      <c r="N1730">
        <f t="shared" si="106"/>
        <v>0</v>
      </c>
      <c r="O1730">
        <f t="shared" si="107"/>
        <v>1</v>
      </c>
    </row>
    <row r="1731" spans="1:15" ht="375" x14ac:dyDescent="0.25">
      <c r="A1731" t="s">
        <v>5326</v>
      </c>
      <c r="B1731" t="s">
        <v>50</v>
      </c>
      <c r="C1731">
        <v>20</v>
      </c>
      <c r="D1731">
        <v>0.62</v>
      </c>
      <c r="E1731" t="s">
        <v>5327</v>
      </c>
      <c r="F1731" t="s">
        <v>13</v>
      </c>
      <c r="G1731" t="s">
        <v>5328</v>
      </c>
      <c r="H1731">
        <v>25</v>
      </c>
      <c r="I1731" s="2" t="s">
        <v>5329</v>
      </c>
      <c r="J1731" s="1">
        <v>44241.634097222224</v>
      </c>
      <c r="K1731" s="3">
        <v>44241</v>
      </c>
      <c r="L1731" s="4">
        <f t="shared" ref="L1731:L1794" si="108">C1731/D1731</f>
        <v>32.258064516129032</v>
      </c>
      <c r="M1731">
        <f t="shared" ref="M1731:M1794" si="109">_xlfn.FLOOR.MATH(C1731/D1731,1)</f>
        <v>32</v>
      </c>
      <c r="N1731">
        <f t="shared" ref="N1731:N1794" si="110">M1731-C1731</f>
        <v>12</v>
      </c>
      <c r="O1731">
        <f t="shared" ref="O1731:O1794" si="111">(1-(N1731/C1731))</f>
        <v>0.4</v>
      </c>
    </row>
    <row r="1732" spans="1:15" x14ac:dyDescent="0.25">
      <c r="A1732" t="s">
        <v>5330</v>
      </c>
      <c r="B1732" t="s">
        <v>11</v>
      </c>
      <c r="C1732">
        <v>1</v>
      </c>
      <c r="D1732">
        <v>1</v>
      </c>
      <c r="E1732" t="s">
        <v>5331</v>
      </c>
      <c r="F1732" t="s">
        <v>13</v>
      </c>
      <c r="G1732" t="s">
        <v>5332</v>
      </c>
      <c r="H1732">
        <v>1</v>
      </c>
      <c r="J1732" s="1">
        <v>44241.647488425922</v>
      </c>
      <c r="K1732" s="3">
        <v>44241</v>
      </c>
      <c r="L1732" s="4">
        <f t="shared" si="108"/>
        <v>1</v>
      </c>
      <c r="M1732">
        <f t="shared" si="109"/>
        <v>1</v>
      </c>
      <c r="N1732">
        <f t="shared" si="110"/>
        <v>0</v>
      </c>
      <c r="O1732">
        <f t="shared" si="111"/>
        <v>1</v>
      </c>
    </row>
    <row r="1733" spans="1:15" x14ac:dyDescent="0.25">
      <c r="A1733" t="s">
        <v>5333</v>
      </c>
      <c r="C1733">
        <v>1</v>
      </c>
      <c r="D1733">
        <v>1</v>
      </c>
      <c r="E1733" t="s">
        <v>5334</v>
      </c>
      <c r="F1733" t="s">
        <v>13</v>
      </c>
      <c r="G1733" t="s">
        <v>5335</v>
      </c>
      <c r="H1733">
        <v>0</v>
      </c>
      <c r="J1733" s="1">
        <v>44241.652314814812</v>
      </c>
      <c r="K1733" s="3">
        <v>44241</v>
      </c>
      <c r="L1733" s="4">
        <f t="shared" si="108"/>
        <v>1</v>
      </c>
      <c r="M1733">
        <f t="shared" si="109"/>
        <v>1</v>
      </c>
      <c r="N1733">
        <f t="shared" si="110"/>
        <v>0</v>
      </c>
      <c r="O1733">
        <f t="shared" si="111"/>
        <v>1</v>
      </c>
    </row>
    <row r="1734" spans="1:15" x14ac:dyDescent="0.25">
      <c r="A1734" t="s">
        <v>5336</v>
      </c>
      <c r="C1734">
        <v>1</v>
      </c>
      <c r="D1734">
        <v>1</v>
      </c>
      <c r="E1734" t="s">
        <v>5337</v>
      </c>
      <c r="F1734" t="s">
        <v>13</v>
      </c>
      <c r="G1734" t="s">
        <v>5338</v>
      </c>
      <c r="H1734">
        <v>0</v>
      </c>
      <c r="J1734" s="1">
        <v>44241.652361111112</v>
      </c>
      <c r="K1734" s="3">
        <v>44241</v>
      </c>
      <c r="L1734" s="4">
        <f t="shared" si="108"/>
        <v>1</v>
      </c>
      <c r="M1734">
        <f t="shared" si="109"/>
        <v>1</v>
      </c>
      <c r="N1734">
        <f t="shared" si="110"/>
        <v>0</v>
      </c>
      <c r="O1734">
        <f t="shared" si="111"/>
        <v>1</v>
      </c>
    </row>
    <row r="1735" spans="1:15" x14ac:dyDescent="0.25">
      <c r="A1735" t="s">
        <v>5339</v>
      </c>
      <c r="C1735">
        <v>1</v>
      </c>
      <c r="D1735">
        <v>1</v>
      </c>
      <c r="E1735" t="s">
        <v>5340</v>
      </c>
      <c r="F1735" t="s">
        <v>13</v>
      </c>
      <c r="G1735" t="s">
        <v>5341</v>
      </c>
      <c r="H1735">
        <v>0</v>
      </c>
      <c r="J1735" s="1">
        <v>44241.652407407404</v>
      </c>
      <c r="K1735" s="3">
        <v>44241</v>
      </c>
      <c r="L1735" s="4">
        <f t="shared" si="108"/>
        <v>1</v>
      </c>
      <c r="M1735">
        <f t="shared" si="109"/>
        <v>1</v>
      </c>
      <c r="N1735">
        <f t="shared" si="110"/>
        <v>0</v>
      </c>
      <c r="O1735">
        <f t="shared" si="111"/>
        <v>1</v>
      </c>
    </row>
    <row r="1736" spans="1:15" x14ac:dyDescent="0.25">
      <c r="A1736" t="s">
        <v>5342</v>
      </c>
      <c r="B1736" t="s">
        <v>40</v>
      </c>
      <c r="C1736">
        <v>1</v>
      </c>
      <c r="D1736">
        <v>1</v>
      </c>
      <c r="E1736" t="s">
        <v>5343</v>
      </c>
      <c r="F1736" t="s">
        <v>13</v>
      </c>
      <c r="G1736" t="s">
        <v>5344</v>
      </c>
      <c r="H1736">
        <v>1</v>
      </c>
      <c r="J1736" s="1">
        <v>44241.653796296298</v>
      </c>
      <c r="K1736" s="3">
        <v>44241</v>
      </c>
      <c r="L1736" s="4">
        <f t="shared" si="108"/>
        <v>1</v>
      </c>
      <c r="M1736">
        <f t="shared" si="109"/>
        <v>1</v>
      </c>
      <c r="N1736">
        <f t="shared" si="110"/>
        <v>0</v>
      </c>
      <c r="O1736">
        <f t="shared" si="111"/>
        <v>1</v>
      </c>
    </row>
    <row r="1737" spans="1:15" x14ac:dyDescent="0.25">
      <c r="A1737" t="s">
        <v>5345</v>
      </c>
      <c r="B1737" t="s">
        <v>16</v>
      </c>
      <c r="C1737">
        <v>1</v>
      </c>
      <c r="D1737">
        <v>1</v>
      </c>
      <c r="E1737" t="s">
        <v>5346</v>
      </c>
      <c r="F1737" t="s">
        <v>13</v>
      </c>
      <c r="G1737" t="s">
        <v>5347</v>
      </c>
      <c r="H1737">
        <v>0</v>
      </c>
      <c r="J1737" s="1">
        <v>44241.663240740738</v>
      </c>
      <c r="K1737" s="3">
        <v>44241</v>
      </c>
      <c r="L1737" s="4">
        <f t="shared" si="108"/>
        <v>1</v>
      </c>
      <c r="M1737">
        <f t="shared" si="109"/>
        <v>1</v>
      </c>
      <c r="N1737">
        <f t="shared" si="110"/>
        <v>0</v>
      </c>
      <c r="O1737">
        <f t="shared" si="111"/>
        <v>1</v>
      </c>
    </row>
    <row r="1738" spans="1:15" x14ac:dyDescent="0.25">
      <c r="A1738" t="s">
        <v>5348</v>
      </c>
      <c r="B1738" t="s">
        <v>28</v>
      </c>
      <c r="C1738">
        <v>1</v>
      </c>
      <c r="D1738">
        <v>1</v>
      </c>
      <c r="E1738" t="s">
        <v>5349</v>
      </c>
      <c r="F1738" t="s">
        <v>13</v>
      </c>
      <c r="G1738" t="s">
        <v>5350</v>
      </c>
      <c r="H1738">
        <v>0</v>
      </c>
      <c r="J1738" s="1">
        <v>44241.664907407408</v>
      </c>
      <c r="K1738" s="3">
        <v>44241</v>
      </c>
      <c r="L1738" s="4">
        <f t="shared" si="108"/>
        <v>1</v>
      </c>
      <c r="M1738">
        <f t="shared" si="109"/>
        <v>1</v>
      </c>
      <c r="N1738">
        <f t="shared" si="110"/>
        <v>0</v>
      </c>
      <c r="O1738">
        <f t="shared" si="111"/>
        <v>1</v>
      </c>
    </row>
    <row r="1739" spans="1:15" x14ac:dyDescent="0.25">
      <c r="A1739" t="s">
        <v>5351</v>
      </c>
      <c r="B1739" t="s">
        <v>28</v>
      </c>
      <c r="C1739">
        <v>1</v>
      </c>
      <c r="D1739">
        <v>1</v>
      </c>
      <c r="E1739" t="s">
        <v>5352</v>
      </c>
      <c r="F1739" t="s">
        <v>13</v>
      </c>
      <c r="G1739" t="s">
        <v>5353</v>
      </c>
      <c r="H1739">
        <v>0</v>
      </c>
      <c r="J1739" s="1">
        <v>44241.670185185183</v>
      </c>
      <c r="K1739" s="3">
        <v>44241</v>
      </c>
      <c r="L1739" s="4">
        <f t="shared" si="108"/>
        <v>1</v>
      </c>
      <c r="M1739">
        <f t="shared" si="109"/>
        <v>1</v>
      </c>
      <c r="N1739">
        <f t="shared" si="110"/>
        <v>0</v>
      </c>
      <c r="O1739">
        <f t="shared" si="111"/>
        <v>1</v>
      </c>
    </row>
    <row r="1740" spans="1:15" x14ac:dyDescent="0.25">
      <c r="A1740" t="s">
        <v>5354</v>
      </c>
      <c r="B1740" t="s">
        <v>11</v>
      </c>
      <c r="C1740">
        <v>1</v>
      </c>
      <c r="D1740">
        <v>1</v>
      </c>
      <c r="E1740" t="s">
        <v>5355</v>
      </c>
      <c r="F1740" t="s">
        <v>13</v>
      </c>
      <c r="G1740" t="s">
        <v>5356</v>
      </c>
      <c r="H1740">
        <v>0</v>
      </c>
      <c r="J1740" s="1">
        <v>44241.671041666668</v>
      </c>
      <c r="K1740" s="3">
        <v>44241</v>
      </c>
      <c r="L1740" s="4">
        <f t="shared" si="108"/>
        <v>1</v>
      </c>
      <c r="M1740">
        <f t="shared" si="109"/>
        <v>1</v>
      </c>
      <c r="N1740">
        <f t="shared" si="110"/>
        <v>0</v>
      </c>
      <c r="O1740">
        <f t="shared" si="111"/>
        <v>1</v>
      </c>
    </row>
    <row r="1741" spans="1:15" x14ac:dyDescent="0.25">
      <c r="A1741" t="s">
        <v>5357</v>
      </c>
      <c r="B1741" t="s">
        <v>50</v>
      </c>
      <c r="C1741">
        <v>1</v>
      </c>
      <c r="D1741">
        <v>1</v>
      </c>
      <c r="E1741" t="s">
        <v>5358</v>
      </c>
      <c r="F1741" t="s">
        <v>13</v>
      </c>
      <c r="G1741" t="s">
        <v>5359</v>
      </c>
      <c r="H1741">
        <v>2</v>
      </c>
      <c r="J1741" s="1">
        <v>44241.672013888892</v>
      </c>
      <c r="K1741" s="3">
        <v>44241</v>
      </c>
      <c r="L1741" s="4">
        <f t="shared" si="108"/>
        <v>1</v>
      </c>
      <c r="M1741">
        <f t="shared" si="109"/>
        <v>1</v>
      </c>
      <c r="N1741">
        <f t="shared" si="110"/>
        <v>0</v>
      </c>
      <c r="O1741">
        <f t="shared" si="111"/>
        <v>1</v>
      </c>
    </row>
    <row r="1742" spans="1:15" x14ac:dyDescent="0.25">
      <c r="A1742" t="s">
        <v>4786</v>
      </c>
      <c r="B1742" t="s">
        <v>80</v>
      </c>
      <c r="C1742">
        <v>1</v>
      </c>
      <c r="D1742">
        <v>1</v>
      </c>
      <c r="E1742" t="s">
        <v>5360</v>
      </c>
      <c r="F1742" t="s">
        <v>13</v>
      </c>
      <c r="G1742" t="s">
        <v>5361</v>
      </c>
      <c r="H1742">
        <v>0</v>
      </c>
      <c r="J1742" s="1">
        <v>44241.673796296294</v>
      </c>
      <c r="K1742" s="3">
        <v>44241</v>
      </c>
      <c r="L1742" s="4">
        <f t="shared" si="108"/>
        <v>1</v>
      </c>
      <c r="M1742">
        <f t="shared" si="109"/>
        <v>1</v>
      </c>
      <c r="N1742">
        <f t="shared" si="110"/>
        <v>0</v>
      </c>
      <c r="O1742">
        <f t="shared" si="111"/>
        <v>1</v>
      </c>
    </row>
    <row r="1743" spans="1:15" x14ac:dyDescent="0.25">
      <c r="A1743" t="s">
        <v>5362</v>
      </c>
      <c r="B1743" t="s">
        <v>80</v>
      </c>
      <c r="C1743">
        <v>1</v>
      </c>
      <c r="D1743">
        <v>1</v>
      </c>
      <c r="E1743" t="s">
        <v>5363</v>
      </c>
      <c r="F1743" t="s">
        <v>13</v>
      </c>
      <c r="G1743" t="s">
        <v>5364</v>
      </c>
      <c r="H1743">
        <v>0</v>
      </c>
      <c r="J1743" s="1">
        <v>44241.678171296298</v>
      </c>
      <c r="K1743" s="3">
        <v>44241</v>
      </c>
      <c r="L1743" s="4">
        <f t="shared" si="108"/>
        <v>1</v>
      </c>
      <c r="M1743">
        <f t="shared" si="109"/>
        <v>1</v>
      </c>
      <c r="N1743">
        <f t="shared" si="110"/>
        <v>0</v>
      </c>
      <c r="O1743">
        <f t="shared" si="111"/>
        <v>1</v>
      </c>
    </row>
    <row r="1744" spans="1:15" x14ac:dyDescent="0.25">
      <c r="A1744" t="s">
        <v>5365</v>
      </c>
      <c r="B1744" t="s">
        <v>80</v>
      </c>
      <c r="C1744">
        <v>1</v>
      </c>
      <c r="D1744">
        <v>1</v>
      </c>
      <c r="E1744" t="s">
        <v>5366</v>
      </c>
      <c r="F1744" t="s">
        <v>13</v>
      </c>
      <c r="G1744" t="s">
        <v>5367</v>
      </c>
      <c r="H1744">
        <v>1</v>
      </c>
      <c r="J1744" s="1">
        <v>44241.680520833332</v>
      </c>
      <c r="K1744" s="3">
        <v>44241</v>
      </c>
      <c r="L1744" s="4">
        <f t="shared" si="108"/>
        <v>1</v>
      </c>
      <c r="M1744">
        <f t="shared" si="109"/>
        <v>1</v>
      </c>
      <c r="N1744">
        <f t="shared" si="110"/>
        <v>0</v>
      </c>
      <c r="O1744">
        <f t="shared" si="111"/>
        <v>1</v>
      </c>
    </row>
    <row r="1745" spans="1:15" x14ac:dyDescent="0.25">
      <c r="A1745" t="s">
        <v>5368</v>
      </c>
      <c r="B1745" t="s">
        <v>11</v>
      </c>
      <c r="C1745">
        <v>1</v>
      </c>
      <c r="D1745">
        <v>1</v>
      </c>
      <c r="E1745" t="s">
        <v>5369</v>
      </c>
      <c r="F1745" t="s">
        <v>13</v>
      </c>
      <c r="G1745" t="s">
        <v>5370</v>
      </c>
      <c r="H1745">
        <v>1</v>
      </c>
      <c r="J1745" s="1">
        <v>44241.681423611109</v>
      </c>
      <c r="K1745" s="3">
        <v>44241</v>
      </c>
      <c r="L1745" s="4">
        <f t="shared" si="108"/>
        <v>1</v>
      </c>
      <c r="M1745">
        <f t="shared" si="109"/>
        <v>1</v>
      </c>
      <c r="N1745">
        <f t="shared" si="110"/>
        <v>0</v>
      </c>
      <c r="O1745">
        <f t="shared" si="111"/>
        <v>1</v>
      </c>
    </row>
    <row r="1746" spans="1:15" x14ac:dyDescent="0.25">
      <c r="A1746" t="s">
        <v>5371</v>
      </c>
      <c r="B1746" t="s">
        <v>40</v>
      </c>
      <c r="C1746">
        <v>1</v>
      </c>
      <c r="D1746">
        <v>1</v>
      </c>
      <c r="E1746" t="s">
        <v>5372</v>
      </c>
      <c r="F1746" t="s">
        <v>13</v>
      </c>
      <c r="G1746" t="s">
        <v>5373</v>
      </c>
      <c r="H1746">
        <v>1</v>
      </c>
      <c r="J1746" s="1">
        <v>44241.681967592594</v>
      </c>
      <c r="K1746" s="3">
        <v>44241</v>
      </c>
      <c r="L1746" s="4">
        <f t="shared" si="108"/>
        <v>1</v>
      </c>
      <c r="M1746">
        <f t="shared" si="109"/>
        <v>1</v>
      </c>
      <c r="N1746">
        <f t="shared" si="110"/>
        <v>0</v>
      </c>
      <c r="O1746">
        <f t="shared" si="111"/>
        <v>1</v>
      </c>
    </row>
    <row r="1747" spans="1:15" x14ac:dyDescent="0.25">
      <c r="A1747" t="s">
        <v>5374</v>
      </c>
      <c r="B1747" t="s">
        <v>28</v>
      </c>
      <c r="C1747">
        <v>1</v>
      </c>
      <c r="D1747">
        <v>1</v>
      </c>
      <c r="E1747" t="s">
        <v>5375</v>
      </c>
      <c r="F1747" t="s">
        <v>13</v>
      </c>
      <c r="G1747" t="s">
        <v>5376</v>
      </c>
      <c r="H1747">
        <v>0</v>
      </c>
      <c r="J1747" s="1">
        <v>44241.685636574075</v>
      </c>
      <c r="K1747" s="3">
        <v>44241</v>
      </c>
      <c r="L1747" s="4">
        <f t="shared" si="108"/>
        <v>1</v>
      </c>
      <c r="M1747">
        <f t="shared" si="109"/>
        <v>1</v>
      </c>
      <c r="N1747">
        <f t="shared" si="110"/>
        <v>0</v>
      </c>
      <c r="O1747">
        <f t="shared" si="111"/>
        <v>1</v>
      </c>
    </row>
    <row r="1748" spans="1:15" x14ac:dyDescent="0.25">
      <c r="A1748" t="s">
        <v>5377</v>
      </c>
      <c r="B1748" t="s">
        <v>32</v>
      </c>
      <c r="C1748">
        <v>1</v>
      </c>
      <c r="D1748">
        <v>1</v>
      </c>
      <c r="E1748" t="s">
        <v>5378</v>
      </c>
      <c r="F1748" t="s">
        <v>13</v>
      </c>
      <c r="G1748" t="s">
        <v>5379</v>
      </c>
      <c r="H1748">
        <v>0</v>
      </c>
      <c r="J1748" s="1">
        <v>44241.68608796296</v>
      </c>
      <c r="K1748" s="3">
        <v>44241</v>
      </c>
      <c r="L1748" s="4">
        <f t="shared" si="108"/>
        <v>1</v>
      </c>
      <c r="M1748">
        <f t="shared" si="109"/>
        <v>1</v>
      </c>
      <c r="N1748">
        <f t="shared" si="110"/>
        <v>0</v>
      </c>
      <c r="O1748">
        <f t="shared" si="111"/>
        <v>1</v>
      </c>
    </row>
    <row r="1749" spans="1:15" x14ac:dyDescent="0.25">
      <c r="A1749" t="s">
        <v>5380</v>
      </c>
      <c r="B1749" t="s">
        <v>16</v>
      </c>
      <c r="C1749">
        <v>1</v>
      </c>
      <c r="D1749">
        <v>1</v>
      </c>
      <c r="E1749" t="s">
        <v>5381</v>
      </c>
      <c r="F1749" t="s">
        <v>13</v>
      </c>
      <c r="G1749" t="s">
        <v>5382</v>
      </c>
      <c r="H1749">
        <v>1</v>
      </c>
      <c r="J1749" s="1">
        <v>44241.68818287037</v>
      </c>
      <c r="K1749" s="3">
        <v>44241</v>
      </c>
      <c r="L1749" s="4">
        <f t="shared" si="108"/>
        <v>1</v>
      </c>
      <c r="M1749">
        <f t="shared" si="109"/>
        <v>1</v>
      </c>
      <c r="N1749">
        <f t="shared" si="110"/>
        <v>0</v>
      </c>
      <c r="O1749">
        <f t="shared" si="111"/>
        <v>1</v>
      </c>
    </row>
    <row r="1750" spans="1:15" x14ac:dyDescent="0.25">
      <c r="A1750" t="s">
        <v>5383</v>
      </c>
      <c r="B1750" t="s">
        <v>32</v>
      </c>
      <c r="C1750">
        <v>1</v>
      </c>
      <c r="D1750">
        <v>1</v>
      </c>
      <c r="E1750" t="s">
        <v>5384</v>
      </c>
      <c r="F1750" t="s">
        <v>13</v>
      </c>
      <c r="G1750" t="s">
        <v>5385</v>
      </c>
      <c r="H1750">
        <v>0</v>
      </c>
      <c r="J1750" s="1">
        <v>44241.689340277779</v>
      </c>
      <c r="K1750" s="3">
        <v>44241</v>
      </c>
      <c r="L1750" s="4">
        <f t="shared" si="108"/>
        <v>1</v>
      </c>
      <c r="M1750">
        <f t="shared" si="109"/>
        <v>1</v>
      </c>
      <c r="N1750">
        <f t="shared" si="110"/>
        <v>0</v>
      </c>
      <c r="O1750">
        <f t="shared" si="111"/>
        <v>1</v>
      </c>
    </row>
    <row r="1751" spans="1:15" x14ac:dyDescent="0.25">
      <c r="A1751" t="s">
        <v>5383</v>
      </c>
      <c r="B1751" t="s">
        <v>32</v>
      </c>
      <c r="C1751">
        <v>1</v>
      </c>
      <c r="D1751">
        <v>1</v>
      </c>
      <c r="E1751" t="s">
        <v>5386</v>
      </c>
      <c r="F1751" t="s">
        <v>13</v>
      </c>
      <c r="G1751" t="s">
        <v>5387</v>
      </c>
      <c r="H1751">
        <v>0</v>
      </c>
      <c r="J1751" s="1">
        <v>44241.690567129626</v>
      </c>
      <c r="K1751" s="3">
        <v>44241</v>
      </c>
      <c r="L1751" s="4">
        <f t="shared" si="108"/>
        <v>1</v>
      </c>
      <c r="M1751">
        <f t="shared" si="109"/>
        <v>1</v>
      </c>
      <c r="N1751">
        <f t="shared" si="110"/>
        <v>0</v>
      </c>
      <c r="O1751">
        <f t="shared" si="111"/>
        <v>1</v>
      </c>
    </row>
    <row r="1752" spans="1:15" x14ac:dyDescent="0.25">
      <c r="A1752" t="s">
        <v>5388</v>
      </c>
      <c r="B1752" t="s">
        <v>11</v>
      </c>
      <c r="C1752">
        <v>0</v>
      </c>
      <c r="D1752">
        <v>0.45</v>
      </c>
      <c r="E1752" t="s">
        <v>5389</v>
      </c>
      <c r="F1752" t="s">
        <v>13</v>
      </c>
      <c r="G1752" t="s">
        <v>5390</v>
      </c>
      <c r="H1752">
        <v>2</v>
      </c>
      <c r="J1752" s="1">
        <v>44241.692835648151</v>
      </c>
      <c r="K1752" s="3">
        <v>44241</v>
      </c>
      <c r="L1752" s="4">
        <f t="shared" si="108"/>
        <v>0</v>
      </c>
      <c r="M1752">
        <f t="shared" si="109"/>
        <v>0</v>
      </c>
      <c r="N1752">
        <f t="shared" si="110"/>
        <v>0</v>
      </c>
      <c r="O1752" t="e">
        <f t="shared" si="111"/>
        <v>#DIV/0!</v>
      </c>
    </row>
    <row r="1753" spans="1:15" x14ac:dyDescent="0.25">
      <c r="A1753" t="s">
        <v>5391</v>
      </c>
      <c r="B1753" t="s">
        <v>16</v>
      </c>
      <c r="C1753">
        <v>1</v>
      </c>
      <c r="D1753">
        <v>1</v>
      </c>
      <c r="E1753" t="s">
        <v>5392</v>
      </c>
      <c r="F1753" t="s">
        <v>13</v>
      </c>
      <c r="G1753" t="s">
        <v>5393</v>
      </c>
      <c r="H1753">
        <v>0</v>
      </c>
      <c r="J1753" s="1">
        <v>44241.693981481483</v>
      </c>
      <c r="K1753" s="3">
        <v>44241</v>
      </c>
      <c r="L1753" s="4">
        <f t="shared" si="108"/>
        <v>1</v>
      </c>
      <c r="M1753">
        <f t="shared" si="109"/>
        <v>1</v>
      </c>
      <c r="N1753">
        <f t="shared" si="110"/>
        <v>0</v>
      </c>
      <c r="O1753">
        <f t="shared" si="111"/>
        <v>1</v>
      </c>
    </row>
    <row r="1754" spans="1:15" x14ac:dyDescent="0.25">
      <c r="A1754" t="s">
        <v>5394</v>
      </c>
      <c r="B1754" t="s">
        <v>36</v>
      </c>
      <c r="C1754">
        <v>1</v>
      </c>
      <c r="D1754">
        <v>1</v>
      </c>
      <c r="E1754" t="s">
        <v>5395</v>
      </c>
      <c r="F1754" t="s">
        <v>13</v>
      </c>
      <c r="G1754" t="s">
        <v>5396</v>
      </c>
      <c r="H1754">
        <v>0</v>
      </c>
      <c r="J1754" s="1">
        <v>44241.694178240738</v>
      </c>
      <c r="K1754" s="3">
        <v>44241</v>
      </c>
      <c r="L1754" s="4">
        <f t="shared" si="108"/>
        <v>1</v>
      </c>
      <c r="M1754">
        <f t="shared" si="109"/>
        <v>1</v>
      </c>
      <c r="N1754">
        <f t="shared" si="110"/>
        <v>0</v>
      </c>
      <c r="O1754">
        <f t="shared" si="111"/>
        <v>1</v>
      </c>
    </row>
    <row r="1755" spans="1:15" x14ac:dyDescent="0.25">
      <c r="A1755" t="s">
        <v>5397</v>
      </c>
      <c r="B1755" t="s">
        <v>40</v>
      </c>
      <c r="C1755">
        <v>1</v>
      </c>
      <c r="D1755">
        <v>1</v>
      </c>
      <c r="E1755" t="s">
        <v>5398</v>
      </c>
      <c r="F1755" t="s">
        <v>13</v>
      </c>
      <c r="G1755" t="s">
        <v>5399</v>
      </c>
      <c r="H1755">
        <v>2</v>
      </c>
      <c r="J1755" s="1">
        <v>44241.697245370371</v>
      </c>
      <c r="K1755" s="3">
        <v>44241</v>
      </c>
      <c r="L1755" s="4">
        <f t="shared" si="108"/>
        <v>1</v>
      </c>
      <c r="M1755">
        <f t="shared" si="109"/>
        <v>1</v>
      </c>
      <c r="N1755">
        <f t="shared" si="110"/>
        <v>0</v>
      </c>
      <c r="O1755">
        <f t="shared" si="111"/>
        <v>1</v>
      </c>
    </row>
    <row r="1756" spans="1:15" ht="375" x14ac:dyDescent="0.25">
      <c r="A1756" t="s">
        <v>5400</v>
      </c>
      <c r="B1756" t="s">
        <v>16</v>
      </c>
      <c r="C1756">
        <v>2175</v>
      </c>
      <c r="D1756">
        <v>0.97</v>
      </c>
      <c r="E1756" t="s">
        <v>5401</v>
      </c>
      <c r="F1756" t="s">
        <v>13</v>
      </c>
      <c r="G1756" t="s">
        <v>5402</v>
      </c>
      <c r="H1756">
        <v>300</v>
      </c>
      <c r="I1756" s="2" t="s">
        <v>5403</v>
      </c>
      <c r="J1756" s="1">
        <v>44241.701967592591</v>
      </c>
      <c r="K1756" s="3">
        <v>44241</v>
      </c>
      <c r="L1756" s="4">
        <f t="shared" si="108"/>
        <v>2242.2680412371133</v>
      </c>
      <c r="M1756">
        <f t="shared" si="109"/>
        <v>2242</v>
      </c>
      <c r="N1756">
        <f t="shared" si="110"/>
        <v>67</v>
      </c>
      <c r="O1756">
        <f t="shared" si="111"/>
        <v>0.96919540229885059</v>
      </c>
    </row>
    <row r="1757" spans="1:15" x14ac:dyDescent="0.25">
      <c r="A1757" t="s">
        <v>5404</v>
      </c>
      <c r="B1757" t="s">
        <v>40</v>
      </c>
      <c r="C1757">
        <v>1</v>
      </c>
      <c r="D1757">
        <v>1</v>
      </c>
      <c r="E1757" t="s">
        <v>5405</v>
      </c>
      <c r="F1757" t="s">
        <v>13</v>
      </c>
      <c r="G1757" t="s">
        <v>5406</v>
      </c>
      <c r="H1757">
        <v>1</v>
      </c>
      <c r="J1757" s="1">
        <v>44241.702986111108</v>
      </c>
      <c r="K1757" s="3">
        <v>44241</v>
      </c>
      <c r="L1757" s="4">
        <f t="shared" si="108"/>
        <v>1</v>
      </c>
      <c r="M1757">
        <f t="shared" si="109"/>
        <v>1</v>
      </c>
      <c r="N1757">
        <f t="shared" si="110"/>
        <v>0</v>
      </c>
      <c r="O1757">
        <f t="shared" si="111"/>
        <v>1</v>
      </c>
    </row>
    <row r="1758" spans="1:15" x14ac:dyDescent="0.25">
      <c r="A1758" t="s">
        <v>5407</v>
      </c>
      <c r="B1758" t="s">
        <v>11</v>
      </c>
      <c r="C1758">
        <v>1</v>
      </c>
      <c r="D1758">
        <v>1</v>
      </c>
      <c r="E1758" t="s">
        <v>5408</v>
      </c>
      <c r="F1758" t="s">
        <v>13</v>
      </c>
      <c r="G1758" t="s">
        <v>5409</v>
      </c>
      <c r="H1758">
        <v>0</v>
      </c>
      <c r="J1758" s="1">
        <v>44241.704097222224</v>
      </c>
      <c r="K1758" s="3">
        <v>44241</v>
      </c>
      <c r="L1758" s="4">
        <f t="shared" si="108"/>
        <v>1</v>
      </c>
      <c r="M1758">
        <f t="shared" si="109"/>
        <v>1</v>
      </c>
      <c r="N1758">
        <f t="shared" si="110"/>
        <v>0</v>
      </c>
      <c r="O1758">
        <f t="shared" si="111"/>
        <v>1</v>
      </c>
    </row>
    <row r="1759" spans="1:15" x14ac:dyDescent="0.25">
      <c r="A1759" t="s">
        <v>5410</v>
      </c>
      <c r="B1759" t="s">
        <v>80</v>
      </c>
      <c r="C1759">
        <v>1</v>
      </c>
      <c r="D1759">
        <v>1</v>
      </c>
      <c r="E1759" t="s">
        <v>5411</v>
      </c>
      <c r="F1759" t="s">
        <v>13</v>
      </c>
      <c r="G1759" t="s">
        <v>5412</v>
      </c>
      <c r="H1759">
        <v>1</v>
      </c>
      <c r="J1759" s="1">
        <v>44242.371805555558</v>
      </c>
      <c r="K1759" s="3">
        <v>44242</v>
      </c>
      <c r="L1759" s="4">
        <f t="shared" si="108"/>
        <v>1</v>
      </c>
      <c r="M1759">
        <f t="shared" si="109"/>
        <v>1</v>
      </c>
      <c r="N1759">
        <f t="shared" si="110"/>
        <v>0</v>
      </c>
      <c r="O1759">
        <f t="shared" si="111"/>
        <v>1</v>
      </c>
    </row>
    <row r="1760" spans="1:15" x14ac:dyDescent="0.25">
      <c r="A1760" t="s">
        <v>5413</v>
      </c>
      <c r="B1760" t="s">
        <v>11</v>
      </c>
      <c r="C1760">
        <v>1</v>
      </c>
      <c r="D1760">
        <v>1</v>
      </c>
      <c r="E1760" t="s">
        <v>5414</v>
      </c>
      <c r="F1760" t="s">
        <v>13</v>
      </c>
      <c r="G1760" t="s">
        <v>5415</v>
      </c>
      <c r="H1760">
        <v>1</v>
      </c>
      <c r="J1760" s="1">
        <v>44242.371874999997</v>
      </c>
      <c r="K1760" s="3">
        <v>44242</v>
      </c>
      <c r="L1760" s="4">
        <f t="shared" si="108"/>
        <v>1</v>
      </c>
      <c r="M1760">
        <f t="shared" si="109"/>
        <v>1</v>
      </c>
      <c r="N1760">
        <f t="shared" si="110"/>
        <v>0</v>
      </c>
      <c r="O1760">
        <f t="shared" si="111"/>
        <v>1</v>
      </c>
    </row>
    <row r="1761" spans="1:15" x14ac:dyDescent="0.25">
      <c r="A1761" t="s">
        <v>5416</v>
      </c>
      <c r="B1761" t="s">
        <v>16</v>
      </c>
      <c r="C1761">
        <v>1</v>
      </c>
      <c r="D1761">
        <v>1</v>
      </c>
      <c r="E1761" t="s">
        <v>5417</v>
      </c>
      <c r="F1761" t="s">
        <v>13</v>
      </c>
      <c r="G1761" t="s">
        <v>5418</v>
      </c>
      <c r="H1761">
        <v>0</v>
      </c>
      <c r="J1761" s="1">
        <v>44242.373553240737</v>
      </c>
      <c r="K1761" s="3">
        <v>44242</v>
      </c>
      <c r="L1761" s="4">
        <f t="shared" si="108"/>
        <v>1</v>
      </c>
      <c r="M1761">
        <f t="shared" si="109"/>
        <v>1</v>
      </c>
      <c r="N1761">
        <f t="shared" si="110"/>
        <v>0</v>
      </c>
      <c r="O1761">
        <f t="shared" si="111"/>
        <v>1</v>
      </c>
    </row>
    <row r="1762" spans="1:15" x14ac:dyDescent="0.25">
      <c r="A1762" t="s">
        <v>5419</v>
      </c>
      <c r="B1762" t="s">
        <v>50</v>
      </c>
      <c r="C1762">
        <v>1</v>
      </c>
      <c r="D1762">
        <v>1</v>
      </c>
      <c r="E1762" t="s">
        <v>5420</v>
      </c>
      <c r="F1762" t="s">
        <v>13</v>
      </c>
      <c r="G1762" t="s">
        <v>5421</v>
      </c>
      <c r="H1762">
        <v>0</v>
      </c>
      <c r="J1762" s="1">
        <v>44242.375381944446</v>
      </c>
      <c r="K1762" s="3">
        <v>44242</v>
      </c>
      <c r="L1762" s="4">
        <f t="shared" si="108"/>
        <v>1</v>
      </c>
      <c r="M1762">
        <f t="shared" si="109"/>
        <v>1</v>
      </c>
      <c r="N1762">
        <f t="shared" si="110"/>
        <v>0</v>
      </c>
      <c r="O1762">
        <f t="shared" si="111"/>
        <v>1</v>
      </c>
    </row>
    <row r="1763" spans="1:15" x14ac:dyDescent="0.25">
      <c r="A1763" t="s">
        <v>5422</v>
      </c>
      <c r="B1763" t="s">
        <v>16</v>
      </c>
      <c r="C1763">
        <v>1</v>
      </c>
      <c r="D1763">
        <v>0.66</v>
      </c>
      <c r="E1763" t="s">
        <v>5423</v>
      </c>
      <c r="F1763" t="s">
        <v>13</v>
      </c>
      <c r="G1763" t="s">
        <v>5424</v>
      </c>
      <c r="H1763">
        <v>0</v>
      </c>
      <c r="J1763" s="1">
        <v>44242.375601851854</v>
      </c>
      <c r="K1763" s="3">
        <v>44242</v>
      </c>
      <c r="L1763" s="4">
        <f t="shared" si="108"/>
        <v>1.5151515151515151</v>
      </c>
      <c r="M1763">
        <f t="shared" si="109"/>
        <v>1</v>
      </c>
      <c r="N1763">
        <f t="shared" si="110"/>
        <v>0</v>
      </c>
      <c r="O1763">
        <f t="shared" si="111"/>
        <v>1</v>
      </c>
    </row>
    <row r="1764" spans="1:15" x14ac:dyDescent="0.25">
      <c r="A1764" t="s">
        <v>5425</v>
      </c>
      <c r="B1764" t="s">
        <v>11</v>
      </c>
      <c r="C1764">
        <v>1</v>
      </c>
      <c r="D1764">
        <v>1</v>
      </c>
      <c r="E1764" t="s">
        <v>5426</v>
      </c>
      <c r="F1764" t="s">
        <v>13</v>
      </c>
      <c r="G1764" t="s">
        <v>5427</v>
      </c>
      <c r="H1764">
        <v>1</v>
      </c>
      <c r="J1764" s="1">
        <v>44242.376793981479</v>
      </c>
      <c r="K1764" s="3">
        <v>44242</v>
      </c>
      <c r="L1764" s="4">
        <f t="shared" si="108"/>
        <v>1</v>
      </c>
      <c r="M1764">
        <f t="shared" si="109"/>
        <v>1</v>
      </c>
      <c r="N1764">
        <f t="shared" si="110"/>
        <v>0</v>
      </c>
      <c r="O1764">
        <f t="shared" si="111"/>
        <v>1</v>
      </c>
    </row>
    <row r="1765" spans="1:15" x14ac:dyDescent="0.25">
      <c r="A1765" t="s">
        <v>5428</v>
      </c>
      <c r="B1765" t="s">
        <v>40</v>
      </c>
      <c r="C1765">
        <v>1</v>
      </c>
      <c r="D1765">
        <v>1</v>
      </c>
      <c r="E1765" t="s">
        <v>5429</v>
      </c>
      <c r="F1765" t="s">
        <v>13</v>
      </c>
      <c r="G1765" t="s">
        <v>5430</v>
      </c>
      <c r="H1765">
        <v>1</v>
      </c>
      <c r="J1765" s="1">
        <v>44242.376921296294</v>
      </c>
      <c r="K1765" s="3">
        <v>44242</v>
      </c>
      <c r="L1765" s="4">
        <f t="shared" si="108"/>
        <v>1</v>
      </c>
      <c r="M1765">
        <f t="shared" si="109"/>
        <v>1</v>
      </c>
      <c r="N1765">
        <f t="shared" si="110"/>
        <v>0</v>
      </c>
      <c r="O1765">
        <f t="shared" si="111"/>
        <v>1</v>
      </c>
    </row>
    <row r="1766" spans="1:15" x14ac:dyDescent="0.25">
      <c r="A1766" t="s">
        <v>5431</v>
      </c>
      <c r="B1766" t="s">
        <v>11</v>
      </c>
      <c r="C1766">
        <v>1</v>
      </c>
      <c r="D1766">
        <v>1</v>
      </c>
      <c r="E1766" t="s">
        <v>5432</v>
      </c>
      <c r="F1766" t="s">
        <v>13</v>
      </c>
      <c r="G1766" t="s">
        <v>5433</v>
      </c>
      <c r="H1766">
        <v>0</v>
      </c>
      <c r="J1766" s="1">
        <v>44242.376967592594</v>
      </c>
      <c r="K1766" s="3">
        <v>44242</v>
      </c>
      <c r="L1766" s="4">
        <f t="shared" si="108"/>
        <v>1</v>
      </c>
      <c r="M1766">
        <f t="shared" si="109"/>
        <v>1</v>
      </c>
      <c r="N1766">
        <f t="shared" si="110"/>
        <v>0</v>
      </c>
      <c r="O1766">
        <f t="shared" si="111"/>
        <v>1</v>
      </c>
    </row>
    <row r="1767" spans="1:15" x14ac:dyDescent="0.25">
      <c r="A1767" t="s">
        <v>5434</v>
      </c>
      <c r="B1767" t="s">
        <v>11</v>
      </c>
      <c r="C1767">
        <v>1</v>
      </c>
      <c r="D1767">
        <v>1</v>
      </c>
      <c r="E1767" t="s">
        <v>5435</v>
      </c>
      <c r="F1767" t="s">
        <v>13</v>
      </c>
      <c r="G1767" t="s">
        <v>5436</v>
      </c>
      <c r="H1767">
        <v>1</v>
      </c>
      <c r="J1767" s="1">
        <v>44242.377615740741</v>
      </c>
      <c r="K1767" s="3">
        <v>44242</v>
      </c>
      <c r="L1767" s="4">
        <f t="shared" si="108"/>
        <v>1</v>
      </c>
      <c r="M1767">
        <f t="shared" si="109"/>
        <v>1</v>
      </c>
      <c r="N1767">
        <f t="shared" si="110"/>
        <v>0</v>
      </c>
      <c r="O1767">
        <f t="shared" si="111"/>
        <v>1</v>
      </c>
    </row>
    <row r="1768" spans="1:15" x14ac:dyDescent="0.25">
      <c r="A1768" t="s">
        <v>5437</v>
      </c>
      <c r="B1768" t="s">
        <v>16</v>
      </c>
      <c r="C1768">
        <v>1</v>
      </c>
      <c r="D1768">
        <v>1</v>
      </c>
      <c r="E1768" t="s">
        <v>5438</v>
      </c>
      <c r="F1768" t="s">
        <v>13</v>
      </c>
      <c r="G1768" t="s">
        <v>5439</v>
      </c>
      <c r="H1768">
        <v>0</v>
      </c>
      <c r="J1768" s="1">
        <v>44242.378518518519</v>
      </c>
      <c r="K1768" s="3">
        <v>44242</v>
      </c>
      <c r="L1768" s="4">
        <f t="shared" si="108"/>
        <v>1</v>
      </c>
      <c r="M1768">
        <f t="shared" si="109"/>
        <v>1</v>
      </c>
      <c r="N1768">
        <f t="shared" si="110"/>
        <v>0</v>
      </c>
      <c r="O1768">
        <f t="shared" si="111"/>
        <v>1</v>
      </c>
    </row>
    <row r="1769" spans="1:15" x14ac:dyDescent="0.25">
      <c r="A1769" t="s">
        <v>5440</v>
      </c>
      <c r="B1769" t="s">
        <v>16</v>
      </c>
      <c r="C1769">
        <v>1</v>
      </c>
      <c r="D1769">
        <v>1</v>
      </c>
      <c r="E1769" t="s">
        <v>5441</v>
      </c>
      <c r="F1769" t="s">
        <v>13</v>
      </c>
      <c r="G1769" t="s">
        <v>5442</v>
      </c>
      <c r="H1769">
        <v>2</v>
      </c>
      <c r="J1769" s="1">
        <v>44242.378796296296</v>
      </c>
      <c r="K1769" s="3">
        <v>44242</v>
      </c>
      <c r="L1769" s="4">
        <f t="shared" si="108"/>
        <v>1</v>
      </c>
      <c r="M1769">
        <f t="shared" si="109"/>
        <v>1</v>
      </c>
      <c r="N1769">
        <f t="shared" si="110"/>
        <v>0</v>
      </c>
      <c r="O1769">
        <f t="shared" si="111"/>
        <v>1</v>
      </c>
    </row>
    <row r="1770" spans="1:15" x14ac:dyDescent="0.25">
      <c r="A1770" t="s">
        <v>5443</v>
      </c>
      <c r="B1770" t="s">
        <v>40</v>
      </c>
      <c r="C1770">
        <v>1</v>
      </c>
      <c r="D1770">
        <v>1</v>
      </c>
      <c r="E1770" t="s">
        <v>5444</v>
      </c>
      <c r="F1770" t="s">
        <v>13</v>
      </c>
      <c r="G1770" t="s">
        <v>5445</v>
      </c>
      <c r="H1770">
        <v>1</v>
      </c>
      <c r="J1770" s="1">
        <v>44242.379131944443</v>
      </c>
      <c r="K1770" s="3">
        <v>44242</v>
      </c>
      <c r="L1770" s="4">
        <f t="shared" si="108"/>
        <v>1</v>
      </c>
      <c r="M1770">
        <f t="shared" si="109"/>
        <v>1</v>
      </c>
      <c r="N1770">
        <f t="shared" si="110"/>
        <v>0</v>
      </c>
      <c r="O1770">
        <f t="shared" si="111"/>
        <v>1</v>
      </c>
    </row>
    <row r="1771" spans="1:15" x14ac:dyDescent="0.25">
      <c r="A1771" t="s">
        <v>5446</v>
      </c>
      <c r="B1771" t="s">
        <v>36</v>
      </c>
      <c r="C1771">
        <v>1</v>
      </c>
      <c r="D1771">
        <v>1</v>
      </c>
      <c r="E1771" t="s">
        <v>5447</v>
      </c>
      <c r="F1771" t="s">
        <v>13</v>
      </c>
      <c r="G1771" t="s">
        <v>5448</v>
      </c>
      <c r="H1771">
        <v>0</v>
      </c>
      <c r="J1771" s="1">
        <v>44242.380254629628</v>
      </c>
      <c r="K1771" s="3">
        <v>44242</v>
      </c>
      <c r="L1771" s="4">
        <f t="shared" si="108"/>
        <v>1</v>
      </c>
      <c r="M1771">
        <f t="shared" si="109"/>
        <v>1</v>
      </c>
      <c r="N1771">
        <f t="shared" si="110"/>
        <v>0</v>
      </c>
      <c r="O1771">
        <f t="shared" si="111"/>
        <v>1</v>
      </c>
    </row>
    <row r="1772" spans="1:15" x14ac:dyDescent="0.25">
      <c r="A1772" t="s">
        <v>5449</v>
      </c>
      <c r="B1772" t="s">
        <v>40</v>
      </c>
      <c r="C1772">
        <v>1</v>
      </c>
      <c r="D1772">
        <v>1</v>
      </c>
      <c r="E1772" t="s">
        <v>5450</v>
      </c>
      <c r="F1772" t="s">
        <v>13</v>
      </c>
      <c r="G1772" t="s">
        <v>5451</v>
      </c>
      <c r="H1772">
        <v>0</v>
      </c>
      <c r="J1772" s="1">
        <v>44242.382025462961</v>
      </c>
      <c r="K1772" s="3">
        <v>44242</v>
      </c>
      <c r="L1772" s="4">
        <f t="shared" si="108"/>
        <v>1</v>
      </c>
      <c r="M1772">
        <f t="shared" si="109"/>
        <v>1</v>
      </c>
      <c r="N1772">
        <f t="shared" si="110"/>
        <v>0</v>
      </c>
      <c r="O1772">
        <f t="shared" si="111"/>
        <v>1</v>
      </c>
    </row>
    <row r="1773" spans="1:15" x14ac:dyDescent="0.25">
      <c r="A1773" t="s">
        <v>5452</v>
      </c>
      <c r="B1773" t="s">
        <v>32</v>
      </c>
      <c r="C1773">
        <v>1</v>
      </c>
      <c r="D1773">
        <v>1</v>
      </c>
      <c r="E1773" t="s">
        <v>5453</v>
      </c>
      <c r="F1773" t="s">
        <v>13</v>
      </c>
      <c r="G1773" t="s">
        <v>5454</v>
      </c>
      <c r="H1773">
        <v>1</v>
      </c>
      <c r="J1773" s="1">
        <v>44242.382604166669</v>
      </c>
      <c r="K1773" s="3">
        <v>44242</v>
      </c>
      <c r="L1773" s="4">
        <f t="shared" si="108"/>
        <v>1</v>
      </c>
      <c r="M1773">
        <f t="shared" si="109"/>
        <v>1</v>
      </c>
      <c r="N1773">
        <f t="shared" si="110"/>
        <v>0</v>
      </c>
      <c r="O1773">
        <f t="shared" si="111"/>
        <v>1</v>
      </c>
    </row>
    <row r="1774" spans="1:15" x14ac:dyDescent="0.25">
      <c r="A1774" t="s">
        <v>5455</v>
      </c>
      <c r="B1774" t="s">
        <v>80</v>
      </c>
      <c r="C1774">
        <v>1</v>
      </c>
      <c r="D1774">
        <v>1</v>
      </c>
      <c r="E1774" t="s">
        <v>5456</v>
      </c>
      <c r="F1774" t="s">
        <v>13</v>
      </c>
      <c r="G1774" t="s">
        <v>5457</v>
      </c>
      <c r="H1774">
        <v>0</v>
      </c>
      <c r="J1774" s="1">
        <v>44242.383483796293</v>
      </c>
      <c r="K1774" s="3">
        <v>44242</v>
      </c>
      <c r="L1774" s="4">
        <f t="shared" si="108"/>
        <v>1</v>
      </c>
      <c r="M1774">
        <f t="shared" si="109"/>
        <v>1</v>
      </c>
      <c r="N1774">
        <f t="shared" si="110"/>
        <v>0</v>
      </c>
      <c r="O1774">
        <f t="shared" si="111"/>
        <v>1</v>
      </c>
    </row>
    <row r="1775" spans="1:15" x14ac:dyDescent="0.25">
      <c r="A1775" t="s">
        <v>5458</v>
      </c>
      <c r="B1775" t="s">
        <v>36</v>
      </c>
      <c r="C1775">
        <v>1</v>
      </c>
      <c r="D1775">
        <v>1</v>
      </c>
      <c r="E1775" t="s">
        <v>5459</v>
      </c>
      <c r="F1775" t="s">
        <v>13</v>
      </c>
      <c r="G1775" t="s">
        <v>5460</v>
      </c>
      <c r="H1775">
        <v>0</v>
      </c>
      <c r="J1775" s="1">
        <v>44242.384965277779</v>
      </c>
      <c r="K1775" s="3">
        <v>44242</v>
      </c>
      <c r="L1775" s="4">
        <f t="shared" si="108"/>
        <v>1</v>
      </c>
      <c r="M1775">
        <f t="shared" si="109"/>
        <v>1</v>
      </c>
      <c r="N1775">
        <f t="shared" si="110"/>
        <v>0</v>
      </c>
      <c r="O1775">
        <f t="shared" si="111"/>
        <v>1</v>
      </c>
    </row>
    <row r="1776" spans="1:15" ht="409.5" x14ac:dyDescent="0.25">
      <c r="A1776" t="s">
        <v>5461</v>
      </c>
      <c r="B1776" t="s">
        <v>16</v>
      </c>
      <c r="C1776">
        <v>112</v>
      </c>
      <c r="D1776">
        <v>0.56999999999999995</v>
      </c>
      <c r="E1776" t="s">
        <v>5462</v>
      </c>
      <c r="F1776" t="s">
        <v>13</v>
      </c>
      <c r="G1776" t="s">
        <v>5463</v>
      </c>
      <c r="H1776">
        <v>353</v>
      </c>
      <c r="I1776" s="2" t="s">
        <v>5464</v>
      </c>
      <c r="J1776" s="1">
        <v>44242.386134259257</v>
      </c>
      <c r="K1776" s="3">
        <v>44242</v>
      </c>
      <c r="L1776" s="4">
        <f t="shared" si="108"/>
        <v>196.49122807017545</v>
      </c>
      <c r="M1776">
        <f t="shared" si="109"/>
        <v>196</v>
      </c>
      <c r="N1776">
        <f t="shared" si="110"/>
        <v>84</v>
      </c>
      <c r="O1776">
        <f t="shared" si="111"/>
        <v>0.25</v>
      </c>
    </row>
    <row r="1777" spans="1:15" x14ac:dyDescent="0.25">
      <c r="A1777" t="s">
        <v>5465</v>
      </c>
      <c r="B1777" t="s">
        <v>32</v>
      </c>
      <c r="C1777">
        <v>1</v>
      </c>
      <c r="D1777">
        <v>1</v>
      </c>
      <c r="E1777" t="s">
        <v>5466</v>
      </c>
      <c r="F1777" t="s">
        <v>13</v>
      </c>
      <c r="G1777" t="s">
        <v>5467</v>
      </c>
      <c r="H1777">
        <v>2</v>
      </c>
      <c r="J1777" s="1">
        <v>44242.389270833337</v>
      </c>
      <c r="K1777" s="3">
        <v>44242</v>
      </c>
      <c r="L1777" s="4">
        <f t="shared" si="108"/>
        <v>1</v>
      </c>
      <c r="M1777">
        <f t="shared" si="109"/>
        <v>1</v>
      </c>
      <c r="N1777">
        <f t="shared" si="110"/>
        <v>0</v>
      </c>
      <c r="O1777">
        <f t="shared" si="111"/>
        <v>1</v>
      </c>
    </row>
    <row r="1778" spans="1:15" x14ac:dyDescent="0.25">
      <c r="A1778" t="s">
        <v>5468</v>
      </c>
      <c r="B1778" t="s">
        <v>36</v>
      </c>
      <c r="C1778">
        <v>1</v>
      </c>
      <c r="D1778">
        <v>1</v>
      </c>
      <c r="E1778" t="s">
        <v>5469</v>
      </c>
      <c r="F1778" t="s">
        <v>13</v>
      </c>
      <c r="G1778" t="s">
        <v>5470</v>
      </c>
      <c r="H1778">
        <v>0</v>
      </c>
      <c r="J1778" s="1">
        <v>44242.392199074071</v>
      </c>
      <c r="K1778" s="3">
        <v>44242</v>
      </c>
      <c r="L1778" s="4">
        <f t="shared" si="108"/>
        <v>1</v>
      </c>
      <c r="M1778">
        <f t="shared" si="109"/>
        <v>1</v>
      </c>
      <c r="N1778">
        <f t="shared" si="110"/>
        <v>0</v>
      </c>
      <c r="O1778">
        <f t="shared" si="111"/>
        <v>1</v>
      </c>
    </row>
    <row r="1779" spans="1:15" x14ac:dyDescent="0.25">
      <c r="A1779" t="s">
        <v>5471</v>
      </c>
      <c r="B1779" t="s">
        <v>16</v>
      </c>
      <c r="C1779">
        <v>1</v>
      </c>
      <c r="D1779">
        <v>1</v>
      </c>
      <c r="E1779" t="s">
        <v>5472</v>
      </c>
      <c r="F1779" t="s">
        <v>13</v>
      </c>
      <c r="G1779" t="s">
        <v>5473</v>
      </c>
      <c r="H1779">
        <v>0</v>
      </c>
      <c r="J1779" s="1">
        <v>44242.39271990741</v>
      </c>
      <c r="K1779" s="3">
        <v>44242</v>
      </c>
      <c r="L1779" s="4">
        <f t="shared" si="108"/>
        <v>1</v>
      </c>
      <c r="M1779">
        <f t="shared" si="109"/>
        <v>1</v>
      </c>
      <c r="N1779">
        <f t="shared" si="110"/>
        <v>0</v>
      </c>
      <c r="O1779">
        <f t="shared" si="111"/>
        <v>1</v>
      </c>
    </row>
    <row r="1780" spans="1:15" x14ac:dyDescent="0.25">
      <c r="A1780" t="s">
        <v>5474</v>
      </c>
      <c r="B1780" t="s">
        <v>11</v>
      </c>
      <c r="C1780">
        <v>1</v>
      </c>
      <c r="D1780">
        <v>1</v>
      </c>
      <c r="E1780" t="s">
        <v>5475</v>
      </c>
      <c r="F1780" t="s">
        <v>13</v>
      </c>
      <c r="G1780" t="s">
        <v>5476</v>
      </c>
      <c r="H1780">
        <v>1</v>
      </c>
      <c r="J1780" s="1">
        <v>44242.394560185188</v>
      </c>
      <c r="K1780" s="3">
        <v>44242</v>
      </c>
      <c r="L1780" s="4">
        <f t="shared" si="108"/>
        <v>1</v>
      </c>
      <c r="M1780">
        <f t="shared" si="109"/>
        <v>1</v>
      </c>
      <c r="N1780">
        <f t="shared" si="110"/>
        <v>0</v>
      </c>
      <c r="O1780">
        <f t="shared" si="111"/>
        <v>1</v>
      </c>
    </row>
    <row r="1781" spans="1:15" x14ac:dyDescent="0.25">
      <c r="A1781" t="s">
        <v>5477</v>
      </c>
      <c r="B1781" t="s">
        <v>28</v>
      </c>
      <c r="C1781">
        <v>1</v>
      </c>
      <c r="D1781">
        <v>1</v>
      </c>
      <c r="E1781" t="s">
        <v>5478</v>
      </c>
      <c r="F1781" t="s">
        <v>13</v>
      </c>
      <c r="G1781" t="s">
        <v>5479</v>
      </c>
      <c r="H1781">
        <v>0</v>
      </c>
      <c r="J1781" s="1">
        <v>44242.395138888889</v>
      </c>
      <c r="K1781" s="3">
        <v>44242</v>
      </c>
      <c r="L1781" s="4">
        <f t="shared" si="108"/>
        <v>1</v>
      </c>
      <c r="M1781">
        <f t="shared" si="109"/>
        <v>1</v>
      </c>
      <c r="N1781">
        <f t="shared" si="110"/>
        <v>0</v>
      </c>
      <c r="O1781">
        <f t="shared" si="111"/>
        <v>1</v>
      </c>
    </row>
    <row r="1782" spans="1:15" x14ac:dyDescent="0.25">
      <c r="A1782" t="s">
        <v>5480</v>
      </c>
      <c r="B1782" t="s">
        <v>36</v>
      </c>
      <c r="C1782">
        <v>1</v>
      </c>
      <c r="D1782">
        <v>0.66</v>
      </c>
      <c r="E1782" t="s">
        <v>5481</v>
      </c>
      <c r="F1782" t="s">
        <v>13</v>
      </c>
      <c r="G1782" t="s">
        <v>5482</v>
      </c>
      <c r="H1782">
        <v>0</v>
      </c>
      <c r="J1782" s="1">
        <v>44242.395856481482</v>
      </c>
      <c r="K1782" s="3">
        <v>44242</v>
      </c>
      <c r="L1782" s="4">
        <f t="shared" si="108"/>
        <v>1.5151515151515151</v>
      </c>
      <c r="M1782">
        <f t="shared" si="109"/>
        <v>1</v>
      </c>
      <c r="N1782">
        <f t="shared" si="110"/>
        <v>0</v>
      </c>
      <c r="O1782">
        <f t="shared" si="111"/>
        <v>1</v>
      </c>
    </row>
    <row r="1783" spans="1:15" x14ac:dyDescent="0.25">
      <c r="A1783" t="s">
        <v>5483</v>
      </c>
      <c r="B1783" t="s">
        <v>40</v>
      </c>
      <c r="C1783">
        <v>1</v>
      </c>
      <c r="D1783">
        <v>1</v>
      </c>
      <c r="E1783" t="s">
        <v>5484</v>
      </c>
      <c r="F1783" t="s">
        <v>13</v>
      </c>
      <c r="G1783" t="s">
        <v>5485</v>
      </c>
      <c r="H1783">
        <v>0</v>
      </c>
      <c r="J1783" s="1">
        <v>44242.397303240738</v>
      </c>
      <c r="K1783" s="3">
        <v>44242</v>
      </c>
      <c r="L1783" s="4">
        <f t="shared" si="108"/>
        <v>1</v>
      </c>
      <c r="M1783">
        <f t="shared" si="109"/>
        <v>1</v>
      </c>
      <c r="N1783">
        <f t="shared" si="110"/>
        <v>0</v>
      </c>
      <c r="O1783">
        <f t="shared" si="111"/>
        <v>1</v>
      </c>
    </row>
    <row r="1784" spans="1:15" x14ac:dyDescent="0.25">
      <c r="A1784" t="s">
        <v>5477</v>
      </c>
      <c r="B1784" t="s">
        <v>28</v>
      </c>
      <c r="C1784">
        <v>2</v>
      </c>
      <c r="D1784">
        <v>1</v>
      </c>
      <c r="E1784" t="s">
        <v>5486</v>
      </c>
      <c r="F1784" t="s">
        <v>13</v>
      </c>
      <c r="G1784" t="s">
        <v>5487</v>
      </c>
      <c r="H1784">
        <v>0</v>
      </c>
      <c r="J1784" s="1">
        <v>44242.402233796296</v>
      </c>
      <c r="K1784" s="3">
        <v>44242</v>
      </c>
      <c r="L1784" s="4">
        <f t="shared" si="108"/>
        <v>2</v>
      </c>
      <c r="M1784">
        <f t="shared" si="109"/>
        <v>2</v>
      </c>
      <c r="N1784">
        <f t="shared" si="110"/>
        <v>0</v>
      </c>
      <c r="O1784">
        <f t="shared" si="111"/>
        <v>1</v>
      </c>
    </row>
    <row r="1785" spans="1:15" x14ac:dyDescent="0.25">
      <c r="A1785" t="s">
        <v>5488</v>
      </c>
      <c r="B1785" t="s">
        <v>50</v>
      </c>
      <c r="C1785">
        <v>1</v>
      </c>
      <c r="D1785">
        <v>1</v>
      </c>
      <c r="E1785" t="s">
        <v>5489</v>
      </c>
      <c r="F1785" t="s">
        <v>13</v>
      </c>
      <c r="G1785" t="s">
        <v>5490</v>
      </c>
      <c r="H1785">
        <v>1</v>
      </c>
      <c r="J1785" s="1">
        <v>44242.402488425927</v>
      </c>
      <c r="K1785" s="3">
        <v>44242</v>
      </c>
      <c r="L1785" s="4">
        <f t="shared" si="108"/>
        <v>1</v>
      </c>
      <c r="M1785">
        <f t="shared" si="109"/>
        <v>1</v>
      </c>
      <c r="N1785">
        <f t="shared" si="110"/>
        <v>0</v>
      </c>
      <c r="O1785">
        <f t="shared" si="111"/>
        <v>1</v>
      </c>
    </row>
    <row r="1786" spans="1:15" x14ac:dyDescent="0.25">
      <c r="A1786" t="s">
        <v>5491</v>
      </c>
      <c r="B1786" t="s">
        <v>11</v>
      </c>
      <c r="C1786">
        <v>1</v>
      </c>
      <c r="D1786">
        <v>1</v>
      </c>
      <c r="E1786" t="s">
        <v>5492</v>
      </c>
      <c r="F1786" t="s">
        <v>13</v>
      </c>
      <c r="G1786" t="s">
        <v>5493</v>
      </c>
      <c r="H1786">
        <v>1</v>
      </c>
      <c r="J1786" s="1">
        <v>44242.402696759258</v>
      </c>
      <c r="K1786" s="3">
        <v>44242</v>
      </c>
      <c r="L1786" s="4">
        <f t="shared" si="108"/>
        <v>1</v>
      </c>
      <c r="M1786">
        <f t="shared" si="109"/>
        <v>1</v>
      </c>
      <c r="N1786">
        <f t="shared" si="110"/>
        <v>0</v>
      </c>
      <c r="O1786">
        <f t="shared" si="111"/>
        <v>1</v>
      </c>
    </row>
    <row r="1787" spans="1:15" x14ac:dyDescent="0.25">
      <c r="A1787" t="s">
        <v>5494</v>
      </c>
      <c r="B1787" t="s">
        <v>80</v>
      </c>
      <c r="C1787">
        <v>1</v>
      </c>
      <c r="D1787">
        <v>1</v>
      </c>
      <c r="E1787" t="s">
        <v>5495</v>
      </c>
      <c r="F1787" t="s">
        <v>13</v>
      </c>
      <c r="G1787" t="s">
        <v>5496</v>
      </c>
      <c r="H1787">
        <v>0</v>
      </c>
      <c r="J1787" s="1">
        <v>44242.402766203704</v>
      </c>
      <c r="K1787" s="3">
        <v>44242</v>
      </c>
      <c r="L1787" s="4">
        <f t="shared" si="108"/>
        <v>1</v>
      </c>
      <c r="M1787">
        <f t="shared" si="109"/>
        <v>1</v>
      </c>
      <c r="N1787">
        <f t="shared" si="110"/>
        <v>0</v>
      </c>
      <c r="O1787">
        <f t="shared" si="111"/>
        <v>1</v>
      </c>
    </row>
    <row r="1788" spans="1:15" x14ac:dyDescent="0.25">
      <c r="A1788" t="s">
        <v>5497</v>
      </c>
      <c r="B1788" t="s">
        <v>16</v>
      </c>
      <c r="C1788">
        <v>1</v>
      </c>
      <c r="D1788">
        <v>1</v>
      </c>
      <c r="E1788" t="s">
        <v>5498</v>
      </c>
      <c r="F1788" t="s">
        <v>13</v>
      </c>
      <c r="G1788" t="s">
        <v>5499</v>
      </c>
      <c r="H1788">
        <v>0</v>
      </c>
      <c r="J1788" s="1">
        <v>44242.40320601852</v>
      </c>
      <c r="K1788" s="3">
        <v>44242</v>
      </c>
      <c r="L1788" s="4">
        <f t="shared" si="108"/>
        <v>1</v>
      </c>
      <c r="M1788">
        <f t="shared" si="109"/>
        <v>1</v>
      </c>
      <c r="N1788">
        <f t="shared" si="110"/>
        <v>0</v>
      </c>
      <c r="O1788">
        <f t="shared" si="111"/>
        <v>1</v>
      </c>
    </row>
    <row r="1789" spans="1:15" x14ac:dyDescent="0.25">
      <c r="A1789" t="s">
        <v>5500</v>
      </c>
      <c r="B1789" t="s">
        <v>40</v>
      </c>
      <c r="C1789">
        <v>1</v>
      </c>
      <c r="D1789">
        <v>1</v>
      </c>
      <c r="E1789" t="s">
        <v>5501</v>
      </c>
      <c r="F1789" t="s">
        <v>13</v>
      </c>
      <c r="G1789" t="s">
        <v>5502</v>
      </c>
      <c r="H1789">
        <v>1</v>
      </c>
      <c r="J1789" s="1">
        <v>44242.403645833336</v>
      </c>
      <c r="K1789" s="3">
        <v>44242</v>
      </c>
      <c r="L1789" s="4">
        <f t="shared" si="108"/>
        <v>1</v>
      </c>
      <c r="M1789">
        <f t="shared" si="109"/>
        <v>1</v>
      </c>
      <c r="N1789">
        <f t="shared" si="110"/>
        <v>0</v>
      </c>
      <c r="O1789">
        <f t="shared" si="111"/>
        <v>1</v>
      </c>
    </row>
    <row r="1790" spans="1:15" x14ac:dyDescent="0.25">
      <c r="A1790" t="s">
        <v>5503</v>
      </c>
      <c r="B1790" t="s">
        <v>16</v>
      </c>
      <c r="C1790">
        <v>1</v>
      </c>
      <c r="D1790">
        <v>1</v>
      </c>
      <c r="E1790" t="s">
        <v>5504</v>
      </c>
      <c r="F1790" t="s">
        <v>13</v>
      </c>
      <c r="G1790" t="s">
        <v>5505</v>
      </c>
      <c r="H1790">
        <v>1</v>
      </c>
      <c r="J1790" s="1">
        <v>44242.403923611113</v>
      </c>
      <c r="K1790" s="3">
        <v>44242</v>
      </c>
      <c r="L1790" s="4">
        <f t="shared" si="108"/>
        <v>1</v>
      </c>
      <c r="M1790">
        <f t="shared" si="109"/>
        <v>1</v>
      </c>
      <c r="N1790">
        <f t="shared" si="110"/>
        <v>0</v>
      </c>
      <c r="O1790">
        <f t="shared" si="111"/>
        <v>1</v>
      </c>
    </row>
    <row r="1791" spans="1:15" x14ac:dyDescent="0.25">
      <c r="A1791" t="s">
        <v>5506</v>
      </c>
      <c r="B1791" t="s">
        <v>36</v>
      </c>
      <c r="C1791">
        <v>1</v>
      </c>
      <c r="D1791">
        <v>1</v>
      </c>
      <c r="E1791" t="s">
        <v>5507</v>
      </c>
      <c r="F1791" t="s">
        <v>13</v>
      </c>
      <c r="G1791" t="s">
        <v>5508</v>
      </c>
      <c r="H1791">
        <v>1</v>
      </c>
      <c r="J1791" s="1">
        <v>44242.40420138889</v>
      </c>
      <c r="K1791" s="3">
        <v>44242</v>
      </c>
      <c r="L1791" s="4">
        <f t="shared" si="108"/>
        <v>1</v>
      </c>
      <c r="M1791">
        <f t="shared" si="109"/>
        <v>1</v>
      </c>
      <c r="N1791">
        <f t="shared" si="110"/>
        <v>0</v>
      </c>
      <c r="O1791">
        <f t="shared" si="111"/>
        <v>1</v>
      </c>
    </row>
    <row r="1792" spans="1:15" x14ac:dyDescent="0.25">
      <c r="A1792" t="s">
        <v>5509</v>
      </c>
      <c r="B1792" t="s">
        <v>11</v>
      </c>
      <c r="C1792">
        <v>1</v>
      </c>
      <c r="D1792">
        <v>1</v>
      </c>
      <c r="E1792" t="s">
        <v>5510</v>
      </c>
      <c r="F1792" t="s">
        <v>13</v>
      </c>
      <c r="G1792" t="s">
        <v>5511</v>
      </c>
      <c r="H1792">
        <v>0</v>
      </c>
      <c r="J1792" s="1">
        <v>44242.405960648146</v>
      </c>
      <c r="K1792" s="3">
        <v>44242</v>
      </c>
      <c r="L1792" s="4">
        <f t="shared" si="108"/>
        <v>1</v>
      </c>
      <c r="M1792">
        <f t="shared" si="109"/>
        <v>1</v>
      </c>
      <c r="N1792">
        <f t="shared" si="110"/>
        <v>0</v>
      </c>
      <c r="O1792">
        <f t="shared" si="111"/>
        <v>1</v>
      </c>
    </row>
    <row r="1793" spans="1:15" x14ac:dyDescent="0.25">
      <c r="A1793" t="s">
        <v>5512</v>
      </c>
      <c r="B1793" t="s">
        <v>11</v>
      </c>
      <c r="C1793">
        <v>1</v>
      </c>
      <c r="D1793">
        <v>1</v>
      </c>
      <c r="E1793" t="s">
        <v>5513</v>
      </c>
      <c r="F1793" t="s">
        <v>13</v>
      </c>
      <c r="G1793" t="s">
        <v>5514</v>
      </c>
      <c r="H1793">
        <v>1</v>
      </c>
      <c r="J1793" s="1">
        <v>44242.40625</v>
      </c>
      <c r="K1793" s="3">
        <v>44242</v>
      </c>
      <c r="L1793" s="4">
        <f t="shared" si="108"/>
        <v>1</v>
      </c>
      <c r="M1793">
        <f t="shared" si="109"/>
        <v>1</v>
      </c>
      <c r="N1793">
        <f t="shared" si="110"/>
        <v>0</v>
      </c>
      <c r="O1793">
        <f t="shared" si="111"/>
        <v>1</v>
      </c>
    </row>
    <row r="1794" spans="1:15" x14ac:dyDescent="0.25">
      <c r="A1794" t="s">
        <v>5515</v>
      </c>
      <c r="B1794" t="s">
        <v>36</v>
      </c>
      <c r="C1794">
        <v>1</v>
      </c>
      <c r="D1794">
        <v>1</v>
      </c>
      <c r="E1794" t="s">
        <v>5516</v>
      </c>
      <c r="F1794" t="s">
        <v>13</v>
      </c>
      <c r="G1794" t="s">
        <v>5517</v>
      </c>
      <c r="H1794">
        <v>0</v>
      </c>
      <c r="J1794" s="1">
        <v>44242.407002314816</v>
      </c>
      <c r="K1794" s="3">
        <v>44242</v>
      </c>
      <c r="L1794" s="4">
        <f t="shared" si="108"/>
        <v>1</v>
      </c>
      <c r="M1794">
        <f t="shared" si="109"/>
        <v>1</v>
      </c>
      <c r="N1794">
        <f t="shared" si="110"/>
        <v>0</v>
      </c>
      <c r="O1794">
        <f t="shared" si="111"/>
        <v>1</v>
      </c>
    </row>
    <row r="1795" spans="1:15" x14ac:dyDescent="0.25">
      <c r="A1795" t="s">
        <v>5518</v>
      </c>
      <c r="B1795" t="s">
        <v>36</v>
      </c>
      <c r="C1795">
        <v>1</v>
      </c>
      <c r="D1795">
        <v>1</v>
      </c>
      <c r="E1795" t="s">
        <v>5519</v>
      </c>
      <c r="F1795" t="s">
        <v>13</v>
      </c>
      <c r="G1795" t="s">
        <v>5520</v>
      </c>
      <c r="H1795">
        <v>0</v>
      </c>
      <c r="J1795" s="1">
        <v>44242.407824074071</v>
      </c>
      <c r="K1795" s="3">
        <v>44242</v>
      </c>
      <c r="L1795" s="4">
        <f t="shared" ref="L1795:L1858" si="112">C1795/D1795</f>
        <v>1</v>
      </c>
      <c r="M1795">
        <f t="shared" ref="M1795:M1858" si="113">_xlfn.FLOOR.MATH(C1795/D1795,1)</f>
        <v>1</v>
      </c>
      <c r="N1795">
        <f t="shared" ref="N1795:N1858" si="114">M1795-C1795</f>
        <v>0</v>
      </c>
      <c r="O1795">
        <f t="shared" ref="O1795:O1858" si="115">(1-(N1795/C1795))</f>
        <v>1</v>
      </c>
    </row>
    <row r="1796" spans="1:15" x14ac:dyDescent="0.25">
      <c r="A1796" t="s">
        <v>5521</v>
      </c>
      <c r="B1796" t="s">
        <v>28</v>
      </c>
      <c r="C1796">
        <v>1</v>
      </c>
      <c r="D1796">
        <v>1</v>
      </c>
      <c r="E1796" t="s">
        <v>5522</v>
      </c>
      <c r="F1796" t="s">
        <v>13</v>
      </c>
      <c r="G1796" t="s">
        <v>5523</v>
      </c>
      <c r="H1796">
        <v>0</v>
      </c>
      <c r="J1796" s="1">
        <v>44243.07503472222</v>
      </c>
      <c r="K1796" s="3">
        <v>44243</v>
      </c>
      <c r="L1796" s="4">
        <f t="shared" si="112"/>
        <v>1</v>
      </c>
      <c r="M1796">
        <f t="shared" si="113"/>
        <v>1</v>
      </c>
      <c r="N1796">
        <f t="shared" si="114"/>
        <v>0</v>
      </c>
      <c r="O1796">
        <f t="shared" si="115"/>
        <v>1</v>
      </c>
    </row>
    <row r="1797" spans="1:15" x14ac:dyDescent="0.25">
      <c r="A1797" t="s">
        <v>5524</v>
      </c>
      <c r="B1797" t="s">
        <v>11</v>
      </c>
      <c r="C1797">
        <v>1</v>
      </c>
      <c r="D1797">
        <v>1</v>
      </c>
      <c r="E1797" t="s">
        <v>5525</v>
      </c>
      <c r="F1797" t="s">
        <v>13</v>
      </c>
      <c r="G1797" t="s">
        <v>5526</v>
      </c>
      <c r="H1797">
        <v>1</v>
      </c>
      <c r="J1797" s="1">
        <v>44243.075115740743</v>
      </c>
      <c r="K1797" s="3">
        <v>44243</v>
      </c>
      <c r="L1797" s="4">
        <f t="shared" si="112"/>
        <v>1</v>
      </c>
      <c r="M1797">
        <f t="shared" si="113"/>
        <v>1</v>
      </c>
      <c r="N1797">
        <f t="shared" si="114"/>
        <v>0</v>
      </c>
      <c r="O1797">
        <f t="shared" si="115"/>
        <v>1</v>
      </c>
    </row>
    <row r="1798" spans="1:15" x14ac:dyDescent="0.25">
      <c r="A1798" t="s">
        <v>5527</v>
      </c>
      <c r="B1798" t="s">
        <v>80</v>
      </c>
      <c r="C1798">
        <v>1</v>
      </c>
      <c r="D1798">
        <v>1</v>
      </c>
      <c r="E1798" t="s">
        <v>5528</v>
      </c>
      <c r="F1798" t="s">
        <v>13</v>
      </c>
      <c r="G1798" t="s">
        <v>5529</v>
      </c>
      <c r="H1798">
        <v>0</v>
      </c>
      <c r="J1798" s="1">
        <v>44243.07775462963</v>
      </c>
      <c r="K1798" s="3">
        <v>44243</v>
      </c>
      <c r="L1798" s="4">
        <f t="shared" si="112"/>
        <v>1</v>
      </c>
      <c r="M1798">
        <f t="shared" si="113"/>
        <v>1</v>
      </c>
      <c r="N1798">
        <f t="shared" si="114"/>
        <v>0</v>
      </c>
      <c r="O1798">
        <f t="shared" si="115"/>
        <v>1</v>
      </c>
    </row>
    <row r="1799" spans="1:15" x14ac:dyDescent="0.25">
      <c r="A1799" t="s">
        <v>5530</v>
      </c>
      <c r="B1799" t="s">
        <v>11</v>
      </c>
      <c r="C1799">
        <v>0</v>
      </c>
      <c r="D1799">
        <v>0.33</v>
      </c>
      <c r="E1799" t="s">
        <v>5531</v>
      </c>
      <c r="F1799" t="s">
        <v>13</v>
      </c>
      <c r="G1799" t="s">
        <v>5532</v>
      </c>
      <c r="H1799">
        <v>1</v>
      </c>
      <c r="J1799" s="1">
        <v>44243.078506944446</v>
      </c>
      <c r="K1799" s="3">
        <v>44243</v>
      </c>
      <c r="L1799" s="4">
        <f t="shared" si="112"/>
        <v>0</v>
      </c>
      <c r="M1799">
        <f t="shared" si="113"/>
        <v>0</v>
      </c>
      <c r="N1799">
        <f t="shared" si="114"/>
        <v>0</v>
      </c>
      <c r="O1799" t="e">
        <f t="shared" si="115"/>
        <v>#DIV/0!</v>
      </c>
    </row>
    <row r="1800" spans="1:15" x14ac:dyDescent="0.25">
      <c r="A1800" t="s">
        <v>5533</v>
      </c>
      <c r="B1800" t="s">
        <v>16</v>
      </c>
      <c r="C1800">
        <v>1</v>
      </c>
      <c r="D1800">
        <v>1</v>
      </c>
      <c r="E1800" t="s">
        <v>5534</v>
      </c>
      <c r="F1800" t="s">
        <v>13</v>
      </c>
      <c r="G1800" t="s">
        <v>5535</v>
      </c>
      <c r="H1800">
        <v>0</v>
      </c>
      <c r="J1800" s="1">
        <v>44243.078576388885</v>
      </c>
      <c r="K1800" s="3">
        <v>44243</v>
      </c>
      <c r="L1800" s="4">
        <f t="shared" si="112"/>
        <v>1</v>
      </c>
      <c r="M1800">
        <f t="shared" si="113"/>
        <v>1</v>
      </c>
      <c r="N1800">
        <f t="shared" si="114"/>
        <v>0</v>
      </c>
      <c r="O1800">
        <f t="shared" si="115"/>
        <v>1</v>
      </c>
    </row>
    <row r="1801" spans="1:15" ht="409.5" x14ac:dyDescent="0.25">
      <c r="A1801" t="s">
        <v>5536</v>
      </c>
      <c r="B1801" t="s">
        <v>50</v>
      </c>
      <c r="C1801">
        <v>952</v>
      </c>
      <c r="D1801">
        <v>0.88</v>
      </c>
      <c r="E1801" t="s">
        <v>5537</v>
      </c>
      <c r="F1801" t="s">
        <v>13</v>
      </c>
      <c r="G1801" t="s">
        <v>5538</v>
      </c>
      <c r="H1801">
        <v>463</v>
      </c>
      <c r="I1801" s="2" t="s">
        <v>5539</v>
      </c>
      <c r="J1801" s="1">
        <v>44243.079050925924</v>
      </c>
      <c r="K1801" s="3">
        <v>44243</v>
      </c>
      <c r="L1801" s="4">
        <f t="shared" si="112"/>
        <v>1081.8181818181818</v>
      </c>
      <c r="M1801">
        <f t="shared" si="113"/>
        <v>1081</v>
      </c>
      <c r="N1801">
        <f t="shared" si="114"/>
        <v>129</v>
      </c>
      <c r="O1801">
        <f t="shared" si="115"/>
        <v>0.86449579831932777</v>
      </c>
    </row>
    <row r="1802" spans="1:15" x14ac:dyDescent="0.25">
      <c r="A1802" t="s">
        <v>5540</v>
      </c>
      <c r="B1802" t="s">
        <v>11</v>
      </c>
      <c r="C1802">
        <v>1</v>
      </c>
      <c r="D1802">
        <v>1</v>
      </c>
      <c r="E1802" t="s">
        <v>5541</v>
      </c>
      <c r="F1802" t="s">
        <v>13</v>
      </c>
      <c r="G1802" t="s">
        <v>5542</v>
      </c>
      <c r="H1802">
        <v>2</v>
      </c>
      <c r="J1802" s="1">
        <v>44243.079953703702</v>
      </c>
      <c r="K1802" s="3">
        <v>44243</v>
      </c>
      <c r="L1802" s="4">
        <f t="shared" si="112"/>
        <v>1</v>
      </c>
      <c r="M1802">
        <f t="shared" si="113"/>
        <v>1</v>
      </c>
      <c r="N1802">
        <f t="shared" si="114"/>
        <v>0</v>
      </c>
      <c r="O1802">
        <f t="shared" si="115"/>
        <v>1</v>
      </c>
    </row>
    <row r="1803" spans="1:15" x14ac:dyDescent="0.25">
      <c r="A1803" t="s">
        <v>5543</v>
      </c>
      <c r="B1803" t="s">
        <v>28</v>
      </c>
      <c r="C1803">
        <v>1</v>
      </c>
      <c r="D1803">
        <v>1</v>
      </c>
      <c r="E1803" t="s">
        <v>5544</v>
      </c>
      <c r="F1803" t="s">
        <v>13</v>
      </c>
      <c r="G1803" t="s">
        <v>5545</v>
      </c>
      <c r="H1803">
        <v>0</v>
      </c>
      <c r="J1803" s="1">
        <v>44243.083738425928</v>
      </c>
      <c r="K1803" s="3">
        <v>44243</v>
      </c>
      <c r="L1803" s="4">
        <f t="shared" si="112"/>
        <v>1</v>
      </c>
      <c r="M1803">
        <f t="shared" si="113"/>
        <v>1</v>
      </c>
      <c r="N1803">
        <f t="shared" si="114"/>
        <v>0</v>
      </c>
      <c r="O1803">
        <f t="shared" si="115"/>
        <v>1</v>
      </c>
    </row>
    <row r="1804" spans="1:15" x14ac:dyDescent="0.25">
      <c r="A1804" t="s">
        <v>5546</v>
      </c>
      <c r="B1804" t="s">
        <v>32</v>
      </c>
      <c r="C1804">
        <v>1</v>
      </c>
      <c r="D1804">
        <v>1</v>
      </c>
      <c r="E1804" t="s">
        <v>5547</v>
      </c>
      <c r="F1804" t="s">
        <v>13</v>
      </c>
      <c r="G1804" t="s">
        <v>5548</v>
      </c>
      <c r="H1804">
        <v>0</v>
      </c>
      <c r="J1804" s="1">
        <v>44243.084120370368</v>
      </c>
      <c r="K1804" s="3">
        <v>44243</v>
      </c>
      <c r="L1804" s="4">
        <f t="shared" si="112"/>
        <v>1</v>
      </c>
      <c r="M1804">
        <f t="shared" si="113"/>
        <v>1</v>
      </c>
      <c r="N1804">
        <f t="shared" si="114"/>
        <v>0</v>
      </c>
      <c r="O1804">
        <f t="shared" si="115"/>
        <v>1</v>
      </c>
    </row>
    <row r="1805" spans="1:15" x14ac:dyDescent="0.25">
      <c r="A1805" t="s">
        <v>5549</v>
      </c>
      <c r="B1805" t="s">
        <v>50</v>
      </c>
      <c r="C1805">
        <v>1</v>
      </c>
      <c r="D1805">
        <v>1</v>
      </c>
      <c r="E1805" t="s">
        <v>5550</v>
      </c>
      <c r="F1805" t="s">
        <v>13</v>
      </c>
      <c r="G1805" t="s">
        <v>5551</v>
      </c>
      <c r="H1805">
        <v>1</v>
      </c>
      <c r="J1805" s="1">
        <v>44243.084560185183</v>
      </c>
      <c r="K1805" s="3">
        <v>44243</v>
      </c>
      <c r="L1805" s="4">
        <f t="shared" si="112"/>
        <v>1</v>
      </c>
      <c r="M1805">
        <f t="shared" si="113"/>
        <v>1</v>
      </c>
      <c r="N1805">
        <f t="shared" si="114"/>
        <v>0</v>
      </c>
      <c r="O1805">
        <f t="shared" si="115"/>
        <v>1</v>
      </c>
    </row>
    <row r="1806" spans="1:15" x14ac:dyDescent="0.25">
      <c r="A1806" t="s">
        <v>5552</v>
      </c>
      <c r="B1806" t="s">
        <v>80</v>
      </c>
      <c r="C1806">
        <v>1</v>
      </c>
      <c r="D1806">
        <v>1</v>
      </c>
      <c r="E1806" t="s">
        <v>5553</v>
      </c>
      <c r="F1806" t="s">
        <v>13</v>
      </c>
      <c r="G1806" t="s">
        <v>5554</v>
      </c>
      <c r="H1806">
        <v>0</v>
      </c>
      <c r="J1806" s="1">
        <v>44243.085462962961</v>
      </c>
      <c r="K1806" s="3">
        <v>44243</v>
      </c>
      <c r="L1806" s="4">
        <f t="shared" si="112"/>
        <v>1</v>
      </c>
      <c r="M1806">
        <f t="shared" si="113"/>
        <v>1</v>
      </c>
      <c r="N1806">
        <f t="shared" si="114"/>
        <v>0</v>
      </c>
      <c r="O1806">
        <f t="shared" si="115"/>
        <v>1</v>
      </c>
    </row>
    <row r="1807" spans="1:15" ht="240" x14ac:dyDescent="0.25">
      <c r="A1807" t="s">
        <v>5555</v>
      </c>
      <c r="B1807" t="s">
        <v>16</v>
      </c>
      <c r="C1807">
        <v>1561</v>
      </c>
      <c r="D1807">
        <v>0.93</v>
      </c>
      <c r="E1807" t="s">
        <v>5556</v>
      </c>
      <c r="F1807" t="s">
        <v>13</v>
      </c>
      <c r="G1807" t="s">
        <v>5557</v>
      </c>
      <c r="H1807">
        <v>216</v>
      </c>
      <c r="I1807" s="2" t="s">
        <v>5558</v>
      </c>
      <c r="J1807" s="1">
        <v>44243.0859375</v>
      </c>
      <c r="K1807" s="3">
        <v>44243</v>
      </c>
      <c r="L1807" s="4">
        <f t="shared" si="112"/>
        <v>1678.494623655914</v>
      </c>
      <c r="M1807">
        <f t="shared" si="113"/>
        <v>1678</v>
      </c>
      <c r="N1807">
        <f t="shared" si="114"/>
        <v>117</v>
      </c>
      <c r="O1807">
        <f t="shared" si="115"/>
        <v>0.92504804612427927</v>
      </c>
    </row>
    <row r="1808" spans="1:15" ht="409.5" x14ac:dyDescent="0.25">
      <c r="A1808" t="s">
        <v>5559</v>
      </c>
      <c r="B1808" t="s">
        <v>16</v>
      </c>
      <c r="C1808">
        <v>0</v>
      </c>
      <c r="D1808">
        <v>0.3</v>
      </c>
      <c r="E1808" t="s">
        <v>5560</v>
      </c>
      <c r="F1808" t="s">
        <v>13</v>
      </c>
      <c r="G1808" t="s">
        <v>5561</v>
      </c>
      <c r="H1808">
        <v>44</v>
      </c>
      <c r="I1808" s="2" t="s">
        <v>5562</v>
      </c>
      <c r="J1808" s="1">
        <v>44243.088796296295</v>
      </c>
      <c r="K1808" s="3">
        <v>44243</v>
      </c>
      <c r="L1808" s="4">
        <f t="shared" si="112"/>
        <v>0</v>
      </c>
      <c r="M1808">
        <f t="shared" si="113"/>
        <v>0</v>
      </c>
      <c r="N1808">
        <f t="shared" si="114"/>
        <v>0</v>
      </c>
      <c r="O1808" t="e">
        <f t="shared" si="115"/>
        <v>#DIV/0!</v>
      </c>
    </row>
    <row r="1809" spans="1:15" x14ac:dyDescent="0.25">
      <c r="A1809" t="s">
        <v>5563</v>
      </c>
      <c r="B1809" t="s">
        <v>11</v>
      </c>
      <c r="C1809">
        <v>1</v>
      </c>
      <c r="D1809">
        <v>1</v>
      </c>
      <c r="E1809" t="s">
        <v>5564</v>
      </c>
      <c r="F1809" t="s">
        <v>13</v>
      </c>
      <c r="G1809" t="s">
        <v>5565</v>
      </c>
      <c r="H1809">
        <v>1</v>
      </c>
      <c r="J1809" s="1">
        <v>44243.088900462964</v>
      </c>
      <c r="K1809" s="3">
        <v>44243</v>
      </c>
      <c r="L1809" s="4">
        <f t="shared" si="112"/>
        <v>1</v>
      </c>
      <c r="M1809">
        <f t="shared" si="113"/>
        <v>1</v>
      </c>
      <c r="N1809">
        <f t="shared" si="114"/>
        <v>0</v>
      </c>
      <c r="O1809">
        <f t="shared" si="115"/>
        <v>1</v>
      </c>
    </row>
    <row r="1810" spans="1:15" x14ac:dyDescent="0.25">
      <c r="A1810" t="s">
        <v>5566</v>
      </c>
      <c r="B1810" t="s">
        <v>11</v>
      </c>
      <c r="C1810">
        <v>1</v>
      </c>
      <c r="D1810">
        <v>1</v>
      </c>
      <c r="E1810" t="s">
        <v>5567</v>
      </c>
      <c r="F1810" t="s">
        <v>13</v>
      </c>
      <c r="G1810" t="s">
        <v>5568</v>
      </c>
      <c r="H1810">
        <v>0</v>
      </c>
      <c r="J1810" s="1">
        <v>44243.09</v>
      </c>
      <c r="K1810" s="3">
        <v>44243</v>
      </c>
      <c r="L1810" s="4">
        <f t="shared" si="112"/>
        <v>1</v>
      </c>
      <c r="M1810">
        <f t="shared" si="113"/>
        <v>1</v>
      </c>
      <c r="N1810">
        <f t="shared" si="114"/>
        <v>0</v>
      </c>
      <c r="O1810">
        <f t="shared" si="115"/>
        <v>1</v>
      </c>
    </row>
    <row r="1811" spans="1:15" x14ac:dyDescent="0.25">
      <c r="A1811" t="s">
        <v>5569</v>
      </c>
      <c r="B1811" t="s">
        <v>28</v>
      </c>
      <c r="C1811">
        <v>1</v>
      </c>
      <c r="D1811">
        <v>1</v>
      </c>
      <c r="E1811" t="s">
        <v>5570</v>
      </c>
      <c r="F1811" t="s">
        <v>13</v>
      </c>
      <c r="G1811" t="s">
        <v>5571</v>
      </c>
      <c r="H1811">
        <v>0</v>
      </c>
      <c r="J1811" s="1">
        <v>44243.090717592589</v>
      </c>
      <c r="K1811" s="3">
        <v>44243</v>
      </c>
      <c r="L1811" s="4">
        <f t="shared" si="112"/>
        <v>1</v>
      </c>
      <c r="M1811">
        <f t="shared" si="113"/>
        <v>1</v>
      </c>
      <c r="N1811">
        <f t="shared" si="114"/>
        <v>0</v>
      </c>
      <c r="O1811">
        <f t="shared" si="115"/>
        <v>1</v>
      </c>
    </row>
    <row r="1812" spans="1:15" x14ac:dyDescent="0.25">
      <c r="A1812" t="s">
        <v>5572</v>
      </c>
      <c r="B1812" t="s">
        <v>80</v>
      </c>
      <c r="C1812">
        <v>1</v>
      </c>
      <c r="D1812">
        <v>1</v>
      </c>
      <c r="E1812" t="s">
        <v>5573</v>
      </c>
      <c r="F1812" t="s">
        <v>13</v>
      </c>
      <c r="G1812" t="s">
        <v>5574</v>
      </c>
      <c r="H1812">
        <v>1</v>
      </c>
      <c r="J1812" s="1">
        <v>44243.091249999998</v>
      </c>
      <c r="K1812" s="3">
        <v>44243</v>
      </c>
      <c r="L1812" s="4">
        <f t="shared" si="112"/>
        <v>1</v>
      </c>
      <c r="M1812">
        <f t="shared" si="113"/>
        <v>1</v>
      </c>
      <c r="N1812">
        <f t="shared" si="114"/>
        <v>0</v>
      </c>
      <c r="O1812">
        <f t="shared" si="115"/>
        <v>1</v>
      </c>
    </row>
    <row r="1813" spans="1:15" ht="285" x14ac:dyDescent="0.25">
      <c r="A1813" t="s">
        <v>5575</v>
      </c>
      <c r="B1813" t="s">
        <v>16</v>
      </c>
      <c r="C1813">
        <v>57</v>
      </c>
      <c r="D1813">
        <v>0.77</v>
      </c>
      <c r="E1813" t="s">
        <v>5576</v>
      </c>
      <c r="F1813" t="s">
        <v>13</v>
      </c>
      <c r="G1813" t="s">
        <v>5577</v>
      </c>
      <c r="H1813">
        <v>88</v>
      </c>
      <c r="I1813" s="2" t="s">
        <v>5578</v>
      </c>
      <c r="J1813" s="1">
        <v>44243.092928240738</v>
      </c>
      <c r="K1813" s="3">
        <v>44243</v>
      </c>
      <c r="L1813" s="4">
        <f t="shared" si="112"/>
        <v>74.025974025974023</v>
      </c>
      <c r="M1813">
        <f t="shared" si="113"/>
        <v>74</v>
      </c>
      <c r="N1813">
        <f t="shared" si="114"/>
        <v>17</v>
      </c>
      <c r="O1813">
        <f t="shared" si="115"/>
        <v>0.70175438596491224</v>
      </c>
    </row>
    <row r="1814" spans="1:15" x14ac:dyDescent="0.25">
      <c r="A1814" t="s">
        <v>5579</v>
      </c>
      <c r="B1814" t="s">
        <v>40</v>
      </c>
      <c r="C1814">
        <v>1</v>
      </c>
      <c r="D1814">
        <v>1</v>
      </c>
      <c r="E1814" t="s">
        <v>5580</v>
      </c>
      <c r="F1814" t="s">
        <v>13</v>
      </c>
      <c r="G1814" t="s">
        <v>5581</v>
      </c>
      <c r="H1814">
        <v>2</v>
      </c>
      <c r="J1814" s="1">
        <v>44243.095925925925</v>
      </c>
      <c r="K1814" s="3">
        <v>44243</v>
      </c>
      <c r="L1814" s="4">
        <f t="shared" si="112"/>
        <v>1</v>
      </c>
      <c r="M1814">
        <f t="shared" si="113"/>
        <v>1</v>
      </c>
      <c r="N1814">
        <f t="shared" si="114"/>
        <v>0</v>
      </c>
      <c r="O1814">
        <f t="shared" si="115"/>
        <v>1</v>
      </c>
    </row>
    <row r="1815" spans="1:15" x14ac:dyDescent="0.25">
      <c r="A1815" t="s">
        <v>5582</v>
      </c>
      <c r="B1815" t="s">
        <v>11</v>
      </c>
      <c r="C1815">
        <v>107</v>
      </c>
      <c r="D1815">
        <v>0.8</v>
      </c>
      <c r="E1815" t="s">
        <v>5583</v>
      </c>
      <c r="F1815" t="s">
        <v>13</v>
      </c>
      <c r="G1815" t="s">
        <v>5584</v>
      </c>
      <c r="H1815">
        <v>30</v>
      </c>
      <c r="J1815" s="1">
        <v>44243.096585648149</v>
      </c>
      <c r="K1815" s="3">
        <v>44243</v>
      </c>
      <c r="L1815" s="4">
        <f t="shared" si="112"/>
        <v>133.75</v>
      </c>
      <c r="M1815">
        <f t="shared" si="113"/>
        <v>133</v>
      </c>
      <c r="N1815">
        <f t="shared" si="114"/>
        <v>26</v>
      </c>
      <c r="O1815">
        <f t="shared" si="115"/>
        <v>0.7570093457943925</v>
      </c>
    </row>
    <row r="1816" spans="1:15" x14ac:dyDescent="0.25">
      <c r="A1816" t="s">
        <v>5585</v>
      </c>
      <c r="B1816" t="s">
        <v>50</v>
      </c>
      <c r="C1816">
        <v>1</v>
      </c>
      <c r="D1816">
        <v>1</v>
      </c>
      <c r="E1816" t="s">
        <v>5586</v>
      </c>
      <c r="F1816" t="s">
        <v>13</v>
      </c>
      <c r="G1816" t="s">
        <v>5587</v>
      </c>
      <c r="H1816">
        <v>0</v>
      </c>
      <c r="J1816" s="1">
        <v>44243.098587962966</v>
      </c>
      <c r="K1816" s="3">
        <v>44243</v>
      </c>
      <c r="L1816" s="4">
        <f t="shared" si="112"/>
        <v>1</v>
      </c>
      <c r="M1816">
        <f t="shared" si="113"/>
        <v>1</v>
      </c>
      <c r="N1816">
        <f t="shared" si="114"/>
        <v>0</v>
      </c>
      <c r="O1816">
        <f t="shared" si="115"/>
        <v>1</v>
      </c>
    </row>
    <row r="1817" spans="1:15" x14ac:dyDescent="0.25">
      <c r="A1817" t="s">
        <v>5588</v>
      </c>
      <c r="B1817" t="s">
        <v>11</v>
      </c>
      <c r="C1817">
        <v>1</v>
      </c>
      <c r="D1817">
        <v>1</v>
      </c>
      <c r="E1817" t="s">
        <v>5589</v>
      </c>
      <c r="F1817" t="s">
        <v>13</v>
      </c>
      <c r="G1817" t="s">
        <v>5590</v>
      </c>
      <c r="H1817">
        <v>1</v>
      </c>
      <c r="J1817" s="1">
        <v>44243.099224537036</v>
      </c>
      <c r="K1817" s="3">
        <v>44243</v>
      </c>
      <c r="L1817" s="4">
        <f t="shared" si="112"/>
        <v>1</v>
      </c>
      <c r="M1817">
        <f t="shared" si="113"/>
        <v>1</v>
      </c>
      <c r="N1817">
        <f t="shared" si="114"/>
        <v>0</v>
      </c>
      <c r="O1817">
        <f t="shared" si="115"/>
        <v>1</v>
      </c>
    </row>
    <row r="1818" spans="1:15" x14ac:dyDescent="0.25">
      <c r="A1818" t="s">
        <v>5591</v>
      </c>
      <c r="B1818" t="s">
        <v>11</v>
      </c>
      <c r="C1818">
        <v>1</v>
      </c>
      <c r="D1818">
        <v>1</v>
      </c>
      <c r="E1818" t="s">
        <v>5592</v>
      </c>
      <c r="F1818" t="s">
        <v>13</v>
      </c>
      <c r="G1818" t="s">
        <v>5593</v>
      </c>
      <c r="H1818">
        <v>1</v>
      </c>
      <c r="J1818" s="1">
        <v>44243.099374999998</v>
      </c>
      <c r="K1818" s="3">
        <v>44243</v>
      </c>
      <c r="L1818" s="4">
        <f t="shared" si="112"/>
        <v>1</v>
      </c>
      <c r="M1818">
        <f t="shared" si="113"/>
        <v>1</v>
      </c>
      <c r="N1818">
        <f t="shared" si="114"/>
        <v>0</v>
      </c>
      <c r="O1818">
        <f t="shared" si="115"/>
        <v>1</v>
      </c>
    </row>
    <row r="1819" spans="1:15" x14ac:dyDescent="0.25">
      <c r="A1819" t="s">
        <v>5594</v>
      </c>
      <c r="B1819" t="s">
        <v>11</v>
      </c>
      <c r="C1819">
        <v>1</v>
      </c>
      <c r="D1819">
        <v>1</v>
      </c>
      <c r="E1819" t="s">
        <v>5595</v>
      </c>
      <c r="F1819" t="s">
        <v>13</v>
      </c>
      <c r="G1819" t="s">
        <v>5596</v>
      </c>
      <c r="H1819">
        <v>0</v>
      </c>
      <c r="J1819" s="1">
        <v>44243.100717592592</v>
      </c>
      <c r="K1819" s="3">
        <v>44243</v>
      </c>
      <c r="L1819" s="4">
        <f t="shared" si="112"/>
        <v>1</v>
      </c>
      <c r="M1819">
        <f t="shared" si="113"/>
        <v>1</v>
      </c>
      <c r="N1819">
        <f t="shared" si="114"/>
        <v>0</v>
      </c>
      <c r="O1819">
        <f t="shared" si="115"/>
        <v>1</v>
      </c>
    </row>
    <row r="1820" spans="1:15" x14ac:dyDescent="0.25">
      <c r="A1820" t="s">
        <v>5597</v>
      </c>
      <c r="B1820" t="s">
        <v>36</v>
      </c>
      <c r="C1820">
        <v>1</v>
      </c>
      <c r="D1820">
        <v>1</v>
      </c>
      <c r="E1820" t="s">
        <v>5598</v>
      </c>
      <c r="F1820" t="s">
        <v>13</v>
      </c>
      <c r="G1820" t="s">
        <v>5599</v>
      </c>
      <c r="H1820">
        <v>1</v>
      </c>
      <c r="J1820" s="1">
        <v>44243.100972222222</v>
      </c>
      <c r="K1820" s="3">
        <v>44243</v>
      </c>
      <c r="L1820" s="4">
        <f t="shared" si="112"/>
        <v>1</v>
      </c>
      <c r="M1820">
        <f t="shared" si="113"/>
        <v>1</v>
      </c>
      <c r="N1820">
        <f t="shared" si="114"/>
        <v>0</v>
      </c>
      <c r="O1820">
        <f t="shared" si="115"/>
        <v>1</v>
      </c>
    </row>
    <row r="1821" spans="1:15" x14ac:dyDescent="0.25">
      <c r="A1821" t="s">
        <v>5600</v>
      </c>
      <c r="B1821" t="s">
        <v>80</v>
      </c>
      <c r="C1821">
        <v>1</v>
      </c>
      <c r="D1821">
        <v>1</v>
      </c>
      <c r="E1821" t="s">
        <v>5601</v>
      </c>
      <c r="F1821" t="s">
        <v>13</v>
      </c>
      <c r="G1821" t="s">
        <v>5602</v>
      </c>
      <c r="H1821">
        <v>0</v>
      </c>
      <c r="J1821" s="1">
        <v>44243.101099537038</v>
      </c>
      <c r="K1821" s="3">
        <v>44243</v>
      </c>
      <c r="L1821" s="4">
        <f t="shared" si="112"/>
        <v>1</v>
      </c>
      <c r="M1821">
        <f t="shared" si="113"/>
        <v>1</v>
      </c>
      <c r="N1821">
        <f t="shared" si="114"/>
        <v>0</v>
      </c>
      <c r="O1821">
        <f t="shared" si="115"/>
        <v>1</v>
      </c>
    </row>
    <row r="1822" spans="1:15" x14ac:dyDescent="0.25">
      <c r="A1822" t="s">
        <v>5603</v>
      </c>
      <c r="B1822" t="s">
        <v>16</v>
      </c>
      <c r="C1822">
        <v>1</v>
      </c>
      <c r="D1822">
        <v>1</v>
      </c>
      <c r="E1822" t="s">
        <v>5604</v>
      </c>
      <c r="F1822" t="s">
        <v>13</v>
      </c>
      <c r="G1822" t="s">
        <v>5605</v>
      </c>
      <c r="H1822">
        <v>0</v>
      </c>
      <c r="J1822" s="1">
        <v>44243.10125</v>
      </c>
      <c r="K1822" s="3">
        <v>44243</v>
      </c>
      <c r="L1822" s="4">
        <f t="shared" si="112"/>
        <v>1</v>
      </c>
      <c r="M1822">
        <f t="shared" si="113"/>
        <v>1</v>
      </c>
      <c r="N1822">
        <f t="shared" si="114"/>
        <v>0</v>
      </c>
      <c r="O1822">
        <f t="shared" si="115"/>
        <v>1</v>
      </c>
    </row>
    <row r="1823" spans="1:15" x14ac:dyDescent="0.25">
      <c r="A1823" t="s">
        <v>5606</v>
      </c>
      <c r="B1823" t="s">
        <v>11</v>
      </c>
      <c r="C1823">
        <v>0</v>
      </c>
      <c r="D1823">
        <v>0.5</v>
      </c>
      <c r="E1823" t="s">
        <v>5607</v>
      </c>
      <c r="F1823" t="s">
        <v>13</v>
      </c>
      <c r="G1823" t="s">
        <v>5608</v>
      </c>
      <c r="H1823">
        <v>1</v>
      </c>
      <c r="J1823" s="1">
        <v>44243.102013888885</v>
      </c>
      <c r="K1823" s="3">
        <v>44243</v>
      </c>
      <c r="L1823" s="4">
        <f t="shared" si="112"/>
        <v>0</v>
      </c>
      <c r="M1823">
        <f t="shared" si="113"/>
        <v>0</v>
      </c>
      <c r="N1823">
        <f t="shared" si="114"/>
        <v>0</v>
      </c>
      <c r="O1823" t="e">
        <f t="shared" si="115"/>
        <v>#DIV/0!</v>
      </c>
    </row>
    <row r="1824" spans="1:15" x14ac:dyDescent="0.25">
      <c r="A1824" t="s">
        <v>5609</v>
      </c>
      <c r="B1824" t="s">
        <v>11</v>
      </c>
      <c r="C1824">
        <v>1</v>
      </c>
      <c r="D1824">
        <v>1</v>
      </c>
      <c r="E1824" t="s">
        <v>5610</v>
      </c>
      <c r="F1824" t="s">
        <v>13</v>
      </c>
      <c r="G1824" t="s">
        <v>5611</v>
      </c>
      <c r="H1824">
        <v>1</v>
      </c>
      <c r="J1824" s="1">
        <v>44243.102094907408</v>
      </c>
      <c r="K1824" s="3">
        <v>44243</v>
      </c>
      <c r="L1824" s="4">
        <f t="shared" si="112"/>
        <v>1</v>
      </c>
      <c r="M1824">
        <f t="shared" si="113"/>
        <v>1</v>
      </c>
      <c r="N1824">
        <f t="shared" si="114"/>
        <v>0</v>
      </c>
      <c r="O1824">
        <f t="shared" si="115"/>
        <v>1</v>
      </c>
    </row>
    <row r="1825" spans="1:15" ht="150" x14ac:dyDescent="0.25">
      <c r="A1825" t="s">
        <v>5612</v>
      </c>
      <c r="B1825" t="s">
        <v>20</v>
      </c>
      <c r="C1825">
        <v>47050</v>
      </c>
      <c r="D1825">
        <v>0.78</v>
      </c>
      <c r="E1825" t="s">
        <v>5613</v>
      </c>
      <c r="F1825" t="s">
        <v>13</v>
      </c>
      <c r="G1825" t="s">
        <v>5614</v>
      </c>
      <c r="H1825">
        <v>3799</v>
      </c>
      <c r="I1825" s="2" t="s">
        <v>5615</v>
      </c>
      <c r="J1825" s="1">
        <v>44243.103472222225</v>
      </c>
      <c r="K1825" s="3">
        <v>44243</v>
      </c>
      <c r="L1825" s="4">
        <f t="shared" si="112"/>
        <v>60320.51282051282</v>
      </c>
      <c r="M1825">
        <f t="shared" si="113"/>
        <v>60320</v>
      </c>
      <c r="N1825">
        <f t="shared" si="114"/>
        <v>13270</v>
      </c>
      <c r="O1825">
        <f t="shared" si="115"/>
        <v>0.71795961742826786</v>
      </c>
    </row>
    <row r="1826" spans="1:15" ht="180" x14ac:dyDescent="0.25">
      <c r="A1826" t="s">
        <v>5616</v>
      </c>
      <c r="B1826" t="s">
        <v>16</v>
      </c>
      <c r="C1826">
        <v>0</v>
      </c>
      <c r="D1826">
        <v>0.32</v>
      </c>
      <c r="E1826" t="s">
        <v>5617</v>
      </c>
      <c r="F1826" t="s">
        <v>13</v>
      </c>
      <c r="G1826" t="s">
        <v>5618</v>
      </c>
      <c r="H1826">
        <v>87</v>
      </c>
      <c r="I1826" s="2" t="s">
        <v>5619</v>
      </c>
      <c r="J1826" s="1">
        <v>44243.104837962965</v>
      </c>
      <c r="K1826" s="3">
        <v>44243</v>
      </c>
      <c r="L1826" s="4">
        <f t="shared" si="112"/>
        <v>0</v>
      </c>
      <c r="M1826">
        <f t="shared" si="113"/>
        <v>0</v>
      </c>
      <c r="N1826">
        <f t="shared" si="114"/>
        <v>0</v>
      </c>
      <c r="O1826" t="e">
        <f t="shared" si="115"/>
        <v>#DIV/0!</v>
      </c>
    </row>
    <row r="1827" spans="1:15" x14ac:dyDescent="0.25">
      <c r="A1827" t="s">
        <v>5620</v>
      </c>
      <c r="B1827" t="s">
        <v>40</v>
      </c>
      <c r="C1827">
        <v>1</v>
      </c>
      <c r="D1827">
        <v>1</v>
      </c>
      <c r="E1827" t="s">
        <v>5621</v>
      </c>
      <c r="F1827" t="s">
        <v>13</v>
      </c>
      <c r="G1827" t="s">
        <v>5622</v>
      </c>
      <c r="H1827">
        <v>0</v>
      </c>
      <c r="J1827" s="1">
        <v>44243.107106481482</v>
      </c>
      <c r="K1827" s="3">
        <v>44243</v>
      </c>
      <c r="L1827" s="4">
        <f t="shared" si="112"/>
        <v>1</v>
      </c>
      <c r="M1827">
        <f t="shared" si="113"/>
        <v>1</v>
      </c>
      <c r="N1827">
        <f t="shared" si="114"/>
        <v>0</v>
      </c>
      <c r="O1827">
        <f t="shared" si="115"/>
        <v>1</v>
      </c>
    </row>
    <row r="1828" spans="1:15" x14ac:dyDescent="0.25">
      <c r="A1828" t="s">
        <v>5623</v>
      </c>
      <c r="B1828" t="s">
        <v>40</v>
      </c>
      <c r="C1828">
        <v>1</v>
      </c>
      <c r="D1828">
        <v>1</v>
      </c>
      <c r="E1828" t="s">
        <v>5624</v>
      </c>
      <c r="F1828" t="s">
        <v>13</v>
      </c>
      <c r="G1828" t="s">
        <v>5625</v>
      </c>
      <c r="H1828">
        <v>0</v>
      </c>
      <c r="J1828" s="1">
        <v>44243.107997685183</v>
      </c>
      <c r="K1828" s="3">
        <v>44243</v>
      </c>
      <c r="L1828" s="4">
        <f t="shared" si="112"/>
        <v>1</v>
      </c>
      <c r="M1828">
        <f t="shared" si="113"/>
        <v>1</v>
      </c>
      <c r="N1828">
        <f t="shared" si="114"/>
        <v>0</v>
      </c>
      <c r="O1828">
        <f t="shared" si="115"/>
        <v>1</v>
      </c>
    </row>
    <row r="1829" spans="1:15" x14ac:dyDescent="0.25">
      <c r="A1829" t="s">
        <v>5626</v>
      </c>
      <c r="B1829" t="s">
        <v>40</v>
      </c>
      <c r="C1829">
        <v>1</v>
      </c>
      <c r="D1829">
        <v>1</v>
      </c>
      <c r="E1829" t="s">
        <v>5627</v>
      </c>
      <c r="F1829" t="s">
        <v>13</v>
      </c>
      <c r="G1829" t="s">
        <v>5628</v>
      </c>
      <c r="H1829">
        <v>0</v>
      </c>
      <c r="J1829" s="1">
        <v>44243.775451388887</v>
      </c>
      <c r="K1829" s="3">
        <v>44243</v>
      </c>
      <c r="L1829" s="4">
        <f t="shared" si="112"/>
        <v>1</v>
      </c>
      <c r="M1829">
        <f t="shared" si="113"/>
        <v>1</v>
      </c>
      <c r="N1829">
        <f t="shared" si="114"/>
        <v>0</v>
      </c>
      <c r="O1829">
        <f t="shared" si="115"/>
        <v>1</v>
      </c>
    </row>
    <row r="1830" spans="1:15" x14ac:dyDescent="0.25">
      <c r="A1830" t="s">
        <v>5629</v>
      </c>
      <c r="B1830" t="s">
        <v>16</v>
      </c>
      <c r="C1830">
        <v>1</v>
      </c>
      <c r="D1830">
        <v>1</v>
      </c>
      <c r="E1830" t="s">
        <v>5630</v>
      </c>
      <c r="F1830" t="s">
        <v>13</v>
      </c>
      <c r="G1830" t="s">
        <v>5631</v>
      </c>
      <c r="H1830">
        <v>0</v>
      </c>
      <c r="J1830" s="1">
        <v>44243.777418981481</v>
      </c>
      <c r="K1830" s="3">
        <v>44243</v>
      </c>
      <c r="L1830" s="4">
        <f t="shared" si="112"/>
        <v>1</v>
      </c>
      <c r="M1830">
        <f t="shared" si="113"/>
        <v>1</v>
      </c>
      <c r="N1830">
        <f t="shared" si="114"/>
        <v>0</v>
      </c>
      <c r="O1830">
        <f t="shared" si="115"/>
        <v>1</v>
      </c>
    </row>
    <row r="1831" spans="1:15" x14ac:dyDescent="0.25">
      <c r="A1831" t="s">
        <v>5632</v>
      </c>
      <c r="B1831" t="s">
        <v>28</v>
      </c>
      <c r="C1831">
        <v>1</v>
      </c>
      <c r="D1831">
        <v>1</v>
      </c>
      <c r="E1831" t="s">
        <v>5633</v>
      </c>
      <c r="F1831" t="s">
        <v>13</v>
      </c>
      <c r="G1831" t="s">
        <v>5634</v>
      </c>
      <c r="H1831">
        <v>0</v>
      </c>
      <c r="J1831" s="1">
        <v>44243.777812499997</v>
      </c>
      <c r="K1831" s="3">
        <v>44243</v>
      </c>
      <c r="L1831" s="4">
        <f t="shared" si="112"/>
        <v>1</v>
      </c>
      <c r="M1831">
        <f t="shared" si="113"/>
        <v>1</v>
      </c>
      <c r="N1831">
        <f t="shared" si="114"/>
        <v>0</v>
      </c>
      <c r="O1831">
        <f t="shared" si="115"/>
        <v>1</v>
      </c>
    </row>
    <row r="1832" spans="1:15" x14ac:dyDescent="0.25">
      <c r="A1832" t="s">
        <v>5635</v>
      </c>
      <c r="B1832" t="s">
        <v>16</v>
      </c>
      <c r="C1832">
        <v>1</v>
      </c>
      <c r="D1832">
        <v>1</v>
      </c>
      <c r="E1832" t="s">
        <v>5636</v>
      </c>
      <c r="F1832" t="s">
        <v>13</v>
      </c>
      <c r="G1832" t="s">
        <v>5637</v>
      </c>
      <c r="H1832">
        <v>0</v>
      </c>
      <c r="J1832" s="1">
        <v>44243.778067129628</v>
      </c>
      <c r="K1832" s="3">
        <v>44243</v>
      </c>
      <c r="L1832" s="4">
        <f t="shared" si="112"/>
        <v>1</v>
      </c>
      <c r="M1832">
        <f t="shared" si="113"/>
        <v>1</v>
      </c>
      <c r="N1832">
        <f t="shared" si="114"/>
        <v>0</v>
      </c>
      <c r="O1832">
        <f t="shared" si="115"/>
        <v>1</v>
      </c>
    </row>
    <row r="1833" spans="1:15" ht="409.5" x14ac:dyDescent="0.25">
      <c r="A1833" t="s">
        <v>5638</v>
      </c>
      <c r="B1833" t="s">
        <v>16</v>
      </c>
      <c r="C1833">
        <v>0</v>
      </c>
      <c r="D1833">
        <v>0.16</v>
      </c>
      <c r="E1833" t="s">
        <v>5639</v>
      </c>
      <c r="F1833" t="s">
        <v>13</v>
      </c>
      <c r="G1833" t="s">
        <v>5640</v>
      </c>
      <c r="H1833">
        <v>47</v>
      </c>
      <c r="I1833" s="2" t="s">
        <v>5641</v>
      </c>
      <c r="J1833" s="1">
        <v>44243.782650462963</v>
      </c>
      <c r="K1833" s="3">
        <v>44243</v>
      </c>
      <c r="L1833" s="4">
        <f t="shared" si="112"/>
        <v>0</v>
      </c>
      <c r="M1833">
        <f t="shared" si="113"/>
        <v>0</v>
      </c>
      <c r="N1833">
        <f t="shared" si="114"/>
        <v>0</v>
      </c>
      <c r="O1833" t="e">
        <f t="shared" si="115"/>
        <v>#DIV/0!</v>
      </c>
    </row>
    <row r="1834" spans="1:15" x14ac:dyDescent="0.25">
      <c r="A1834" t="s">
        <v>5642</v>
      </c>
      <c r="B1834" t="s">
        <v>11</v>
      </c>
      <c r="C1834">
        <v>1678</v>
      </c>
      <c r="D1834">
        <v>0.92</v>
      </c>
      <c r="E1834" t="s">
        <v>5643</v>
      </c>
      <c r="F1834" t="s">
        <v>13</v>
      </c>
      <c r="G1834" t="s">
        <v>5644</v>
      </c>
      <c r="H1834">
        <v>84</v>
      </c>
      <c r="J1834" s="1">
        <v>44243.78570601852</v>
      </c>
      <c r="K1834" s="3">
        <v>44243</v>
      </c>
      <c r="L1834" s="4">
        <f t="shared" si="112"/>
        <v>1823.9130434782608</v>
      </c>
      <c r="M1834">
        <f t="shared" si="113"/>
        <v>1823</v>
      </c>
      <c r="N1834">
        <f t="shared" si="114"/>
        <v>145</v>
      </c>
      <c r="O1834">
        <f t="shared" si="115"/>
        <v>0.91358760429082242</v>
      </c>
    </row>
    <row r="1835" spans="1:15" x14ac:dyDescent="0.25">
      <c r="A1835" t="s">
        <v>5645</v>
      </c>
      <c r="B1835" t="s">
        <v>32</v>
      </c>
      <c r="C1835">
        <v>1</v>
      </c>
      <c r="D1835">
        <v>1</v>
      </c>
      <c r="E1835" t="s">
        <v>5646</v>
      </c>
      <c r="F1835" t="s">
        <v>13</v>
      </c>
      <c r="G1835" t="s">
        <v>5647</v>
      </c>
      <c r="H1835">
        <v>1</v>
      </c>
      <c r="J1835" s="1">
        <v>44243.786979166667</v>
      </c>
      <c r="K1835" s="3">
        <v>44243</v>
      </c>
      <c r="L1835" s="4">
        <f t="shared" si="112"/>
        <v>1</v>
      </c>
      <c r="M1835">
        <f t="shared" si="113"/>
        <v>1</v>
      </c>
      <c r="N1835">
        <f t="shared" si="114"/>
        <v>0</v>
      </c>
      <c r="O1835">
        <f t="shared" si="115"/>
        <v>1</v>
      </c>
    </row>
    <row r="1836" spans="1:15" x14ac:dyDescent="0.25">
      <c r="A1836" t="s">
        <v>5648</v>
      </c>
      <c r="B1836" t="s">
        <v>11</v>
      </c>
      <c r="C1836">
        <v>1</v>
      </c>
      <c r="D1836">
        <v>1</v>
      </c>
      <c r="E1836" t="s">
        <v>5649</v>
      </c>
      <c r="F1836" t="s">
        <v>13</v>
      </c>
      <c r="G1836" t="s">
        <v>5650</v>
      </c>
      <c r="H1836">
        <v>1</v>
      </c>
      <c r="J1836" s="1">
        <v>44243.787673611114</v>
      </c>
      <c r="K1836" s="3">
        <v>44243</v>
      </c>
      <c r="L1836" s="4">
        <f t="shared" si="112"/>
        <v>1</v>
      </c>
      <c r="M1836">
        <f t="shared" si="113"/>
        <v>1</v>
      </c>
      <c r="N1836">
        <f t="shared" si="114"/>
        <v>0</v>
      </c>
      <c r="O1836">
        <f t="shared" si="115"/>
        <v>1</v>
      </c>
    </row>
    <row r="1837" spans="1:15" ht="409.5" x14ac:dyDescent="0.25">
      <c r="A1837" t="s">
        <v>5651</v>
      </c>
      <c r="B1837" t="s">
        <v>50</v>
      </c>
      <c r="C1837">
        <v>284</v>
      </c>
      <c r="D1837">
        <v>0.78</v>
      </c>
      <c r="E1837" t="s">
        <v>5652</v>
      </c>
      <c r="F1837" t="s">
        <v>13</v>
      </c>
      <c r="G1837" t="s">
        <v>5653</v>
      </c>
      <c r="H1837">
        <v>129</v>
      </c>
      <c r="I1837" s="2" t="s">
        <v>5654</v>
      </c>
      <c r="J1837" s="1">
        <v>44243.789085648146</v>
      </c>
      <c r="K1837" s="3">
        <v>44243</v>
      </c>
      <c r="L1837" s="4">
        <f t="shared" si="112"/>
        <v>364.10256410256409</v>
      </c>
      <c r="M1837">
        <f t="shared" si="113"/>
        <v>364</v>
      </c>
      <c r="N1837">
        <f t="shared" si="114"/>
        <v>80</v>
      </c>
      <c r="O1837">
        <f t="shared" si="115"/>
        <v>0.71830985915492951</v>
      </c>
    </row>
    <row r="1838" spans="1:15" x14ac:dyDescent="0.25">
      <c r="A1838" t="s">
        <v>5655</v>
      </c>
      <c r="B1838" t="s">
        <v>36</v>
      </c>
      <c r="C1838">
        <v>1</v>
      </c>
      <c r="D1838">
        <v>1</v>
      </c>
      <c r="E1838" t="s">
        <v>5656</v>
      </c>
      <c r="F1838" t="s">
        <v>13</v>
      </c>
      <c r="G1838" t="s">
        <v>5657</v>
      </c>
      <c r="H1838">
        <v>0</v>
      </c>
      <c r="J1838" s="1">
        <v>44243.791458333333</v>
      </c>
      <c r="K1838" s="3">
        <v>44243</v>
      </c>
      <c r="L1838" s="4">
        <f t="shared" si="112"/>
        <v>1</v>
      </c>
      <c r="M1838">
        <f t="shared" si="113"/>
        <v>1</v>
      </c>
      <c r="N1838">
        <f t="shared" si="114"/>
        <v>0</v>
      </c>
      <c r="O1838">
        <f t="shared" si="115"/>
        <v>1</v>
      </c>
    </row>
    <row r="1839" spans="1:15" x14ac:dyDescent="0.25">
      <c r="A1839" t="s">
        <v>5658</v>
      </c>
      <c r="B1839" t="s">
        <v>28</v>
      </c>
      <c r="C1839">
        <v>1</v>
      </c>
      <c r="D1839">
        <v>1</v>
      </c>
      <c r="E1839" t="s">
        <v>5659</v>
      </c>
      <c r="F1839" t="s">
        <v>13</v>
      </c>
      <c r="G1839" t="s">
        <v>5660</v>
      </c>
      <c r="H1839">
        <v>0</v>
      </c>
      <c r="J1839" s="1">
        <v>44243.791655092595</v>
      </c>
      <c r="K1839" s="3">
        <v>44243</v>
      </c>
      <c r="L1839" s="4">
        <f t="shared" si="112"/>
        <v>1</v>
      </c>
      <c r="M1839">
        <f t="shared" si="113"/>
        <v>1</v>
      </c>
      <c r="N1839">
        <f t="shared" si="114"/>
        <v>0</v>
      </c>
      <c r="O1839">
        <f t="shared" si="115"/>
        <v>1</v>
      </c>
    </row>
    <row r="1840" spans="1:15" ht="405" x14ac:dyDescent="0.25">
      <c r="A1840" t="s">
        <v>5661</v>
      </c>
      <c r="B1840" t="s">
        <v>16</v>
      </c>
      <c r="C1840">
        <v>0</v>
      </c>
      <c r="D1840">
        <v>0.35</v>
      </c>
      <c r="E1840" t="s">
        <v>5662</v>
      </c>
      <c r="F1840" t="s">
        <v>13</v>
      </c>
      <c r="G1840" t="s">
        <v>5663</v>
      </c>
      <c r="H1840">
        <v>865</v>
      </c>
      <c r="I1840" s="2" t="s">
        <v>5664</v>
      </c>
      <c r="J1840" s="1">
        <v>44243.791875000003</v>
      </c>
      <c r="K1840" s="3">
        <v>44243</v>
      </c>
      <c r="L1840" s="4">
        <f t="shared" si="112"/>
        <v>0</v>
      </c>
      <c r="M1840">
        <f t="shared" si="113"/>
        <v>0</v>
      </c>
      <c r="N1840">
        <f t="shared" si="114"/>
        <v>0</v>
      </c>
      <c r="O1840" t="e">
        <f t="shared" si="115"/>
        <v>#DIV/0!</v>
      </c>
    </row>
    <row r="1841" spans="1:15" ht="409.5" x14ac:dyDescent="0.25">
      <c r="A1841" t="s">
        <v>5665</v>
      </c>
      <c r="B1841" t="s">
        <v>454</v>
      </c>
      <c r="C1841">
        <v>1170</v>
      </c>
      <c r="D1841">
        <v>0.92</v>
      </c>
      <c r="E1841" t="s">
        <v>5666</v>
      </c>
      <c r="F1841" t="s">
        <v>13</v>
      </c>
      <c r="G1841" t="s">
        <v>5667</v>
      </c>
      <c r="H1841">
        <v>33114</v>
      </c>
      <c r="I1841" s="2" t="s">
        <v>2323</v>
      </c>
      <c r="J1841" s="1">
        <v>44243.791875000003</v>
      </c>
      <c r="K1841" s="3">
        <v>44243</v>
      </c>
      <c r="L1841" s="4">
        <f t="shared" si="112"/>
        <v>1271.7391304347825</v>
      </c>
      <c r="M1841">
        <f t="shared" si="113"/>
        <v>1271</v>
      </c>
      <c r="N1841">
        <f t="shared" si="114"/>
        <v>101</v>
      </c>
      <c r="O1841">
        <f t="shared" si="115"/>
        <v>0.91367521367521365</v>
      </c>
    </row>
    <row r="1842" spans="1:15" x14ac:dyDescent="0.25">
      <c r="A1842" t="s">
        <v>5668</v>
      </c>
      <c r="B1842" t="s">
        <v>40</v>
      </c>
      <c r="C1842">
        <v>2</v>
      </c>
      <c r="D1842">
        <v>1</v>
      </c>
      <c r="E1842" t="s">
        <v>5669</v>
      </c>
      <c r="F1842" t="s">
        <v>13</v>
      </c>
      <c r="G1842" t="s">
        <v>5670</v>
      </c>
      <c r="H1842">
        <v>2</v>
      </c>
      <c r="J1842" s="1">
        <v>44243.794942129629</v>
      </c>
      <c r="K1842" s="3">
        <v>44243</v>
      </c>
      <c r="L1842" s="4">
        <f t="shared" si="112"/>
        <v>2</v>
      </c>
      <c r="M1842">
        <f t="shared" si="113"/>
        <v>2</v>
      </c>
      <c r="N1842">
        <f t="shared" si="114"/>
        <v>0</v>
      </c>
      <c r="O1842">
        <f t="shared" si="115"/>
        <v>1</v>
      </c>
    </row>
    <row r="1843" spans="1:15" x14ac:dyDescent="0.25">
      <c r="A1843" t="s">
        <v>5671</v>
      </c>
      <c r="B1843" t="s">
        <v>40</v>
      </c>
      <c r="C1843">
        <v>1</v>
      </c>
      <c r="D1843">
        <v>1</v>
      </c>
      <c r="E1843" t="s">
        <v>5672</v>
      </c>
      <c r="F1843" t="s">
        <v>13</v>
      </c>
      <c r="G1843" t="s">
        <v>5673</v>
      </c>
      <c r="H1843">
        <v>0</v>
      </c>
      <c r="J1843" s="1">
        <v>44243.795428240737</v>
      </c>
      <c r="K1843" s="3">
        <v>44243</v>
      </c>
      <c r="L1843" s="4">
        <f t="shared" si="112"/>
        <v>1</v>
      </c>
      <c r="M1843">
        <f t="shared" si="113"/>
        <v>1</v>
      </c>
      <c r="N1843">
        <f t="shared" si="114"/>
        <v>0</v>
      </c>
      <c r="O1843">
        <f t="shared" si="115"/>
        <v>1</v>
      </c>
    </row>
    <row r="1844" spans="1:15" x14ac:dyDescent="0.25">
      <c r="A1844" t="s">
        <v>5674</v>
      </c>
      <c r="B1844" t="s">
        <v>11</v>
      </c>
      <c r="C1844">
        <v>1</v>
      </c>
      <c r="D1844">
        <v>1</v>
      </c>
      <c r="E1844" t="s">
        <v>5675</v>
      </c>
      <c r="F1844" t="s">
        <v>13</v>
      </c>
      <c r="G1844" t="s">
        <v>5676</v>
      </c>
      <c r="H1844">
        <v>0</v>
      </c>
      <c r="J1844" s="1">
        <v>44243.797905092593</v>
      </c>
      <c r="K1844" s="3">
        <v>44243</v>
      </c>
      <c r="L1844" s="4">
        <f t="shared" si="112"/>
        <v>1</v>
      </c>
      <c r="M1844">
        <f t="shared" si="113"/>
        <v>1</v>
      </c>
      <c r="N1844">
        <f t="shared" si="114"/>
        <v>0</v>
      </c>
      <c r="O1844">
        <f t="shared" si="115"/>
        <v>1</v>
      </c>
    </row>
    <row r="1845" spans="1:15" x14ac:dyDescent="0.25">
      <c r="A1845" t="s">
        <v>5677</v>
      </c>
      <c r="B1845" t="s">
        <v>11</v>
      </c>
      <c r="C1845">
        <v>1</v>
      </c>
      <c r="D1845">
        <v>1</v>
      </c>
      <c r="E1845" t="s">
        <v>5678</v>
      </c>
      <c r="F1845" t="s">
        <v>13</v>
      </c>
      <c r="G1845" t="s">
        <v>5679</v>
      </c>
      <c r="H1845">
        <v>0</v>
      </c>
      <c r="J1845" s="1">
        <v>44243.798043981478</v>
      </c>
      <c r="K1845" s="3">
        <v>44243</v>
      </c>
      <c r="L1845" s="4">
        <f t="shared" si="112"/>
        <v>1</v>
      </c>
      <c r="M1845">
        <f t="shared" si="113"/>
        <v>1</v>
      </c>
      <c r="N1845">
        <f t="shared" si="114"/>
        <v>0</v>
      </c>
      <c r="O1845">
        <f t="shared" si="115"/>
        <v>1</v>
      </c>
    </row>
    <row r="1846" spans="1:15" x14ac:dyDescent="0.25">
      <c r="A1846" t="s">
        <v>5680</v>
      </c>
      <c r="B1846" t="s">
        <v>36</v>
      </c>
      <c r="C1846">
        <v>1</v>
      </c>
      <c r="D1846">
        <v>1</v>
      </c>
      <c r="E1846" t="s">
        <v>5681</v>
      </c>
      <c r="F1846" t="s">
        <v>13</v>
      </c>
      <c r="G1846" t="s">
        <v>5682</v>
      </c>
      <c r="H1846">
        <v>0</v>
      </c>
      <c r="J1846" s="1">
        <v>44243.799351851849</v>
      </c>
      <c r="K1846" s="3">
        <v>44243</v>
      </c>
      <c r="L1846" s="4">
        <f t="shared" si="112"/>
        <v>1</v>
      </c>
      <c r="M1846">
        <f t="shared" si="113"/>
        <v>1</v>
      </c>
      <c r="N1846">
        <f t="shared" si="114"/>
        <v>0</v>
      </c>
      <c r="O1846">
        <f t="shared" si="115"/>
        <v>1</v>
      </c>
    </row>
    <row r="1847" spans="1:15" x14ac:dyDescent="0.25">
      <c r="A1847" t="s">
        <v>5683</v>
      </c>
      <c r="B1847" t="s">
        <v>40</v>
      </c>
      <c r="C1847">
        <v>1</v>
      </c>
      <c r="D1847">
        <v>1</v>
      </c>
      <c r="E1847" t="s">
        <v>5684</v>
      </c>
      <c r="F1847" t="s">
        <v>13</v>
      </c>
      <c r="G1847" t="s">
        <v>5683</v>
      </c>
      <c r="H1847">
        <v>0</v>
      </c>
      <c r="J1847" s="1">
        <v>44243.79954861111</v>
      </c>
      <c r="K1847" s="3">
        <v>44243</v>
      </c>
      <c r="L1847" s="4">
        <f t="shared" si="112"/>
        <v>1</v>
      </c>
      <c r="M1847">
        <f t="shared" si="113"/>
        <v>1</v>
      </c>
      <c r="N1847">
        <f t="shared" si="114"/>
        <v>0</v>
      </c>
      <c r="O1847">
        <f t="shared" si="115"/>
        <v>1</v>
      </c>
    </row>
    <row r="1848" spans="1:15" x14ac:dyDescent="0.25">
      <c r="A1848" t="s">
        <v>5685</v>
      </c>
      <c r="B1848" t="s">
        <v>36</v>
      </c>
      <c r="C1848">
        <v>1</v>
      </c>
      <c r="D1848">
        <v>1</v>
      </c>
      <c r="E1848" t="s">
        <v>5686</v>
      </c>
      <c r="F1848" t="s">
        <v>13</v>
      </c>
      <c r="G1848" t="s">
        <v>5687</v>
      </c>
      <c r="H1848">
        <v>0</v>
      </c>
      <c r="J1848" s="1">
        <v>44243.799861111111</v>
      </c>
      <c r="K1848" s="3">
        <v>44243</v>
      </c>
      <c r="L1848" s="4">
        <f t="shared" si="112"/>
        <v>1</v>
      </c>
      <c r="M1848">
        <f t="shared" si="113"/>
        <v>1</v>
      </c>
      <c r="N1848">
        <f t="shared" si="114"/>
        <v>0</v>
      </c>
      <c r="O1848">
        <f t="shared" si="115"/>
        <v>1</v>
      </c>
    </row>
    <row r="1849" spans="1:15" x14ac:dyDescent="0.25">
      <c r="A1849" t="s">
        <v>5688</v>
      </c>
      <c r="B1849" t="s">
        <v>50</v>
      </c>
      <c r="C1849">
        <v>1</v>
      </c>
      <c r="D1849">
        <v>1</v>
      </c>
      <c r="E1849" t="s">
        <v>5689</v>
      </c>
      <c r="F1849" t="s">
        <v>13</v>
      </c>
      <c r="G1849" t="s">
        <v>5690</v>
      </c>
      <c r="H1849">
        <v>0</v>
      </c>
      <c r="J1849" s="1">
        <v>44243.800324074073</v>
      </c>
      <c r="K1849" s="3">
        <v>44243</v>
      </c>
      <c r="L1849" s="4">
        <f t="shared" si="112"/>
        <v>1</v>
      </c>
      <c r="M1849">
        <f t="shared" si="113"/>
        <v>1</v>
      </c>
      <c r="N1849">
        <f t="shared" si="114"/>
        <v>0</v>
      </c>
      <c r="O1849">
        <f t="shared" si="115"/>
        <v>1</v>
      </c>
    </row>
    <row r="1850" spans="1:15" x14ac:dyDescent="0.25">
      <c r="A1850" t="s">
        <v>5691</v>
      </c>
      <c r="B1850" t="s">
        <v>36</v>
      </c>
      <c r="C1850">
        <v>1</v>
      </c>
      <c r="D1850">
        <v>1</v>
      </c>
      <c r="E1850" t="s">
        <v>5692</v>
      </c>
      <c r="F1850" t="s">
        <v>13</v>
      </c>
      <c r="G1850" t="s">
        <v>5693</v>
      </c>
      <c r="H1850">
        <v>1</v>
      </c>
      <c r="J1850" s="1">
        <v>44243.802685185183</v>
      </c>
      <c r="K1850" s="3">
        <v>44243</v>
      </c>
      <c r="L1850" s="4">
        <f t="shared" si="112"/>
        <v>1</v>
      </c>
      <c r="M1850">
        <f t="shared" si="113"/>
        <v>1</v>
      </c>
      <c r="N1850">
        <f t="shared" si="114"/>
        <v>0</v>
      </c>
      <c r="O1850">
        <f t="shared" si="115"/>
        <v>1</v>
      </c>
    </row>
    <row r="1851" spans="1:15" x14ac:dyDescent="0.25">
      <c r="A1851" t="s">
        <v>5694</v>
      </c>
      <c r="B1851" t="s">
        <v>80</v>
      </c>
      <c r="C1851">
        <v>1</v>
      </c>
      <c r="D1851">
        <v>1</v>
      </c>
      <c r="E1851" t="s">
        <v>5695</v>
      </c>
      <c r="F1851" t="s">
        <v>13</v>
      </c>
      <c r="G1851" t="s">
        <v>5696</v>
      </c>
      <c r="H1851">
        <v>1</v>
      </c>
      <c r="J1851" s="1">
        <v>44243.802858796298</v>
      </c>
      <c r="K1851" s="3">
        <v>44243</v>
      </c>
      <c r="L1851" s="4">
        <f t="shared" si="112"/>
        <v>1</v>
      </c>
      <c r="M1851">
        <f t="shared" si="113"/>
        <v>1</v>
      </c>
      <c r="N1851">
        <f t="shared" si="114"/>
        <v>0</v>
      </c>
      <c r="O1851">
        <f t="shared" si="115"/>
        <v>1</v>
      </c>
    </row>
    <row r="1852" spans="1:15" x14ac:dyDescent="0.25">
      <c r="A1852" t="s">
        <v>5697</v>
      </c>
      <c r="B1852" t="s">
        <v>11</v>
      </c>
      <c r="C1852">
        <v>1</v>
      </c>
      <c r="D1852">
        <v>1</v>
      </c>
      <c r="E1852" t="s">
        <v>5698</v>
      </c>
      <c r="F1852" t="s">
        <v>13</v>
      </c>
      <c r="G1852" t="s">
        <v>5699</v>
      </c>
      <c r="H1852">
        <v>1</v>
      </c>
      <c r="J1852" s="1">
        <v>44243.803101851852</v>
      </c>
      <c r="K1852" s="3">
        <v>44243</v>
      </c>
      <c r="L1852" s="4">
        <f t="shared" si="112"/>
        <v>1</v>
      </c>
      <c r="M1852">
        <f t="shared" si="113"/>
        <v>1</v>
      </c>
      <c r="N1852">
        <f t="shared" si="114"/>
        <v>0</v>
      </c>
      <c r="O1852">
        <f t="shared" si="115"/>
        <v>1</v>
      </c>
    </row>
    <row r="1853" spans="1:15" x14ac:dyDescent="0.25">
      <c r="A1853" t="s">
        <v>5700</v>
      </c>
      <c r="B1853" t="s">
        <v>36</v>
      </c>
      <c r="C1853">
        <v>1</v>
      </c>
      <c r="D1853">
        <v>1</v>
      </c>
      <c r="E1853" t="s">
        <v>5701</v>
      </c>
      <c r="F1853" t="s">
        <v>13</v>
      </c>
      <c r="G1853" t="s">
        <v>5702</v>
      </c>
      <c r="H1853">
        <v>0</v>
      </c>
      <c r="J1853" s="1">
        <v>44243.80332175926</v>
      </c>
      <c r="K1853" s="3">
        <v>44243</v>
      </c>
      <c r="L1853" s="4">
        <f t="shared" si="112"/>
        <v>1</v>
      </c>
      <c r="M1853">
        <f t="shared" si="113"/>
        <v>1</v>
      </c>
      <c r="N1853">
        <f t="shared" si="114"/>
        <v>0</v>
      </c>
      <c r="O1853">
        <f t="shared" si="115"/>
        <v>1</v>
      </c>
    </row>
    <row r="1854" spans="1:15" x14ac:dyDescent="0.25">
      <c r="A1854" t="s">
        <v>5703</v>
      </c>
      <c r="B1854" t="s">
        <v>11</v>
      </c>
      <c r="C1854">
        <v>1</v>
      </c>
      <c r="D1854">
        <v>1</v>
      </c>
      <c r="E1854" t="s">
        <v>5704</v>
      </c>
      <c r="F1854" t="s">
        <v>13</v>
      </c>
      <c r="G1854" t="s">
        <v>5705</v>
      </c>
      <c r="H1854">
        <v>1</v>
      </c>
      <c r="J1854" s="1">
        <v>44243.803425925929</v>
      </c>
      <c r="K1854" s="3">
        <v>44243</v>
      </c>
      <c r="L1854" s="4">
        <f t="shared" si="112"/>
        <v>1</v>
      </c>
      <c r="M1854">
        <f t="shared" si="113"/>
        <v>1</v>
      </c>
      <c r="N1854">
        <f t="shared" si="114"/>
        <v>0</v>
      </c>
      <c r="O1854">
        <f t="shared" si="115"/>
        <v>1</v>
      </c>
    </row>
    <row r="1855" spans="1:15" x14ac:dyDescent="0.25">
      <c r="A1855" t="s">
        <v>5706</v>
      </c>
      <c r="B1855" t="s">
        <v>16</v>
      </c>
      <c r="C1855">
        <v>1</v>
      </c>
      <c r="D1855">
        <v>1</v>
      </c>
      <c r="E1855" t="s">
        <v>5707</v>
      </c>
      <c r="F1855" t="s">
        <v>13</v>
      </c>
      <c r="G1855" t="s">
        <v>5708</v>
      </c>
      <c r="H1855">
        <v>0</v>
      </c>
      <c r="J1855" s="1">
        <v>44243.810624999998</v>
      </c>
      <c r="K1855" s="3">
        <v>44243</v>
      </c>
      <c r="L1855" s="4">
        <f t="shared" si="112"/>
        <v>1</v>
      </c>
      <c r="M1855">
        <f t="shared" si="113"/>
        <v>1</v>
      </c>
      <c r="N1855">
        <f t="shared" si="114"/>
        <v>0</v>
      </c>
      <c r="O1855">
        <f t="shared" si="115"/>
        <v>1</v>
      </c>
    </row>
    <row r="1856" spans="1:15" x14ac:dyDescent="0.25">
      <c r="A1856" t="s">
        <v>5709</v>
      </c>
      <c r="B1856" t="s">
        <v>28</v>
      </c>
      <c r="C1856">
        <v>1</v>
      </c>
      <c r="D1856">
        <v>1</v>
      </c>
      <c r="E1856" t="s">
        <v>5710</v>
      </c>
      <c r="F1856" t="s">
        <v>13</v>
      </c>
      <c r="G1856" t="s">
        <v>5711</v>
      </c>
      <c r="H1856">
        <v>0</v>
      </c>
      <c r="J1856" s="1">
        <v>44243.812395833331</v>
      </c>
      <c r="K1856" s="3">
        <v>44243</v>
      </c>
      <c r="L1856" s="4">
        <f t="shared" si="112"/>
        <v>1</v>
      </c>
      <c r="M1856">
        <f t="shared" si="113"/>
        <v>1</v>
      </c>
      <c r="N1856">
        <f t="shared" si="114"/>
        <v>0</v>
      </c>
      <c r="O1856">
        <f t="shared" si="115"/>
        <v>1</v>
      </c>
    </row>
    <row r="1857" spans="1:15" x14ac:dyDescent="0.25">
      <c r="A1857" t="s">
        <v>5712</v>
      </c>
      <c r="B1857" t="s">
        <v>80</v>
      </c>
      <c r="C1857">
        <v>1</v>
      </c>
      <c r="D1857">
        <v>1</v>
      </c>
      <c r="E1857" t="s">
        <v>5713</v>
      </c>
      <c r="F1857" t="s">
        <v>13</v>
      </c>
      <c r="G1857" t="s">
        <v>5714</v>
      </c>
      <c r="H1857">
        <v>0</v>
      </c>
      <c r="J1857" s="1">
        <v>44243.814513888887</v>
      </c>
      <c r="K1857" s="3">
        <v>44243</v>
      </c>
      <c r="L1857" s="4">
        <f t="shared" si="112"/>
        <v>1</v>
      </c>
      <c r="M1857">
        <f t="shared" si="113"/>
        <v>1</v>
      </c>
      <c r="N1857">
        <f t="shared" si="114"/>
        <v>0</v>
      </c>
      <c r="O1857">
        <f t="shared" si="115"/>
        <v>1</v>
      </c>
    </row>
    <row r="1858" spans="1:15" x14ac:dyDescent="0.25">
      <c r="A1858" t="s">
        <v>5715</v>
      </c>
      <c r="B1858" t="s">
        <v>80</v>
      </c>
      <c r="C1858">
        <v>1</v>
      </c>
      <c r="D1858">
        <v>1</v>
      </c>
      <c r="E1858" t="s">
        <v>5716</v>
      </c>
      <c r="F1858" t="s">
        <v>13</v>
      </c>
      <c r="G1858" t="s">
        <v>5717</v>
      </c>
      <c r="H1858">
        <v>0</v>
      </c>
      <c r="J1858" s="1">
        <v>44243.817314814813</v>
      </c>
      <c r="K1858" s="3">
        <v>44243</v>
      </c>
      <c r="L1858" s="4">
        <f t="shared" si="112"/>
        <v>1</v>
      </c>
      <c r="M1858">
        <f t="shared" si="113"/>
        <v>1</v>
      </c>
      <c r="N1858">
        <f t="shared" si="114"/>
        <v>0</v>
      </c>
      <c r="O1858">
        <f t="shared" si="115"/>
        <v>1</v>
      </c>
    </row>
    <row r="1859" spans="1:15" x14ac:dyDescent="0.25">
      <c r="A1859" t="s">
        <v>5718</v>
      </c>
      <c r="B1859" t="s">
        <v>36</v>
      </c>
      <c r="C1859">
        <v>1</v>
      </c>
      <c r="D1859">
        <v>1</v>
      </c>
      <c r="E1859" t="s">
        <v>5719</v>
      </c>
      <c r="F1859" t="s">
        <v>13</v>
      </c>
      <c r="G1859" t="s">
        <v>5720</v>
      </c>
      <c r="H1859">
        <v>0</v>
      </c>
      <c r="J1859" s="1">
        <v>44243.817847222221</v>
      </c>
      <c r="K1859" s="3">
        <v>44243</v>
      </c>
      <c r="L1859" s="4">
        <f t="shared" ref="L1859:L1922" si="116">C1859/D1859</f>
        <v>1</v>
      </c>
      <c r="M1859">
        <f t="shared" ref="M1859:M1922" si="117">_xlfn.FLOOR.MATH(C1859/D1859,1)</f>
        <v>1</v>
      </c>
      <c r="N1859">
        <f t="shared" ref="N1859:N1922" si="118">M1859-C1859</f>
        <v>0</v>
      </c>
      <c r="O1859">
        <f t="shared" ref="O1859:O1922" si="119">(1-(N1859/C1859))</f>
        <v>1</v>
      </c>
    </row>
    <row r="1860" spans="1:15" x14ac:dyDescent="0.25">
      <c r="A1860" t="s">
        <v>5721</v>
      </c>
      <c r="B1860" t="s">
        <v>11</v>
      </c>
      <c r="C1860">
        <v>1</v>
      </c>
      <c r="D1860">
        <v>1</v>
      </c>
      <c r="E1860" t="s">
        <v>5722</v>
      </c>
      <c r="F1860" t="s">
        <v>13</v>
      </c>
      <c r="G1860" t="s">
        <v>5723</v>
      </c>
      <c r="H1860">
        <v>1</v>
      </c>
      <c r="J1860" s="1">
        <v>44243.820590277777</v>
      </c>
      <c r="K1860" s="3">
        <v>44243</v>
      </c>
      <c r="L1860" s="4">
        <f t="shared" si="116"/>
        <v>1</v>
      </c>
      <c r="M1860">
        <f t="shared" si="117"/>
        <v>1</v>
      </c>
      <c r="N1860">
        <f t="shared" si="118"/>
        <v>0</v>
      </c>
      <c r="O1860">
        <f t="shared" si="119"/>
        <v>1</v>
      </c>
    </row>
    <row r="1861" spans="1:15" x14ac:dyDescent="0.25">
      <c r="A1861" t="s">
        <v>5724</v>
      </c>
      <c r="B1861" t="s">
        <v>16</v>
      </c>
      <c r="C1861">
        <v>1</v>
      </c>
      <c r="D1861">
        <v>1</v>
      </c>
      <c r="E1861" t="s">
        <v>5725</v>
      </c>
      <c r="F1861" t="s">
        <v>13</v>
      </c>
      <c r="G1861" t="s">
        <v>5726</v>
      </c>
      <c r="H1861">
        <v>0</v>
      </c>
      <c r="J1861" s="1">
        <v>44244.571493055555</v>
      </c>
      <c r="K1861" s="3">
        <v>44244</v>
      </c>
      <c r="L1861" s="4">
        <f t="shared" si="116"/>
        <v>1</v>
      </c>
      <c r="M1861">
        <f t="shared" si="117"/>
        <v>1</v>
      </c>
      <c r="N1861">
        <f t="shared" si="118"/>
        <v>0</v>
      </c>
      <c r="O1861">
        <f t="shared" si="119"/>
        <v>1</v>
      </c>
    </row>
    <row r="1862" spans="1:15" x14ac:dyDescent="0.25">
      <c r="A1862" t="s">
        <v>5727</v>
      </c>
      <c r="B1862" t="s">
        <v>80</v>
      </c>
      <c r="C1862">
        <v>1</v>
      </c>
      <c r="D1862">
        <v>1</v>
      </c>
      <c r="E1862" t="s">
        <v>5728</v>
      </c>
      <c r="F1862" t="s">
        <v>13</v>
      </c>
      <c r="G1862" t="s">
        <v>5729</v>
      </c>
      <c r="H1862">
        <v>0</v>
      </c>
      <c r="J1862" s="1">
        <v>44244.573865740742</v>
      </c>
      <c r="K1862" s="3">
        <v>44244</v>
      </c>
      <c r="L1862" s="4">
        <f t="shared" si="116"/>
        <v>1</v>
      </c>
      <c r="M1862">
        <f t="shared" si="117"/>
        <v>1</v>
      </c>
      <c r="N1862">
        <f t="shared" si="118"/>
        <v>0</v>
      </c>
      <c r="O1862">
        <f t="shared" si="119"/>
        <v>1</v>
      </c>
    </row>
    <row r="1863" spans="1:15" x14ac:dyDescent="0.25">
      <c r="A1863" t="s">
        <v>5730</v>
      </c>
      <c r="B1863" t="s">
        <v>80</v>
      </c>
      <c r="C1863">
        <v>29</v>
      </c>
      <c r="D1863">
        <v>0.71</v>
      </c>
      <c r="E1863" t="s">
        <v>5731</v>
      </c>
      <c r="F1863" t="s">
        <v>13</v>
      </c>
      <c r="G1863" t="s">
        <v>5732</v>
      </c>
      <c r="H1863">
        <v>44</v>
      </c>
      <c r="J1863" s="1">
        <v>44244.575960648152</v>
      </c>
      <c r="K1863" s="3">
        <v>44244</v>
      </c>
      <c r="L1863" s="4">
        <f t="shared" si="116"/>
        <v>40.845070422535215</v>
      </c>
      <c r="M1863">
        <f t="shared" si="117"/>
        <v>40</v>
      </c>
      <c r="N1863">
        <f t="shared" si="118"/>
        <v>11</v>
      </c>
      <c r="O1863">
        <f t="shared" si="119"/>
        <v>0.62068965517241381</v>
      </c>
    </row>
    <row r="1864" spans="1:15" x14ac:dyDescent="0.25">
      <c r="A1864" t="s">
        <v>5733</v>
      </c>
      <c r="B1864" t="s">
        <v>28</v>
      </c>
      <c r="C1864">
        <v>1</v>
      </c>
      <c r="D1864">
        <v>1</v>
      </c>
      <c r="E1864" t="s">
        <v>5734</v>
      </c>
      <c r="F1864" t="s">
        <v>13</v>
      </c>
      <c r="G1864" t="s">
        <v>5735</v>
      </c>
      <c r="H1864">
        <v>0</v>
      </c>
      <c r="J1864" s="1">
        <v>44244.577268518522</v>
      </c>
      <c r="K1864" s="3">
        <v>44244</v>
      </c>
      <c r="L1864" s="4">
        <f t="shared" si="116"/>
        <v>1</v>
      </c>
      <c r="M1864">
        <f t="shared" si="117"/>
        <v>1</v>
      </c>
      <c r="N1864">
        <f t="shared" si="118"/>
        <v>0</v>
      </c>
      <c r="O1864">
        <f t="shared" si="119"/>
        <v>1</v>
      </c>
    </row>
    <row r="1865" spans="1:15" x14ac:dyDescent="0.25">
      <c r="A1865" t="s">
        <v>5736</v>
      </c>
      <c r="B1865" t="s">
        <v>11</v>
      </c>
      <c r="C1865">
        <v>1</v>
      </c>
      <c r="D1865">
        <v>1</v>
      </c>
      <c r="E1865" t="s">
        <v>5737</v>
      </c>
      <c r="F1865" t="s">
        <v>13</v>
      </c>
      <c r="G1865" t="s">
        <v>5738</v>
      </c>
      <c r="H1865">
        <v>0</v>
      </c>
      <c r="J1865" s="1">
        <v>44244.578182870369</v>
      </c>
      <c r="K1865" s="3">
        <v>44244</v>
      </c>
      <c r="L1865" s="4">
        <f t="shared" si="116"/>
        <v>1</v>
      </c>
      <c r="M1865">
        <f t="shared" si="117"/>
        <v>1</v>
      </c>
      <c r="N1865">
        <f t="shared" si="118"/>
        <v>0</v>
      </c>
      <c r="O1865">
        <f t="shared" si="119"/>
        <v>1</v>
      </c>
    </row>
    <row r="1866" spans="1:15" x14ac:dyDescent="0.25">
      <c r="A1866" t="s">
        <v>5739</v>
      </c>
      <c r="B1866" t="s">
        <v>11</v>
      </c>
      <c r="C1866">
        <v>1</v>
      </c>
      <c r="D1866">
        <v>1</v>
      </c>
      <c r="E1866" t="s">
        <v>5740</v>
      </c>
      <c r="F1866" t="s">
        <v>13</v>
      </c>
      <c r="G1866" t="s">
        <v>5741</v>
      </c>
      <c r="H1866">
        <v>0</v>
      </c>
      <c r="J1866" s="1">
        <v>44244.579560185186</v>
      </c>
      <c r="K1866" s="3">
        <v>44244</v>
      </c>
      <c r="L1866" s="4">
        <f t="shared" si="116"/>
        <v>1</v>
      </c>
      <c r="M1866">
        <f t="shared" si="117"/>
        <v>1</v>
      </c>
      <c r="N1866">
        <f t="shared" si="118"/>
        <v>0</v>
      </c>
      <c r="O1866">
        <f t="shared" si="119"/>
        <v>1</v>
      </c>
    </row>
    <row r="1867" spans="1:15" x14ac:dyDescent="0.25">
      <c r="A1867" t="s">
        <v>5742</v>
      </c>
      <c r="B1867" t="s">
        <v>40</v>
      </c>
      <c r="C1867">
        <v>1</v>
      </c>
      <c r="D1867">
        <v>1</v>
      </c>
      <c r="E1867" t="s">
        <v>5743</v>
      </c>
      <c r="F1867" t="s">
        <v>13</v>
      </c>
      <c r="G1867" t="s">
        <v>5744</v>
      </c>
      <c r="H1867">
        <v>0</v>
      </c>
      <c r="J1867" s="1">
        <v>44244.581631944442</v>
      </c>
      <c r="K1867" s="3">
        <v>44244</v>
      </c>
      <c r="L1867" s="4">
        <f t="shared" si="116"/>
        <v>1</v>
      </c>
      <c r="M1867">
        <f t="shared" si="117"/>
        <v>1</v>
      </c>
      <c r="N1867">
        <f t="shared" si="118"/>
        <v>0</v>
      </c>
      <c r="O1867">
        <f t="shared" si="119"/>
        <v>1</v>
      </c>
    </row>
    <row r="1868" spans="1:15" x14ac:dyDescent="0.25">
      <c r="A1868" t="s">
        <v>5745</v>
      </c>
      <c r="B1868" t="s">
        <v>36</v>
      </c>
      <c r="C1868">
        <v>20</v>
      </c>
      <c r="D1868">
        <v>0.73</v>
      </c>
      <c r="E1868" t="s">
        <v>5746</v>
      </c>
      <c r="F1868" t="s">
        <v>13</v>
      </c>
      <c r="G1868" t="s">
        <v>5747</v>
      </c>
      <c r="H1868">
        <v>23</v>
      </c>
      <c r="J1868" s="1">
        <v>44244.582511574074</v>
      </c>
      <c r="K1868" s="3">
        <v>44244</v>
      </c>
      <c r="L1868" s="4">
        <f t="shared" si="116"/>
        <v>27.397260273972602</v>
      </c>
      <c r="M1868">
        <f t="shared" si="117"/>
        <v>27</v>
      </c>
      <c r="N1868">
        <f t="shared" si="118"/>
        <v>7</v>
      </c>
      <c r="O1868">
        <f t="shared" si="119"/>
        <v>0.65</v>
      </c>
    </row>
    <row r="1869" spans="1:15" ht="409.5" x14ac:dyDescent="0.25">
      <c r="A1869" t="s">
        <v>5748</v>
      </c>
      <c r="B1869" t="s">
        <v>50</v>
      </c>
      <c r="C1869">
        <v>64</v>
      </c>
      <c r="D1869">
        <v>0.88</v>
      </c>
      <c r="E1869" t="s">
        <v>5749</v>
      </c>
      <c r="F1869" t="s">
        <v>13</v>
      </c>
      <c r="G1869" t="s">
        <v>5750</v>
      </c>
      <c r="H1869">
        <v>54</v>
      </c>
      <c r="I1869" s="2" t="s">
        <v>5751</v>
      </c>
      <c r="J1869" s="1">
        <v>44244.58353009259</v>
      </c>
      <c r="K1869" s="3">
        <v>44244</v>
      </c>
      <c r="L1869" s="4">
        <f t="shared" si="116"/>
        <v>72.727272727272734</v>
      </c>
      <c r="M1869">
        <f t="shared" si="117"/>
        <v>72</v>
      </c>
      <c r="N1869">
        <f t="shared" si="118"/>
        <v>8</v>
      </c>
      <c r="O1869">
        <f t="shared" si="119"/>
        <v>0.875</v>
      </c>
    </row>
    <row r="1870" spans="1:15" x14ac:dyDescent="0.25">
      <c r="A1870" t="s">
        <v>5752</v>
      </c>
      <c r="B1870" t="s">
        <v>32</v>
      </c>
      <c r="C1870">
        <v>148</v>
      </c>
      <c r="D1870">
        <v>0.95</v>
      </c>
      <c r="E1870" t="s">
        <v>5753</v>
      </c>
      <c r="F1870" t="s">
        <v>13</v>
      </c>
      <c r="G1870" t="s">
        <v>5754</v>
      </c>
      <c r="H1870">
        <v>19</v>
      </c>
      <c r="J1870" s="1">
        <v>44244.583726851852</v>
      </c>
      <c r="K1870" s="3">
        <v>44244</v>
      </c>
      <c r="L1870" s="4">
        <f t="shared" si="116"/>
        <v>155.78947368421052</v>
      </c>
      <c r="M1870">
        <f t="shared" si="117"/>
        <v>155</v>
      </c>
      <c r="N1870">
        <f t="shared" si="118"/>
        <v>7</v>
      </c>
      <c r="O1870">
        <f t="shared" si="119"/>
        <v>0.95270270270270274</v>
      </c>
    </row>
    <row r="1871" spans="1:15" x14ac:dyDescent="0.25">
      <c r="A1871" t="s">
        <v>5755</v>
      </c>
      <c r="B1871" t="s">
        <v>11</v>
      </c>
      <c r="C1871">
        <v>1</v>
      </c>
      <c r="D1871">
        <v>1</v>
      </c>
      <c r="E1871" t="s">
        <v>5756</v>
      </c>
      <c r="F1871" t="s">
        <v>13</v>
      </c>
      <c r="G1871" t="s">
        <v>5757</v>
      </c>
      <c r="H1871">
        <v>0</v>
      </c>
      <c r="J1871" s="1">
        <v>44244.585532407407</v>
      </c>
      <c r="K1871" s="3">
        <v>44244</v>
      </c>
      <c r="L1871" s="4">
        <f t="shared" si="116"/>
        <v>1</v>
      </c>
      <c r="M1871">
        <f t="shared" si="117"/>
        <v>1</v>
      </c>
      <c r="N1871">
        <f t="shared" si="118"/>
        <v>0</v>
      </c>
      <c r="O1871">
        <f t="shared" si="119"/>
        <v>1</v>
      </c>
    </row>
    <row r="1872" spans="1:15" x14ac:dyDescent="0.25">
      <c r="A1872" t="s">
        <v>5758</v>
      </c>
      <c r="B1872" t="s">
        <v>40</v>
      </c>
      <c r="C1872">
        <v>1</v>
      </c>
      <c r="D1872">
        <v>1</v>
      </c>
      <c r="E1872" t="s">
        <v>5759</v>
      </c>
      <c r="F1872" t="s">
        <v>13</v>
      </c>
      <c r="G1872" t="s">
        <v>5760</v>
      </c>
      <c r="H1872">
        <v>0</v>
      </c>
      <c r="J1872" s="1">
        <v>44244.591956018521</v>
      </c>
      <c r="K1872" s="3">
        <v>44244</v>
      </c>
      <c r="L1872" s="4">
        <f t="shared" si="116"/>
        <v>1</v>
      </c>
      <c r="M1872">
        <f t="shared" si="117"/>
        <v>1</v>
      </c>
      <c r="N1872">
        <f t="shared" si="118"/>
        <v>0</v>
      </c>
      <c r="O1872">
        <f t="shared" si="119"/>
        <v>1</v>
      </c>
    </row>
    <row r="1873" spans="1:15" x14ac:dyDescent="0.25">
      <c r="A1873" t="s">
        <v>5761</v>
      </c>
      <c r="B1873" t="s">
        <v>80</v>
      </c>
      <c r="C1873">
        <v>1</v>
      </c>
      <c r="D1873">
        <v>1</v>
      </c>
      <c r="E1873" t="s">
        <v>5762</v>
      </c>
      <c r="F1873" t="s">
        <v>13</v>
      </c>
      <c r="G1873" t="s">
        <v>5763</v>
      </c>
      <c r="H1873">
        <v>0</v>
      </c>
      <c r="J1873" s="1">
        <v>44244.593148148146</v>
      </c>
      <c r="K1873" s="3">
        <v>44244</v>
      </c>
      <c r="L1873" s="4">
        <f t="shared" si="116"/>
        <v>1</v>
      </c>
      <c r="M1873">
        <f t="shared" si="117"/>
        <v>1</v>
      </c>
      <c r="N1873">
        <f t="shared" si="118"/>
        <v>0</v>
      </c>
      <c r="O1873">
        <f t="shared" si="119"/>
        <v>1</v>
      </c>
    </row>
    <row r="1874" spans="1:15" x14ac:dyDescent="0.25">
      <c r="A1874" t="s">
        <v>5764</v>
      </c>
      <c r="B1874" t="s">
        <v>16</v>
      </c>
      <c r="C1874">
        <v>1</v>
      </c>
      <c r="D1874">
        <v>1</v>
      </c>
      <c r="E1874" t="s">
        <v>5765</v>
      </c>
      <c r="F1874" t="s">
        <v>13</v>
      </c>
      <c r="G1874" t="s">
        <v>5766</v>
      </c>
      <c r="H1874">
        <v>0</v>
      </c>
      <c r="J1874" s="1">
        <v>44244.593541666669</v>
      </c>
      <c r="K1874" s="3">
        <v>44244</v>
      </c>
      <c r="L1874" s="4">
        <f t="shared" si="116"/>
        <v>1</v>
      </c>
      <c r="M1874">
        <f t="shared" si="117"/>
        <v>1</v>
      </c>
      <c r="N1874">
        <f t="shared" si="118"/>
        <v>0</v>
      </c>
      <c r="O1874">
        <f t="shared" si="119"/>
        <v>1</v>
      </c>
    </row>
    <row r="1875" spans="1:15" x14ac:dyDescent="0.25">
      <c r="A1875" t="s">
        <v>5767</v>
      </c>
      <c r="B1875" t="s">
        <v>16</v>
      </c>
      <c r="C1875">
        <v>1</v>
      </c>
      <c r="D1875">
        <v>1</v>
      </c>
      <c r="E1875" t="s">
        <v>5768</v>
      </c>
      <c r="F1875" t="s">
        <v>13</v>
      </c>
      <c r="G1875" t="s">
        <v>5769</v>
      </c>
      <c r="H1875">
        <v>0</v>
      </c>
      <c r="J1875" s="1">
        <v>44244.594282407408</v>
      </c>
      <c r="K1875" s="3">
        <v>44244</v>
      </c>
      <c r="L1875" s="4">
        <f t="shared" si="116"/>
        <v>1</v>
      </c>
      <c r="M1875">
        <f t="shared" si="117"/>
        <v>1</v>
      </c>
      <c r="N1875">
        <f t="shared" si="118"/>
        <v>0</v>
      </c>
      <c r="O1875">
        <f t="shared" si="119"/>
        <v>1</v>
      </c>
    </row>
    <row r="1876" spans="1:15" x14ac:dyDescent="0.25">
      <c r="A1876" t="s">
        <v>5770</v>
      </c>
      <c r="B1876" t="s">
        <v>36</v>
      </c>
      <c r="C1876">
        <v>1</v>
      </c>
      <c r="D1876">
        <v>1</v>
      </c>
      <c r="E1876" t="s">
        <v>5771</v>
      </c>
      <c r="F1876" t="s">
        <v>13</v>
      </c>
      <c r="G1876" t="s">
        <v>5772</v>
      </c>
      <c r="H1876">
        <v>0</v>
      </c>
      <c r="J1876" s="1">
        <v>44244.595775462964</v>
      </c>
      <c r="K1876" s="3">
        <v>44244</v>
      </c>
      <c r="L1876" s="4">
        <f t="shared" si="116"/>
        <v>1</v>
      </c>
      <c r="M1876">
        <f t="shared" si="117"/>
        <v>1</v>
      </c>
      <c r="N1876">
        <f t="shared" si="118"/>
        <v>0</v>
      </c>
      <c r="O1876">
        <f t="shared" si="119"/>
        <v>1</v>
      </c>
    </row>
    <row r="1877" spans="1:15" x14ac:dyDescent="0.25">
      <c r="A1877" t="s">
        <v>5773</v>
      </c>
      <c r="B1877" t="s">
        <v>11</v>
      </c>
      <c r="C1877">
        <v>1</v>
      </c>
      <c r="D1877">
        <v>1</v>
      </c>
      <c r="E1877" t="s">
        <v>5774</v>
      </c>
      <c r="F1877" t="s">
        <v>13</v>
      </c>
      <c r="G1877" t="s">
        <v>5775</v>
      </c>
      <c r="H1877">
        <v>0</v>
      </c>
      <c r="J1877" s="1">
        <v>44244.596574074072</v>
      </c>
      <c r="K1877" s="3">
        <v>44244</v>
      </c>
      <c r="L1877" s="4">
        <f t="shared" si="116"/>
        <v>1</v>
      </c>
      <c r="M1877">
        <f t="shared" si="117"/>
        <v>1</v>
      </c>
      <c r="N1877">
        <f t="shared" si="118"/>
        <v>0</v>
      </c>
      <c r="O1877">
        <f t="shared" si="119"/>
        <v>1</v>
      </c>
    </row>
    <row r="1878" spans="1:15" x14ac:dyDescent="0.25">
      <c r="A1878" t="s">
        <v>5776</v>
      </c>
      <c r="B1878" t="s">
        <v>32</v>
      </c>
      <c r="C1878">
        <v>93</v>
      </c>
      <c r="D1878">
        <v>0.9</v>
      </c>
      <c r="E1878" t="s">
        <v>5777</v>
      </c>
      <c r="F1878" t="s">
        <v>13</v>
      </c>
      <c r="G1878" t="s">
        <v>5778</v>
      </c>
      <c r="H1878">
        <v>16</v>
      </c>
      <c r="J1878" s="1">
        <v>44244.597071759257</v>
      </c>
      <c r="K1878" s="3">
        <v>44244</v>
      </c>
      <c r="L1878" s="4">
        <f t="shared" si="116"/>
        <v>103.33333333333333</v>
      </c>
      <c r="M1878">
        <f t="shared" si="117"/>
        <v>103</v>
      </c>
      <c r="N1878">
        <f t="shared" si="118"/>
        <v>10</v>
      </c>
      <c r="O1878">
        <f t="shared" si="119"/>
        <v>0.89247311827956988</v>
      </c>
    </row>
    <row r="1879" spans="1:15" x14ac:dyDescent="0.25">
      <c r="A1879" t="s">
        <v>5779</v>
      </c>
      <c r="B1879" t="s">
        <v>80</v>
      </c>
      <c r="C1879">
        <v>1175</v>
      </c>
      <c r="D1879">
        <v>0.95</v>
      </c>
      <c r="E1879" t="s">
        <v>5780</v>
      </c>
      <c r="F1879" t="s">
        <v>13</v>
      </c>
      <c r="G1879" t="s">
        <v>5781</v>
      </c>
      <c r="H1879">
        <v>133</v>
      </c>
      <c r="J1879" s="1">
        <v>44244.598368055558</v>
      </c>
      <c r="K1879" s="3">
        <v>44244</v>
      </c>
      <c r="L1879" s="4">
        <f t="shared" si="116"/>
        <v>1236.8421052631579</v>
      </c>
      <c r="M1879">
        <f t="shared" si="117"/>
        <v>1236</v>
      </c>
      <c r="N1879">
        <f t="shared" si="118"/>
        <v>61</v>
      </c>
      <c r="O1879">
        <f t="shared" si="119"/>
        <v>0.94808510638297872</v>
      </c>
    </row>
    <row r="1880" spans="1:15" x14ac:dyDescent="0.25">
      <c r="A1880" t="s">
        <v>5782</v>
      </c>
      <c r="B1880" t="s">
        <v>16</v>
      </c>
      <c r="C1880">
        <v>1</v>
      </c>
      <c r="D1880">
        <v>1</v>
      </c>
      <c r="E1880" t="s">
        <v>5783</v>
      </c>
      <c r="F1880" t="s">
        <v>13</v>
      </c>
      <c r="G1880" t="s">
        <v>5784</v>
      </c>
      <c r="H1880">
        <v>0</v>
      </c>
      <c r="J1880" s="1">
        <v>44244.599143518521</v>
      </c>
      <c r="K1880" s="3">
        <v>44244</v>
      </c>
      <c r="L1880" s="4">
        <f t="shared" si="116"/>
        <v>1</v>
      </c>
      <c r="M1880">
        <f t="shared" si="117"/>
        <v>1</v>
      </c>
      <c r="N1880">
        <f t="shared" si="118"/>
        <v>0</v>
      </c>
      <c r="O1880">
        <f t="shared" si="119"/>
        <v>1</v>
      </c>
    </row>
    <row r="1881" spans="1:15" x14ac:dyDescent="0.25">
      <c r="A1881" t="s">
        <v>5785</v>
      </c>
      <c r="B1881" t="s">
        <v>36</v>
      </c>
      <c r="C1881">
        <v>6460</v>
      </c>
      <c r="D1881">
        <v>0.95</v>
      </c>
      <c r="E1881" t="s">
        <v>5786</v>
      </c>
      <c r="F1881" t="s">
        <v>13</v>
      </c>
      <c r="G1881" t="s">
        <v>5787</v>
      </c>
      <c r="H1881">
        <v>572</v>
      </c>
      <c r="J1881" s="1">
        <v>44244.59915509259</v>
      </c>
      <c r="K1881" s="3">
        <v>44244</v>
      </c>
      <c r="L1881" s="4">
        <f t="shared" si="116"/>
        <v>6800</v>
      </c>
      <c r="M1881">
        <f t="shared" si="117"/>
        <v>6800</v>
      </c>
      <c r="N1881">
        <f t="shared" si="118"/>
        <v>340</v>
      </c>
      <c r="O1881">
        <f t="shared" si="119"/>
        <v>0.94736842105263164</v>
      </c>
    </row>
    <row r="1882" spans="1:15" x14ac:dyDescent="0.25">
      <c r="A1882" t="s">
        <v>5788</v>
      </c>
      <c r="B1882" t="s">
        <v>28</v>
      </c>
      <c r="C1882">
        <v>1</v>
      </c>
      <c r="D1882">
        <v>1</v>
      </c>
      <c r="E1882" t="s">
        <v>5789</v>
      </c>
      <c r="F1882" t="s">
        <v>13</v>
      </c>
      <c r="G1882" t="s">
        <v>5790</v>
      </c>
      <c r="H1882">
        <v>0</v>
      </c>
      <c r="J1882" s="1">
        <v>44244.601168981484</v>
      </c>
      <c r="K1882" s="3">
        <v>44244</v>
      </c>
      <c r="L1882" s="4">
        <f t="shared" si="116"/>
        <v>1</v>
      </c>
      <c r="M1882">
        <f t="shared" si="117"/>
        <v>1</v>
      </c>
      <c r="N1882">
        <f t="shared" si="118"/>
        <v>0</v>
      </c>
      <c r="O1882">
        <f t="shared" si="119"/>
        <v>1</v>
      </c>
    </row>
    <row r="1883" spans="1:15" x14ac:dyDescent="0.25">
      <c r="A1883" t="s">
        <v>5739</v>
      </c>
      <c r="B1883" t="s">
        <v>11</v>
      </c>
      <c r="C1883">
        <v>1</v>
      </c>
      <c r="D1883">
        <v>1</v>
      </c>
      <c r="E1883" t="s">
        <v>5791</v>
      </c>
      <c r="F1883" t="s">
        <v>13</v>
      </c>
      <c r="G1883" t="s">
        <v>5792</v>
      </c>
      <c r="H1883">
        <v>0</v>
      </c>
      <c r="J1883" s="1">
        <v>44244.6015625</v>
      </c>
      <c r="K1883" s="3">
        <v>44244</v>
      </c>
      <c r="L1883" s="4">
        <f t="shared" si="116"/>
        <v>1</v>
      </c>
      <c r="M1883">
        <f t="shared" si="117"/>
        <v>1</v>
      </c>
      <c r="N1883">
        <f t="shared" si="118"/>
        <v>0</v>
      </c>
      <c r="O1883">
        <f t="shared" si="119"/>
        <v>1</v>
      </c>
    </row>
    <row r="1884" spans="1:15" x14ac:dyDescent="0.25">
      <c r="A1884" t="s">
        <v>5793</v>
      </c>
      <c r="B1884" t="s">
        <v>16</v>
      </c>
      <c r="C1884">
        <v>1</v>
      </c>
      <c r="D1884">
        <v>1</v>
      </c>
      <c r="E1884" t="s">
        <v>5794</v>
      </c>
      <c r="F1884" t="s">
        <v>13</v>
      </c>
      <c r="G1884" t="s">
        <v>5795</v>
      </c>
      <c r="H1884">
        <v>0</v>
      </c>
      <c r="J1884" s="1">
        <v>44244.601574074077</v>
      </c>
      <c r="K1884" s="3">
        <v>44244</v>
      </c>
      <c r="L1884" s="4">
        <f t="shared" si="116"/>
        <v>1</v>
      </c>
      <c r="M1884">
        <f t="shared" si="117"/>
        <v>1</v>
      </c>
      <c r="N1884">
        <f t="shared" si="118"/>
        <v>0</v>
      </c>
      <c r="O1884">
        <f t="shared" si="119"/>
        <v>1</v>
      </c>
    </row>
    <row r="1885" spans="1:15" x14ac:dyDescent="0.25">
      <c r="A1885" t="s">
        <v>5796</v>
      </c>
      <c r="B1885" t="s">
        <v>32</v>
      </c>
      <c r="C1885">
        <v>196</v>
      </c>
      <c r="D1885">
        <v>0.76</v>
      </c>
      <c r="E1885" t="s">
        <v>5797</v>
      </c>
      <c r="F1885" t="s">
        <v>13</v>
      </c>
      <c r="G1885" t="s">
        <v>5798</v>
      </c>
      <c r="H1885">
        <v>35</v>
      </c>
      <c r="J1885" s="1">
        <v>44244.606956018521</v>
      </c>
      <c r="K1885" s="3">
        <v>44244</v>
      </c>
      <c r="L1885" s="4">
        <f t="shared" si="116"/>
        <v>257.89473684210526</v>
      </c>
      <c r="M1885">
        <f t="shared" si="117"/>
        <v>257</v>
      </c>
      <c r="N1885">
        <f t="shared" si="118"/>
        <v>61</v>
      </c>
      <c r="O1885">
        <f t="shared" si="119"/>
        <v>0.68877551020408156</v>
      </c>
    </row>
    <row r="1886" spans="1:15" x14ac:dyDescent="0.25">
      <c r="A1886" t="s">
        <v>5799</v>
      </c>
      <c r="B1886" t="s">
        <v>11</v>
      </c>
      <c r="C1886">
        <v>1</v>
      </c>
      <c r="D1886">
        <v>1</v>
      </c>
      <c r="E1886" t="s">
        <v>5800</v>
      </c>
      <c r="F1886" t="s">
        <v>13</v>
      </c>
      <c r="G1886" t="s">
        <v>5801</v>
      </c>
      <c r="H1886">
        <v>0</v>
      </c>
      <c r="J1886" s="1">
        <v>44244.608344907407</v>
      </c>
      <c r="K1886" s="3">
        <v>44244</v>
      </c>
      <c r="L1886" s="4">
        <f t="shared" si="116"/>
        <v>1</v>
      </c>
      <c r="M1886">
        <f t="shared" si="117"/>
        <v>1</v>
      </c>
      <c r="N1886">
        <f t="shared" si="118"/>
        <v>0</v>
      </c>
      <c r="O1886">
        <f t="shared" si="119"/>
        <v>1</v>
      </c>
    </row>
    <row r="1887" spans="1:15" x14ac:dyDescent="0.25">
      <c r="A1887" t="s">
        <v>5802</v>
      </c>
      <c r="B1887" t="s">
        <v>80</v>
      </c>
      <c r="C1887">
        <v>24</v>
      </c>
      <c r="D1887">
        <v>0.76</v>
      </c>
      <c r="E1887" t="s">
        <v>5803</v>
      </c>
      <c r="F1887" t="s">
        <v>13</v>
      </c>
      <c r="G1887" t="s">
        <v>5804</v>
      </c>
      <c r="H1887">
        <v>15</v>
      </c>
      <c r="J1887" s="1">
        <v>44244.608749999999</v>
      </c>
      <c r="K1887" s="3">
        <v>44244</v>
      </c>
      <c r="L1887" s="4">
        <f t="shared" si="116"/>
        <v>31.578947368421051</v>
      </c>
      <c r="M1887">
        <f t="shared" si="117"/>
        <v>31</v>
      </c>
      <c r="N1887">
        <f t="shared" si="118"/>
        <v>7</v>
      </c>
      <c r="O1887">
        <f t="shared" si="119"/>
        <v>0.70833333333333326</v>
      </c>
    </row>
    <row r="1888" spans="1:15" x14ac:dyDescent="0.25">
      <c r="A1888" t="s">
        <v>5805</v>
      </c>
      <c r="C1888">
        <v>1</v>
      </c>
      <c r="D1888">
        <v>1</v>
      </c>
      <c r="E1888" t="s">
        <v>5806</v>
      </c>
      <c r="F1888" t="s">
        <v>13</v>
      </c>
      <c r="G1888" t="s">
        <v>5807</v>
      </c>
      <c r="H1888">
        <v>0</v>
      </c>
      <c r="J1888" s="1">
        <v>44244.610648148147</v>
      </c>
      <c r="K1888" s="3">
        <v>44244</v>
      </c>
      <c r="L1888" s="4">
        <f t="shared" si="116"/>
        <v>1</v>
      </c>
      <c r="M1888">
        <f t="shared" si="117"/>
        <v>1</v>
      </c>
      <c r="N1888">
        <f t="shared" si="118"/>
        <v>0</v>
      </c>
      <c r="O1888">
        <f t="shared" si="119"/>
        <v>1</v>
      </c>
    </row>
    <row r="1889" spans="1:15" ht="225" x14ac:dyDescent="0.25">
      <c r="A1889" t="s">
        <v>5808</v>
      </c>
      <c r="B1889" t="s">
        <v>16</v>
      </c>
      <c r="C1889">
        <v>0</v>
      </c>
      <c r="D1889">
        <v>0.31</v>
      </c>
      <c r="E1889" t="s">
        <v>5809</v>
      </c>
      <c r="F1889" t="s">
        <v>13</v>
      </c>
      <c r="G1889" t="s">
        <v>5810</v>
      </c>
      <c r="H1889">
        <v>23</v>
      </c>
      <c r="I1889" s="2" t="s">
        <v>5811</v>
      </c>
      <c r="J1889" s="1">
        <v>44244.613437499997</v>
      </c>
      <c r="K1889" s="3">
        <v>44244</v>
      </c>
      <c r="L1889" s="4">
        <f t="shared" si="116"/>
        <v>0</v>
      </c>
      <c r="M1889">
        <f t="shared" si="117"/>
        <v>0</v>
      </c>
      <c r="N1889">
        <f t="shared" si="118"/>
        <v>0</v>
      </c>
      <c r="O1889" t="e">
        <f t="shared" si="119"/>
        <v>#DIV/0!</v>
      </c>
    </row>
    <row r="1890" spans="1:15" x14ac:dyDescent="0.25">
      <c r="A1890" t="s">
        <v>5812</v>
      </c>
      <c r="B1890" t="s">
        <v>11</v>
      </c>
      <c r="C1890">
        <v>1</v>
      </c>
      <c r="D1890">
        <v>1</v>
      </c>
      <c r="E1890" t="s">
        <v>5813</v>
      </c>
      <c r="F1890" t="s">
        <v>13</v>
      </c>
      <c r="G1890" t="s">
        <v>5814</v>
      </c>
      <c r="H1890">
        <v>0</v>
      </c>
      <c r="J1890" s="1">
        <v>44244.623414351852</v>
      </c>
      <c r="K1890" s="3">
        <v>44244</v>
      </c>
      <c r="L1890" s="4">
        <f t="shared" si="116"/>
        <v>1</v>
      </c>
      <c r="M1890">
        <f t="shared" si="117"/>
        <v>1</v>
      </c>
      <c r="N1890">
        <f t="shared" si="118"/>
        <v>0</v>
      </c>
      <c r="O1890">
        <f t="shared" si="119"/>
        <v>1</v>
      </c>
    </row>
    <row r="1891" spans="1:15" x14ac:dyDescent="0.25">
      <c r="A1891" t="s">
        <v>5815</v>
      </c>
      <c r="B1891" t="s">
        <v>32</v>
      </c>
      <c r="C1891">
        <v>190</v>
      </c>
      <c r="D1891">
        <v>0.95</v>
      </c>
      <c r="E1891" t="s">
        <v>5816</v>
      </c>
      <c r="F1891" t="s">
        <v>13</v>
      </c>
      <c r="G1891" t="s">
        <v>5817</v>
      </c>
      <c r="H1891">
        <v>152</v>
      </c>
      <c r="J1891" s="1">
        <v>44244.626979166664</v>
      </c>
      <c r="K1891" s="3">
        <v>44244</v>
      </c>
      <c r="L1891" s="4">
        <f t="shared" si="116"/>
        <v>200</v>
      </c>
      <c r="M1891">
        <f t="shared" si="117"/>
        <v>200</v>
      </c>
      <c r="N1891">
        <f t="shared" si="118"/>
        <v>10</v>
      </c>
      <c r="O1891">
        <f t="shared" si="119"/>
        <v>0.94736842105263164</v>
      </c>
    </row>
    <row r="1892" spans="1:15" x14ac:dyDescent="0.25">
      <c r="A1892" t="s">
        <v>5818</v>
      </c>
      <c r="B1892" t="s">
        <v>36</v>
      </c>
      <c r="C1892">
        <v>1</v>
      </c>
      <c r="D1892">
        <v>1</v>
      </c>
      <c r="E1892" t="s">
        <v>5819</v>
      </c>
      <c r="F1892" t="s">
        <v>13</v>
      </c>
      <c r="G1892" t="s">
        <v>5820</v>
      </c>
      <c r="H1892">
        <v>0</v>
      </c>
      <c r="J1892" s="1">
        <v>44245.293726851851</v>
      </c>
      <c r="K1892" s="3">
        <v>44245</v>
      </c>
      <c r="L1892" s="4">
        <f t="shared" si="116"/>
        <v>1</v>
      </c>
      <c r="M1892">
        <f t="shared" si="117"/>
        <v>1</v>
      </c>
      <c r="N1892">
        <f t="shared" si="118"/>
        <v>0</v>
      </c>
      <c r="O1892">
        <f t="shared" si="119"/>
        <v>1</v>
      </c>
    </row>
    <row r="1893" spans="1:15" x14ac:dyDescent="0.25">
      <c r="A1893" t="s">
        <v>5821</v>
      </c>
      <c r="B1893" t="s">
        <v>11</v>
      </c>
      <c r="C1893">
        <v>1</v>
      </c>
      <c r="D1893">
        <v>1</v>
      </c>
      <c r="E1893" t="s">
        <v>5822</v>
      </c>
      <c r="F1893" t="s">
        <v>13</v>
      </c>
      <c r="G1893" t="s">
        <v>5823</v>
      </c>
      <c r="H1893">
        <v>0</v>
      </c>
      <c r="J1893" s="1">
        <v>44245.29378472222</v>
      </c>
      <c r="K1893" s="3">
        <v>44245</v>
      </c>
      <c r="L1893" s="4">
        <f t="shared" si="116"/>
        <v>1</v>
      </c>
      <c r="M1893">
        <f t="shared" si="117"/>
        <v>1</v>
      </c>
      <c r="N1893">
        <f t="shared" si="118"/>
        <v>0</v>
      </c>
      <c r="O1893">
        <f t="shared" si="119"/>
        <v>1</v>
      </c>
    </row>
    <row r="1894" spans="1:15" x14ac:dyDescent="0.25">
      <c r="A1894" t="s">
        <v>5824</v>
      </c>
      <c r="C1894">
        <v>3</v>
      </c>
      <c r="D1894">
        <v>0.64</v>
      </c>
      <c r="E1894" t="s">
        <v>5825</v>
      </c>
      <c r="F1894" t="s">
        <v>13</v>
      </c>
      <c r="G1894" t="s">
        <v>5826</v>
      </c>
      <c r="H1894">
        <v>0</v>
      </c>
      <c r="J1894" s="1">
        <v>44245.294131944444</v>
      </c>
      <c r="K1894" s="3">
        <v>44245</v>
      </c>
      <c r="L1894" s="4">
        <f t="shared" si="116"/>
        <v>4.6875</v>
      </c>
      <c r="M1894">
        <f t="shared" si="117"/>
        <v>4</v>
      </c>
      <c r="N1894">
        <f t="shared" si="118"/>
        <v>1</v>
      </c>
      <c r="O1894">
        <f t="shared" si="119"/>
        <v>0.66666666666666674</v>
      </c>
    </row>
    <row r="1895" spans="1:15" x14ac:dyDescent="0.25">
      <c r="A1895" t="s">
        <v>5827</v>
      </c>
      <c r="B1895" t="s">
        <v>32</v>
      </c>
      <c r="C1895">
        <v>1</v>
      </c>
      <c r="D1895">
        <v>1</v>
      </c>
      <c r="E1895" t="s">
        <v>5828</v>
      </c>
      <c r="F1895" t="s">
        <v>13</v>
      </c>
      <c r="G1895" t="s">
        <v>5829</v>
      </c>
      <c r="H1895">
        <v>0</v>
      </c>
      <c r="J1895" s="1">
        <v>44245.294351851851</v>
      </c>
      <c r="K1895" s="3">
        <v>44245</v>
      </c>
      <c r="L1895" s="4">
        <f t="shared" si="116"/>
        <v>1</v>
      </c>
      <c r="M1895">
        <f t="shared" si="117"/>
        <v>1</v>
      </c>
      <c r="N1895">
        <f t="shared" si="118"/>
        <v>0</v>
      </c>
      <c r="O1895">
        <f t="shared" si="119"/>
        <v>1</v>
      </c>
    </row>
    <row r="1896" spans="1:15" x14ac:dyDescent="0.25">
      <c r="A1896" t="s">
        <v>5830</v>
      </c>
      <c r="B1896" t="s">
        <v>80</v>
      </c>
      <c r="C1896">
        <v>1</v>
      </c>
      <c r="D1896">
        <v>1</v>
      </c>
      <c r="E1896" t="s">
        <v>5831</v>
      </c>
      <c r="F1896" t="s">
        <v>13</v>
      </c>
      <c r="G1896" t="s">
        <v>5832</v>
      </c>
      <c r="H1896">
        <v>0</v>
      </c>
      <c r="J1896" s="1">
        <v>44245.294745370367</v>
      </c>
      <c r="K1896" s="3">
        <v>44245</v>
      </c>
      <c r="L1896" s="4">
        <f t="shared" si="116"/>
        <v>1</v>
      </c>
      <c r="M1896">
        <f t="shared" si="117"/>
        <v>1</v>
      </c>
      <c r="N1896">
        <f t="shared" si="118"/>
        <v>0</v>
      </c>
      <c r="O1896">
        <f t="shared" si="119"/>
        <v>1</v>
      </c>
    </row>
    <row r="1897" spans="1:15" x14ac:dyDescent="0.25">
      <c r="A1897" t="s">
        <v>5833</v>
      </c>
      <c r="B1897" t="s">
        <v>36</v>
      </c>
      <c r="C1897">
        <v>168</v>
      </c>
      <c r="D1897">
        <v>0.92</v>
      </c>
      <c r="E1897" t="s">
        <v>5834</v>
      </c>
      <c r="F1897" t="s">
        <v>13</v>
      </c>
      <c r="G1897" t="s">
        <v>5835</v>
      </c>
      <c r="H1897">
        <v>75</v>
      </c>
      <c r="J1897" s="1">
        <v>44245.295023148145</v>
      </c>
      <c r="K1897" s="3">
        <v>44245</v>
      </c>
      <c r="L1897" s="4">
        <f t="shared" si="116"/>
        <v>182.60869565217391</v>
      </c>
      <c r="M1897">
        <f t="shared" si="117"/>
        <v>182</v>
      </c>
      <c r="N1897">
        <f t="shared" si="118"/>
        <v>14</v>
      </c>
      <c r="O1897">
        <f t="shared" si="119"/>
        <v>0.91666666666666663</v>
      </c>
    </row>
    <row r="1898" spans="1:15" x14ac:dyDescent="0.25">
      <c r="A1898" t="s">
        <v>5836</v>
      </c>
      <c r="B1898" t="s">
        <v>16</v>
      </c>
      <c r="C1898">
        <v>1</v>
      </c>
      <c r="D1898">
        <v>1</v>
      </c>
      <c r="E1898" t="s">
        <v>5837</v>
      </c>
      <c r="F1898" t="s">
        <v>13</v>
      </c>
      <c r="G1898" t="s">
        <v>5838</v>
      </c>
      <c r="H1898">
        <v>0</v>
      </c>
      <c r="J1898" s="1">
        <v>44245.295046296298</v>
      </c>
      <c r="K1898" s="3">
        <v>44245</v>
      </c>
      <c r="L1898" s="4">
        <f t="shared" si="116"/>
        <v>1</v>
      </c>
      <c r="M1898">
        <f t="shared" si="117"/>
        <v>1</v>
      </c>
      <c r="N1898">
        <f t="shared" si="118"/>
        <v>0</v>
      </c>
      <c r="O1898">
        <f t="shared" si="119"/>
        <v>1</v>
      </c>
    </row>
    <row r="1899" spans="1:15" x14ac:dyDescent="0.25">
      <c r="A1899" t="s">
        <v>5839</v>
      </c>
      <c r="B1899" t="s">
        <v>32</v>
      </c>
      <c r="C1899">
        <v>2</v>
      </c>
      <c r="D1899">
        <v>1</v>
      </c>
      <c r="E1899" t="s">
        <v>5840</v>
      </c>
      <c r="F1899" t="s">
        <v>13</v>
      </c>
      <c r="G1899" t="s">
        <v>5841</v>
      </c>
      <c r="H1899">
        <v>0</v>
      </c>
      <c r="J1899" s="1">
        <v>44245.295173611114</v>
      </c>
      <c r="K1899" s="3">
        <v>44245</v>
      </c>
      <c r="L1899" s="4">
        <f t="shared" si="116"/>
        <v>2</v>
      </c>
      <c r="M1899">
        <f t="shared" si="117"/>
        <v>2</v>
      </c>
      <c r="N1899">
        <f t="shared" si="118"/>
        <v>0</v>
      </c>
      <c r="O1899">
        <f t="shared" si="119"/>
        <v>1</v>
      </c>
    </row>
    <row r="1900" spans="1:15" x14ac:dyDescent="0.25">
      <c r="A1900" t="s">
        <v>5842</v>
      </c>
      <c r="B1900" t="s">
        <v>16</v>
      </c>
      <c r="C1900">
        <v>1</v>
      </c>
      <c r="D1900">
        <v>1</v>
      </c>
      <c r="E1900" t="s">
        <v>5843</v>
      </c>
      <c r="F1900" t="s">
        <v>13</v>
      </c>
      <c r="G1900" t="s">
        <v>5844</v>
      </c>
      <c r="H1900">
        <v>1</v>
      </c>
      <c r="J1900" s="1">
        <v>44245.296168981484</v>
      </c>
      <c r="K1900" s="3">
        <v>44245</v>
      </c>
      <c r="L1900" s="4">
        <f t="shared" si="116"/>
        <v>1</v>
      </c>
      <c r="M1900">
        <f t="shared" si="117"/>
        <v>1</v>
      </c>
      <c r="N1900">
        <f t="shared" si="118"/>
        <v>0</v>
      </c>
      <c r="O1900">
        <f t="shared" si="119"/>
        <v>1</v>
      </c>
    </row>
    <row r="1901" spans="1:15" x14ac:dyDescent="0.25">
      <c r="A1901" t="s">
        <v>5845</v>
      </c>
      <c r="B1901" t="s">
        <v>16</v>
      </c>
      <c r="C1901">
        <v>1</v>
      </c>
      <c r="D1901">
        <v>1</v>
      </c>
      <c r="E1901" t="s">
        <v>5846</v>
      </c>
      <c r="F1901" t="s">
        <v>13</v>
      </c>
      <c r="G1901" t="s">
        <v>5847</v>
      </c>
      <c r="H1901">
        <v>0</v>
      </c>
      <c r="J1901" s="1">
        <v>44245.297615740739</v>
      </c>
      <c r="K1901" s="3">
        <v>44245</v>
      </c>
      <c r="L1901" s="4">
        <f t="shared" si="116"/>
        <v>1</v>
      </c>
      <c r="M1901">
        <f t="shared" si="117"/>
        <v>1</v>
      </c>
      <c r="N1901">
        <f t="shared" si="118"/>
        <v>0</v>
      </c>
      <c r="O1901">
        <f t="shared" si="119"/>
        <v>1</v>
      </c>
    </row>
    <row r="1902" spans="1:15" x14ac:dyDescent="0.25">
      <c r="A1902" t="s">
        <v>5848</v>
      </c>
      <c r="B1902" t="s">
        <v>11</v>
      </c>
      <c r="C1902">
        <v>1</v>
      </c>
      <c r="D1902">
        <v>1</v>
      </c>
      <c r="E1902" t="s">
        <v>5849</v>
      </c>
      <c r="F1902" t="s">
        <v>13</v>
      </c>
      <c r="G1902" t="s">
        <v>5850</v>
      </c>
      <c r="H1902">
        <v>0</v>
      </c>
      <c r="J1902" s="1">
        <v>44245.297835648147</v>
      </c>
      <c r="K1902" s="3">
        <v>44245</v>
      </c>
      <c r="L1902" s="4">
        <f t="shared" si="116"/>
        <v>1</v>
      </c>
      <c r="M1902">
        <f t="shared" si="117"/>
        <v>1</v>
      </c>
      <c r="N1902">
        <f t="shared" si="118"/>
        <v>0</v>
      </c>
      <c r="O1902">
        <f t="shared" si="119"/>
        <v>1</v>
      </c>
    </row>
    <row r="1903" spans="1:15" x14ac:dyDescent="0.25">
      <c r="A1903" t="s">
        <v>5851</v>
      </c>
      <c r="B1903" t="s">
        <v>80</v>
      </c>
      <c r="C1903">
        <v>1</v>
      </c>
      <c r="D1903">
        <v>1</v>
      </c>
      <c r="E1903" t="s">
        <v>5852</v>
      </c>
      <c r="F1903" t="s">
        <v>13</v>
      </c>
      <c r="G1903" t="s">
        <v>5853</v>
      </c>
      <c r="H1903">
        <v>0</v>
      </c>
      <c r="J1903" s="1">
        <v>44245.298043981478</v>
      </c>
      <c r="K1903" s="3">
        <v>44245</v>
      </c>
      <c r="L1903" s="4">
        <f t="shared" si="116"/>
        <v>1</v>
      </c>
      <c r="M1903">
        <f t="shared" si="117"/>
        <v>1</v>
      </c>
      <c r="N1903">
        <f t="shared" si="118"/>
        <v>0</v>
      </c>
      <c r="O1903">
        <f t="shared" si="119"/>
        <v>1</v>
      </c>
    </row>
    <row r="1904" spans="1:15" x14ac:dyDescent="0.25">
      <c r="A1904" t="s">
        <v>5854</v>
      </c>
      <c r="B1904" t="s">
        <v>16</v>
      </c>
      <c r="C1904">
        <v>1</v>
      </c>
      <c r="D1904">
        <v>1</v>
      </c>
      <c r="E1904" t="s">
        <v>5855</v>
      </c>
      <c r="F1904" t="s">
        <v>13</v>
      </c>
      <c r="G1904" t="s">
        <v>5856</v>
      </c>
      <c r="H1904">
        <v>0</v>
      </c>
      <c r="J1904" s="1">
        <v>44245.298391203702</v>
      </c>
      <c r="K1904" s="3">
        <v>44245</v>
      </c>
      <c r="L1904" s="4">
        <f t="shared" si="116"/>
        <v>1</v>
      </c>
      <c r="M1904">
        <f t="shared" si="117"/>
        <v>1</v>
      </c>
      <c r="N1904">
        <f t="shared" si="118"/>
        <v>0</v>
      </c>
      <c r="O1904">
        <f t="shared" si="119"/>
        <v>1</v>
      </c>
    </row>
    <row r="1905" spans="1:15" x14ac:dyDescent="0.25">
      <c r="A1905" t="s">
        <v>5857</v>
      </c>
      <c r="B1905" t="s">
        <v>80</v>
      </c>
      <c r="C1905">
        <v>1</v>
      </c>
      <c r="D1905">
        <v>1</v>
      </c>
      <c r="E1905" t="s">
        <v>5858</v>
      </c>
      <c r="F1905" t="s">
        <v>13</v>
      </c>
      <c r="G1905" t="s">
        <v>5859</v>
      </c>
      <c r="H1905">
        <v>0</v>
      </c>
      <c r="J1905" s="1">
        <v>44245.29855324074</v>
      </c>
      <c r="K1905" s="3">
        <v>44245</v>
      </c>
      <c r="L1905" s="4">
        <f t="shared" si="116"/>
        <v>1</v>
      </c>
      <c r="M1905">
        <f t="shared" si="117"/>
        <v>1</v>
      </c>
      <c r="N1905">
        <f t="shared" si="118"/>
        <v>0</v>
      </c>
      <c r="O1905">
        <f t="shared" si="119"/>
        <v>1</v>
      </c>
    </row>
    <row r="1906" spans="1:15" x14ac:dyDescent="0.25">
      <c r="A1906" t="s">
        <v>5860</v>
      </c>
      <c r="B1906" t="s">
        <v>11</v>
      </c>
      <c r="C1906">
        <v>1</v>
      </c>
      <c r="D1906">
        <v>1</v>
      </c>
      <c r="E1906" t="s">
        <v>5861</v>
      </c>
      <c r="F1906" t="s">
        <v>13</v>
      </c>
      <c r="G1906" t="s">
        <v>5862</v>
      </c>
      <c r="H1906">
        <v>1</v>
      </c>
      <c r="J1906" s="1">
        <v>44245.300625000003</v>
      </c>
      <c r="K1906" s="3">
        <v>44245</v>
      </c>
      <c r="L1906" s="4">
        <f t="shared" si="116"/>
        <v>1</v>
      </c>
      <c r="M1906">
        <f t="shared" si="117"/>
        <v>1</v>
      </c>
      <c r="N1906">
        <f t="shared" si="118"/>
        <v>0</v>
      </c>
      <c r="O1906">
        <f t="shared" si="119"/>
        <v>1</v>
      </c>
    </row>
    <row r="1907" spans="1:15" ht="285" x14ac:dyDescent="0.25">
      <c r="A1907" t="s">
        <v>5863</v>
      </c>
      <c r="B1907" t="s">
        <v>16</v>
      </c>
      <c r="C1907">
        <v>46</v>
      </c>
      <c r="D1907">
        <v>0.85</v>
      </c>
      <c r="E1907" t="s">
        <v>5864</v>
      </c>
      <c r="F1907" t="s">
        <v>13</v>
      </c>
      <c r="G1907" t="s">
        <v>5865</v>
      </c>
      <c r="H1907">
        <v>42</v>
      </c>
      <c r="I1907" s="2" t="s">
        <v>5866</v>
      </c>
      <c r="J1907" s="1">
        <v>44245.300752314812</v>
      </c>
      <c r="K1907" s="3">
        <v>44245</v>
      </c>
      <c r="L1907" s="4">
        <f t="shared" si="116"/>
        <v>54.117647058823529</v>
      </c>
      <c r="M1907">
        <f t="shared" si="117"/>
        <v>54</v>
      </c>
      <c r="N1907">
        <f t="shared" si="118"/>
        <v>8</v>
      </c>
      <c r="O1907">
        <f t="shared" si="119"/>
        <v>0.82608695652173914</v>
      </c>
    </row>
    <row r="1908" spans="1:15" x14ac:dyDescent="0.25">
      <c r="A1908" t="s">
        <v>5867</v>
      </c>
      <c r="B1908" t="s">
        <v>11</v>
      </c>
      <c r="C1908">
        <v>1</v>
      </c>
      <c r="D1908">
        <v>1</v>
      </c>
      <c r="E1908" t="s">
        <v>5868</v>
      </c>
      <c r="F1908" t="s">
        <v>13</v>
      </c>
      <c r="G1908" t="s">
        <v>5869</v>
      </c>
      <c r="H1908">
        <v>0</v>
      </c>
      <c r="J1908" s="1">
        <v>44245.301145833335</v>
      </c>
      <c r="K1908" s="3">
        <v>44245</v>
      </c>
      <c r="L1908" s="4">
        <f t="shared" si="116"/>
        <v>1</v>
      </c>
      <c r="M1908">
        <f t="shared" si="117"/>
        <v>1</v>
      </c>
      <c r="N1908">
        <f t="shared" si="118"/>
        <v>0</v>
      </c>
      <c r="O1908">
        <f t="shared" si="119"/>
        <v>1</v>
      </c>
    </row>
    <row r="1909" spans="1:15" x14ac:dyDescent="0.25">
      <c r="A1909" t="s">
        <v>5870</v>
      </c>
      <c r="B1909" t="s">
        <v>11</v>
      </c>
      <c r="C1909">
        <v>1</v>
      </c>
      <c r="D1909">
        <v>1</v>
      </c>
      <c r="E1909" t="s">
        <v>5871</v>
      </c>
      <c r="F1909" t="s">
        <v>13</v>
      </c>
      <c r="G1909" t="s">
        <v>5872</v>
      </c>
      <c r="H1909">
        <v>0</v>
      </c>
      <c r="J1909" s="1">
        <v>44245.303020833337</v>
      </c>
      <c r="K1909" s="3">
        <v>44245</v>
      </c>
      <c r="L1909" s="4">
        <f t="shared" si="116"/>
        <v>1</v>
      </c>
      <c r="M1909">
        <f t="shared" si="117"/>
        <v>1</v>
      </c>
      <c r="N1909">
        <f t="shared" si="118"/>
        <v>0</v>
      </c>
      <c r="O1909">
        <f t="shared" si="119"/>
        <v>1</v>
      </c>
    </row>
    <row r="1910" spans="1:15" x14ac:dyDescent="0.25">
      <c r="A1910" t="s">
        <v>5873</v>
      </c>
      <c r="B1910" t="s">
        <v>40</v>
      </c>
      <c r="C1910">
        <v>1</v>
      </c>
      <c r="D1910">
        <v>1</v>
      </c>
      <c r="E1910" t="s">
        <v>5874</v>
      </c>
      <c r="F1910" t="s">
        <v>13</v>
      </c>
      <c r="G1910" t="s">
        <v>5875</v>
      </c>
      <c r="H1910">
        <v>0</v>
      </c>
      <c r="J1910" s="1">
        <v>44245.303425925929</v>
      </c>
      <c r="K1910" s="3">
        <v>44245</v>
      </c>
      <c r="L1910" s="4">
        <f t="shared" si="116"/>
        <v>1</v>
      </c>
      <c r="M1910">
        <f t="shared" si="117"/>
        <v>1</v>
      </c>
      <c r="N1910">
        <f t="shared" si="118"/>
        <v>0</v>
      </c>
      <c r="O1910">
        <f t="shared" si="119"/>
        <v>1</v>
      </c>
    </row>
    <row r="1911" spans="1:15" ht="45" x14ac:dyDescent="0.25">
      <c r="A1911" t="s">
        <v>5876</v>
      </c>
      <c r="B1911" t="s">
        <v>16</v>
      </c>
      <c r="C1911">
        <v>12654</v>
      </c>
      <c r="D1911">
        <v>0.98</v>
      </c>
      <c r="E1911" t="s">
        <v>5877</v>
      </c>
      <c r="F1911" t="s">
        <v>13</v>
      </c>
      <c r="G1911" t="s">
        <v>5878</v>
      </c>
      <c r="H1911">
        <v>74853</v>
      </c>
      <c r="I1911" s="2" t="s">
        <v>5879</v>
      </c>
      <c r="J1911" s="1">
        <v>44245.304756944446</v>
      </c>
      <c r="K1911" s="3">
        <v>44245</v>
      </c>
      <c r="L1911" s="4">
        <f t="shared" si="116"/>
        <v>12912.244897959185</v>
      </c>
      <c r="M1911">
        <f t="shared" si="117"/>
        <v>12912</v>
      </c>
      <c r="N1911">
        <f t="shared" si="118"/>
        <v>258</v>
      </c>
      <c r="O1911">
        <f t="shared" si="119"/>
        <v>0.97961119013750597</v>
      </c>
    </row>
    <row r="1912" spans="1:15" x14ac:dyDescent="0.25">
      <c r="A1912" t="s">
        <v>5880</v>
      </c>
      <c r="B1912" t="s">
        <v>11</v>
      </c>
      <c r="C1912">
        <v>1</v>
      </c>
      <c r="D1912">
        <v>1</v>
      </c>
      <c r="E1912" t="s">
        <v>5881</v>
      </c>
      <c r="F1912" t="s">
        <v>13</v>
      </c>
      <c r="G1912" t="s">
        <v>5882</v>
      </c>
      <c r="H1912">
        <v>0</v>
      </c>
      <c r="J1912" s="1">
        <v>44245.305219907408</v>
      </c>
      <c r="K1912" s="3">
        <v>44245</v>
      </c>
      <c r="L1912" s="4">
        <f t="shared" si="116"/>
        <v>1</v>
      </c>
      <c r="M1912">
        <f t="shared" si="117"/>
        <v>1</v>
      </c>
      <c r="N1912">
        <f t="shared" si="118"/>
        <v>0</v>
      </c>
      <c r="O1912">
        <f t="shared" si="119"/>
        <v>1</v>
      </c>
    </row>
    <row r="1913" spans="1:15" x14ac:dyDescent="0.25">
      <c r="A1913" t="s">
        <v>5883</v>
      </c>
      <c r="B1913" t="s">
        <v>11</v>
      </c>
      <c r="C1913">
        <v>1</v>
      </c>
      <c r="D1913">
        <v>1</v>
      </c>
      <c r="E1913" t="s">
        <v>5884</v>
      </c>
      <c r="F1913" t="s">
        <v>13</v>
      </c>
      <c r="G1913" t="s">
        <v>5885</v>
      </c>
      <c r="H1913">
        <v>0</v>
      </c>
      <c r="J1913" s="1">
        <v>44245.306307870371</v>
      </c>
      <c r="K1913" s="3">
        <v>44245</v>
      </c>
      <c r="L1913" s="4">
        <f t="shared" si="116"/>
        <v>1</v>
      </c>
      <c r="M1913">
        <f t="shared" si="117"/>
        <v>1</v>
      </c>
      <c r="N1913">
        <f t="shared" si="118"/>
        <v>0</v>
      </c>
      <c r="O1913">
        <f t="shared" si="119"/>
        <v>1</v>
      </c>
    </row>
    <row r="1914" spans="1:15" x14ac:dyDescent="0.25">
      <c r="A1914" t="s">
        <v>5886</v>
      </c>
      <c r="B1914" t="s">
        <v>80</v>
      </c>
      <c r="C1914">
        <v>1</v>
      </c>
      <c r="D1914">
        <v>1</v>
      </c>
      <c r="E1914" t="s">
        <v>5887</v>
      </c>
      <c r="F1914" t="s">
        <v>13</v>
      </c>
      <c r="G1914" t="s">
        <v>5888</v>
      </c>
      <c r="H1914">
        <v>0</v>
      </c>
      <c r="J1914" s="1">
        <v>44245.309942129628</v>
      </c>
      <c r="K1914" s="3">
        <v>44245</v>
      </c>
      <c r="L1914" s="4">
        <f t="shared" si="116"/>
        <v>1</v>
      </c>
      <c r="M1914">
        <f t="shared" si="117"/>
        <v>1</v>
      </c>
      <c r="N1914">
        <f t="shared" si="118"/>
        <v>0</v>
      </c>
      <c r="O1914">
        <f t="shared" si="119"/>
        <v>1</v>
      </c>
    </row>
    <row r="1915" spans="1:15" x14ac:dyDescent="0.25">
      <c r="A1915" t="s">
        <v>5889</v>
      </c>
      <c r="B1915" t="s">
        <v>50</v>
      </c>
      <c r="C1915">
        <v>0</v>
      </c>
      <c r="D1915">
        <v>0.5</v>
      </c>
      <c r="E1915" t="s">
        <v>5890</v>
      </c>
      <c r="F1915" t="s">
        <v>13</v>
      </c>
      <c r="G1915" t="s">
        <v>5891</v>
      </c>
      <c r="H1915">
        <v>1</v>
      </c>
      <c r="J1915" s="1">
        <v>44245.311157407406</v>
      </c>
      <c r="K1915" s="3">
        <v>44245</v>
      </c>
      <c r="L1915" s="4">
        <f t="shared" si="116"/>
        <v>0</v>
      </c>
      <c r="M1915">
        <f t="shared" si="117"/>
        <v>0</v>
      </c>
      <c r="N1915">
        <f t="shared" si="118"/>
        <v>0</v>
      </c>
      <c r="O1915" t="e">
        <f t="shared" si="119"/>
        <v>#DIV/0!</v>
      </c>
    </row>
    <row r="1916" spans="1:15" x14ac:dyDescent="0.25">
      <c r="A1916" t="s">
        <v>5892</v>
      </c>
      <c r="B1916" t="s">
        <v>80</v>
      </c>
      <c r="C1916">
        <v>1</v>
      </c>
      <c r="D1916">
        <v>1</v>
      </c>
      <c r="E1916" t="s">
        <v>5893</v>
      </c>
      <c r="F1916" t="s">
        <v>13</v>
      </c>
      <c r="G1916" t="s">
        <v>5894</v>
      </c>
      <c r="H1916">
        <v>1</v>
      </c>
      <c r="J1916" s="1">
        <v>44245.311759259261</v>
      </c>
      <c r="K1916" s="3">
        <v>44245</v>
      </c>
      <c r="L1916" s="4">
        <f t="shared" si="116"/>
        <v>1</v>
      </c>
      <c r="M1916">
        <f t="shared" si="117"/>
        <v>1</v>
      </c>
      <c r="N1916">
        <f t="shared" si="118"/>
        <v>0</v>
      </c>
      <c r="O1916">
        <f t="shared" si="119"/>
        <v>1</v>
      </c>
    </row>
    <row r="1917" spans="1:15" x14ac:dyDescent="0.25">
      <c r="A1917" t="s">
        <v>5895</v>
      </c>
      <c r="B1917" t="s">
        <v>80</v>
      </c>
      <c r="C1917">
        <v>1</v>
      </c>
      <c r="D1917">
        <v>1</v>
      </c>
      <c r="E1917" t="s">
        <v>5896</v>
      </c>
      <c r="F1917" t="s">
        <v>13</v>
      </c>
      <c r="G1917" t="s">
        <v>5897</v>
      </c>
      <c r="H1917">
        <v>0</v>
      </c>
      <c r="J1917" s="1">
        <v>44245.311874999999</v>
      </c>
      <c r="K1917" s="3">
        <v>44245</v>
      </c>
      <c r="L1917" s="4">
        <f t="shared" si="116"/>
        <v>1</v>
      </c>
      <c r="M1917">
        <f t="shared" si="117"/>
        <v>1</v>
      </c>
      <c r="N1917">
        <f t="shared" si="118"/>
        <v>0</v>
      </c>
      <c r="O1917">
        <f t="shared" si="119"/>
        <v>1</v>
      </c>
    </row>
    <row r="1918" spans="1:15" x14ac:dyDescent="0.25">
      <c r="A1918" t="s">
        <v>5898</v>
      </c>
      <c r="B1918" t="s">
        <v>16</v>
      </c>
      <c r="C1918">
        <v>1</v>
      </c>
      <c r="D1918">
        <v>1</v>
      </c>
      <c r="E1918" t="s">
        <v>5899</v>
      </c>
      <c r="F1918" t="s">
        <v>13</v>
      </c>
      <c r="G1918" t="s">
        <v>5900</v>
      </c>
      <c r="H1918">
        <v>0</v>
      </c>
      <c r="J1918" s="1">
        <v>44245.313020833331</v>
      </c>
      <c r="K1918" s="3">
        <v>44245</v>
      </c>
      <c r="L1918" s="4">
        <f t="shared" si="116"/>
        <v>1</v>
      </c>
      <c r="M1918">
        <f t="shared" si="117"/>
        <v>1</v>
      </c>
      <c r="N1918">
        <f t="shared" si="118"/>
        <v>0</v>
      </c>
      <c r="O1918">
        <f t="shared" si="119"/>
        <v>1</v>
      </c>
    </row>
    <row r="1919" spans="1:15" x14ac:dyDescent="0.25">
      <c r="A1919" t="s">
        <v>5901</v>
      </c>
      <c r="B1919" t="s">
        <v>11</v>
      </c>
      <c r="C1919">
        <v>1</v>
      </c>
      <c r="D1919">
        <v>1</v>
      </c>
      <c r="E1919" t="s">
        <v>5902</v>
      </c>
      <c r="F1919" t="s">
        <v>13</v>
      </c>
      <c r="G1919" t="s">
        <v>5903</v>
      </c>
      <c r="H1919">
        <v>0</v>
      </c>
      <c r="J1919" s="1">
        <v>44245.314351851855</v>
      </c>
      <c r="K1919" s="3">
        <v>44245</v>
      </c>
      <c r="L1919" s="4">
        <f t="shared" si="116"/>
        <v>1</v>
      </c>
      <c r="M1919">
        <f t="shared" si="117"/>
        <v>1</v>
      </c>
      <c r="N1919">
        <f t="shared" si="118"/>
        <v>0</v>
      </c>
      <c r="O1919">
        <f t="shared" si="119"/>
        <v>1</v>
      </c>
    </row>
    <row r="1920" spans="1:15" x14ac:dyDescent="0.25">
      <c r="A1920" t="s">
        <v>5904</v>
      </c>
      <c r="B1920" t="s">
        <v>80</v>
      </c>
      <c r="C1920">
        <v>1477</v>
      </c>
      <c r="D1920">
        <v>0.98</v>
      </c>
      <c r="E1920" t="s">
        <v>5905</v>
      </c>
      <c r="F1920" t="s">
        <v>13</v>
      </c>
      <c r="G1920" t="s">
        <v>5906</v>
      </c>
      <c r="H1920">
        <v>425</v>
      </c>
      <c r="J1920" s="1">
        <v>44245.315428240741</v>
      </c>
      <c r="K1920" s="3">
        <v>44245</v>
      </c>
      <c r="L1920" s="4">
        <f t="shared" si="116"/>
        <v>1507.1428571428571</v>
      </c>
      <c r="M1920">
        <f t="shared" si="117"/>
        <v>1507</v>
      </c>
      <c r="N1920">
        <f t="shared" si="118"/>
        <v>30</v>
      </c>
      <c r="O1920">
        <f t="shared" si="119"/>
        <v>0.97968855788761</v>
      </c>
    </row>
    <row r="1921" spans="1:15" x14ac:dyDescent="0.25">
      <c r="A1921" t="s">
        <v>5907</v>
      </c>
      <c r="B1921" t="s">
        <v>36</v>
      </c>
      <c r="C1921">
        <v>42998</v>
      </c>
      <c r="D1921">
        <v>0.83</v>
      </c>
      <c r="E1921" t="s">
        <v>5908</v>
      </c>
      <c r="F1921" t="s">
        <v>13</v>
      </c>
      <c r="G1921" t="s">
        <v>5909</v>
      </c>
      <c r="H1921">
        <v>1437</v>
      </c>
      <c r="J1921" s="1">
        <v>44245.316099537034</v>
      </c>
      <c r="K1921" s="3">
        <v>44245</v>
      </c>
      <c r="L1921" s="4">
        <f t="shared" si="116"/>
        <v>51804.819277108436</v>
      </c>
      <c r="M1921">
        <f t="shared" si="117"/>
        <v>51804</v>
      </c>
      <c r="N1921">
        <f t="shared" si="118"/>
        <v>8806</v>
      </c>
      <c r="O1921">
        <f t="shared" si="119"/>
        <v>0.7951997767338016</v>
      </c>
    </row>
    <row r="1922" spans="1:15" x14ac:dyDescent="0.25">
      <c r="A1922" t="s">
        <v>5910</v>
      </c>
      <c r="B1922" t="s">
        <v>80</v>
      </c>
      <c r="C1922">
        <v>10</v>
      </c>
      <c r="D1922">
        <v>1</v>
      </c>
      <c r="E1922" t="s">
        <v>5911</v>
      </c>
      <c r="F1922" t="s">
        <v>13</v>
      </c>
      <c r="G1922" t="s">
        <v>5912</v>
      </c>
      <c r="H1922">
        <v>6</v>
      </c>
      <c r="J1922" s="1">
        <v>44245.316446759258</v>
      </c>
      <c r="K1922" s="3">
        <v>44245</v>
      </c>
      <c r="L1922" s="4">
        <f t="shared" si="116"/>
        <v>10</v>
      </c>
      <c r="M1922">
        <f t="shared" si="117"/>
        <v>10</v>
      </c>
      <c r="N1922">
        <f t="shared" si="118"/>
        <v>0</v>
      </c>
      <c r="O1922">
        <f t="shared" si="119"/>
        <v>1</v>
      </c>
    </row>
    <row r="1923" spans="1:15" x14ac:dyDescent="0.25">
      <c r="A1923" t="s">
        <v>5913</v>
      </c>
      <c r="B1923" t="s">
        <v>32</v>
      </c>
      <c r="C1923">
        <v>27</v>
      </c>
      <c r="D1923">
        <v>0.77</v>
      </c>
      <c r="E1923" t="s">
        <v>5914</v>
      </c>
      <c r="F1923" t="s">
        <v>13</v>
      </c>
      <c r="G1923" t="s">
        <v>5915</v>
      </c>
      <c r="H1923">
        <v>26</v>
      </c>
      <c r="J1923" s="1">
        <v>44245.317129629628</v>
      </c>
      <c r="K1923" s="3">
        <v>44245</v>
      </c>
      <c r="L1923" s="4">
        <f t="shared" ref="L1923:L1986" si="120">C1923/D1923</f>
        <v>35.064935064935064</v>
      </c>
      <c r="M1923">
        <f t="shared" ref="M1923:M1986" si="121">_xlfn.FLOOR.MATH(C1923/D1923,1)</f>
        <v>35</v>
      </c>
      <c r="N1923">
        <f t="shared" ref="N1923:N1986" si="122">M1923-C1923</f>
        <v>8</v>
      </c>
      <c r="O1923">
        <f t="shared" ref="O1923:O1986" si="123">(1-(N1923/C1923))</f>
        <v>0.70370370370370372</v>
      </c>
    </row>
    <row r="1924" spans="1:15" x14ac:dyDescent="0.25">
      <c r="A1924" t="s">
        <v>5916</v>
      </c>
      <c r="B1924" t="s">
        <v>11</v>
      </c>
      <c r="C1924">
        <v>1</v>
      </c>
      <c r="D1924">
        <v>1</v>
      </c>
      <c r="E1924" t="s">
        <v>5917</v>
      </c>
      <c r="F1924" t="s">
        <v>13</v>
      </c>
      <c r="G1924" t="s">
        <v>5918</v>
      </c>
      <c r="H1924">
        <v>0</v>
      </c>
      <c r="J1924" s="1">
        <v>44245.986122685186</v>
      </c>
      <c r="K1924" s="3">
        <v>44245</v>
      </c>
      <c r="L1924" s="4">
        <f t="shared" si="120"/>
        <v>1</v>
      </c>
      <c r="M1924">
        <f t="shared" si="121"/>
        <v>1</v>
      </c>
      <c r="N1924">
        <f t="shared" si="122"/>
        <v>0</v>
      </c>
      <c r="O1924">
        <f t="shared" si="123"/>
        <v>1</v>
      </c>
    </row>
    <row r="1925" spans="1:15" x14ac:dyDescent="0.25">
      <c r="A1925" t="s">
        <v>5919</v>
      </c>
      <c r="B1925" t="s">
        <v>80</v>
      </c>
      <c r="C1925">
        <v>1</v>
      </c>
      <c r="D1925">
        <v>1</v>
      </c>
      <c r="E1925" t="s">
        <v>5920</v>
      </c>
      <c r="F1925" t="s">
        <v>13</v>
      </c>
      <c r="G1925" t="s">
        <v>5921</v>
      </c>
      <c r="H1925">
        <v>0</v>
      </c>
      <c r="J1925" s="1">
        <v>44245.986307870371</v>
      </c>
      <c r="K1925" s="3">
        <v>44245</v>
      </c>
      <c r="L1925" s="4">
        <f t="shared" si="120"/>
        <v>1</v>
      </c>
      <c r="M1925">
        <f t="shared" si="121"/>
        <v>1</v>
      </c>
      <c r="N1925">
        <f t="shared" si="122"/>
        <v>0</v>
      </c>
      <c r="O1925">
        <f t="shared" si="123"/>
        <v>1</v>
      </c>
    </row>
    <row r="1926" spans="1:15" x14ac:dyDescent="0.25">
      <c r="A1926" t="s">
        <v>5922</v>
      </c>
      <c r="B1926" t="s">
        <v>40</v>
      </c>
      <c r="C1926">
        <v>1</v>
      </c>
      <c r="D1926">
        <v>1</v>
      </c>
      <c r="E1926" t="s">
        <v>5923</v>
      </c>
      <c r="F1926" t="s">
        <v>13</v>
      </c>
      <c r="G1926" t="s">
        <v>5924</v>
      </c>
      <c r="H1926">
        <v>0</v>
      </c>
      <c r="J1926" s="1">
        <v>44245.987233796295</v>
      </c>
      <c r="K1926" s="3">
        <v>44245</v>
      </c>
      <c r="L1926" s="4">
        <f t="shared" si="120"/>
        <v>1</v>
      </c>
      <c r="M1926">
        <f t="shared" si="121"/>
        <v>1</v>
      </c>
      <c r="N1926">
        <f t="shared" si="122"/>
        <v>0</v>
      </c>
      <c r="O1926">
        <f t="shared" si="123"/>
        <v>1</v>
      </c>
    </row>
    <row r="1927" spans="1:15" x14ac:dyDescent="0.25">
      <c r="A1927" t="s">
        <v>5925</v>
      </c>
      <c r="B1927" t="s">
        <v>36</v>
      </c>
      <c r="C1927">
        <v>1</v>
      </c>
      <c r="D1927">
        <v>1</v>
      </c>
      <c r="E1927" t="s">
        <v>5926</v>
      </c>
      <c r="F1927" t="s">
        <v>13</v>
      </c>
      <c r="G1927" t="s">
        <v>5927</v>
      </c>
      <c r="H1927">
        <v>0</v>
      </c>
      <c r="J1927" s="1">
        <v>44245.98951388889</v>
      </c>
      <c r="K1927" s="3">
        <v>44245</v>
      </c>
      <c r="L1927" s="4">
        <f t="shared" si="120"/>
        <v>1</v>
      </c>
      <c r="M1927">
        <f t="shared" si="121"/>
        <v>1</v>
      </c>
      <c r="N1927">
        <f t="shared" si="122"/>
        <v>0</v>
      </c>
      <c r="O1927">
        <f t="shared" si="123"/>
        <v>1</v>
      </c>
    </row>
    <row r="1928" spans="1:15" x14ac:dyDescent="0.25">
      <c r="A1928" t="s">
        <v>5928</v>
      </c>
      <c r="B1928" t="s">
        <v>11</v>
      </c>
      <c r="C1928">
        <v>1</v>
      </c>
      <c r="D1928">
        <v>1</v>
      </c>
      <c r="E1928" t="s">
        <v>5929</v>
      </c>
      <c r="F1928" t="s">
        <v>13</v>
      </c>
      <c r="G1928" t="s">
        <v>5930</v>
      </c>
      <c r="H1928">
        <v>0</v>
      </c>
      <c r="J1928" s="1">
        <v>44245.990648148145</v>
      </c>
      <c r="K1928" s="3">
        <v>44245</v>
      </c>
      <c r="L1928" s="4">
        <f t="shared" si="120"/>
        <v>1</v>
      </c>
      <c r="M1928">
        <f t="shared" si="121"/>
        <v>1</v>
      </c>
      <c r="N1928">
        <f t="shared" si="122"/>
        <v>0</v>
      </c>
      <c r="O1928">
        <f t="shared" si="123"/>
        <v>1</v>
      </c>
    </row>
    <row r="1929" spans="1:15" x14ac:dyDescent="0.25">
      <c r="A1929" t="s">
        <v>5931</v>
      </c>
      <c r="B1929" t="s">
        <v>32</v>
      </c>
      <c r="C1929">
        <v>1</v>
      </c>
      <c r="D1929">
        <v>1</v>
      </c>
      <c r="E1929" t="s">
        <v>5932</v>
      </c>
      <c r="F1929" t="s">
        <v>13</v>
      </c>
      <c r="G1929" t="s">
        <v>5933</v>
      </c>
      <c r="H1929">
        <v>0</v>
      </c>
      <c r="J1929" s="1">
        <v>44245.993206018517</v>
      </c>
      <c r="K1929" s="3">
        <v>44245</v>
      </c>
      <c r="L1929" s="4">
        <f t="shared" si="120"/>
        <v>1</v>
      </c>
      <c r="M1929">
        <f t="shared" si="121"/>
        <v>1</v>
      </c>
      <c r="N1929">
        <f t="shared" si="122"/>
        <v>0</v>
      </c>
      <c r="O1929">
        <f t="shared" si="123"/>
        <v>1</v>
      </c>
    </row>
    <row r="1930" spans="1:15" ht="409.5" x14ac:dyDescent="0.25">
      <c r="A1930" t="s">
        <v>5934</v>
      </c>
      <c r="B1930" t="s">
        <v>16</v>
      </c>
      <c r="C1930">
        <v>31</v>
      </c>
      <c r="D1930">
        <v>0.84</v>
      </c>
      <c r="E1930" t="s">
        <v>5935</v>
      </c>
      <c r="F1930" t="s">
        <v>13</v>
      </c>
      <c r="G1930" t="s">
        <v>5936</v>
      </c>
      <c r="H1930">
        <v>24</v>
      </c>
      <c r="I1930" s="2" t="s">
        <v>5937</v>
      </c>
      <c r="J1930" s="1">
        <v>44245.993564814817</v>
      </c>
      <c r="K1930" s="3">
        <v>44245</v>
      </c>
      <c r="L1930" s="4">
        <f t="shared" si="120"/>
        <v>36.904761904761905</v>
      </c>
      <c r="M1930">
        <f t="shared" si="121"/>
        <v>36</v>
      </c>
      <c r="N1930">
        <f t="shared" si="122"/>
        <v>5</v>
      </c>
      <c r="O1930">
        <f t="shared" si="123"/>
        <v>0.83870967741935487</v>
      </c>
    </row>
    <row r="1931" spans="1:15" x14ac:dyDescent="0.25">
      <c r="A1931" t="s">
        <v>5938</v>
      </c>
      <c r="B1931" t="s">
        <v>16</v>
      </c>
      <c r="C1931">
        <v>2</v>
      </c>
      <c r="D1931">
        <v>1</v>
      </c>
      <c r="E1931" t="s">
        <v>5939</v>
      </c>
      <c r="F1931" t="s">
        <v>13</v>
      </c>
      <c r="G1931" t="s">
        <v>5940</v>
      </c>
      <c r="H1931">
        <v>0</v>
      </c>
      <c r="J1931" s="1">
        <v>44245.994293981479</v>
      </c>
      <c r="K1931" s="3">
        <v>44245</v>
      </c>
      <c r="L1931" s="4">
        <f t="shared" si="120"/>
        <v>2</v>
      </c>
      <c r="M1931">
        <f t="shared" si="121"/>
        <v>2</v>
      </c>
      <c r="N1931">
        <f t="shared" si="122"/>
        <v>0</v>
      </c>
      <c r="O1931">
        <f t="shared" si="123"/>
        <v>1</v>
      </c>
    </row>
    <row r="1932" spans="1:15" x14ac:dyDescent="0.25">
      <c r="A1932" t="s">
        <v>5941</v>
      </c>
      <c r="B1932" t="s">
        <v>11</v>
      </c>
      <c r="C1932">
        <v>1</v>
      </c>
      <c r="D1932">
        <v>1</v>
      </c>
      <c r="E1932" t="s">
        <v>5942</v>
      </c>
      <c r="F1932" t="s">
        <v>13</v>
      </c>
      <c r="G1932" t="s">
        <v>5943</v>
      </c>
      <c r="H1932">
        <v>0</v>
      </c>
      <c r="J1932" s="1">
        <v>44245.994837962964</v>
      </c>
      <c r="K1932" s="3">
        <v>44245</v>
      </c>
      <c r="L1932" s="4">
        <f t="shared" si="120"/>
        <v>1</v>
      </c>
      <c r="M1932">
        <f t="shared" si="121"/>
        <v>1</v>
      </c>
      <c r="N1932">
        <f t="shared" si="122"/>
        <v>0</v>
      </c>
      <c r="O1932">
        <f t="shared" si="123"/>
        <v>1</v>
      </c>
    </row>
    <row r="1933" spans="1:15" x14ac:dyDescent="0.25">
      <c r="A1933" t="s">
        <v>5944</v>
      </c>
      <c r="B1933" t="s">
        <v>16</v>
      </c>
      <c r="C1933">
        <v>1</v>
      </c>
      <c r="D1933">
        <v>1</v>
      </c>
      <c r="E1933" t="s">
        <v>5945</v>
      </c>
      <c r="F1933" t="s">
        <v>13</v>
      </c>
      <c r="G1933" t="s">
        <v>5946</v>
      </c>
      <c r="H1933">
        <v>0</v>
      </c>
      <c r="J1933" s="1">
        <v>44245.995081018518</v>
      </c>
      <c r="K1933" s="3">
        <v>44245</v>
      </c>
      <c r="L1933" s="4">
        <f t="shared" si="120"/>
        <v>1</v>
      </c>
      <c r="M1933">
        <f t="shared" si="121"/>
        <v>1</v>
      </c>
      <c r="N1933">
        <f t="shared" si="122"/>
        <v>0</v>
      </c>
      <c r="O1933">
        <f t="shared" si="123"/>
        <v>1</v>
      </c>
    </row>
    <row r="1934" spans="1:15" x14ac:dyDescent="0.25">
      <c r="A1934" t="s">
        <v>5947</v>
      </c>
      <c r="B1934" t="s">
        <v>16</v>
      </c>
      <c r="C1934">
        <v>1</v>
      </c>
      <c r="D1934">
        <v>1</v>
      </c>
      <c r="E1934" t="s">
        <v>5948</v>
      </c>
      <c r="F1934" t="s">
        <v>13</v>
      </c>
      <c r="G1934" t="s">
        <v>5949</v>
      </c>
      <c r="H1934">
        <v>0</v>
      </c>
      <c r="J1934" s="1">
        <v>44245.995289351849</v>
      </c>
      <c r="K1934" s="3">
        <v>44245</v>
      </c>
      <c r="L1934" s="4">
        <f t="shared" si="120"/>
        <v>1</v>
      </c>
      <c r="M1934">
        <f t="shared" si="121"/>
        <v>1</v>
      </c>
      <c r="N1934">
        <f t="shared" si="122"/>
        <v>0</v>
      </c>
      <c r="O1934">
        <f t="shared" si="123"/>
        <v>1</v>
      </c>
    </row>
    <row r="1935" spans="1:15" ht="210" x14ac:dyDescent="0.25">
      <c r="A1935" t="s">
        <v>5950</v>
      </c>
      <c r="B1935" t="s">
        <v>28</v>
      </c>
      <c r="C1935">
        <v>29</v>
      </c>
      <c r="D1935">
        <v>0.78</v>
      </c>
      <c r="E1935" t="s">
        <v>5951</v>
      </c>
      <c r="F1935" t="s">
        <v>13</v>
      </c>
      <c r="G1935" t="s">
        <v>5952</v>
      </c>
      <c r="H1935">
        <v>28</v>
      </c>
      <c r="I1935" s="2" t="s">
        <v>5953</v>
      </c>
      <c r="J1935" s="1">
        <v>44245.995347222219</v>
      </c>
      <c r="K1935" s="3">
        <v>44245</v>
      </c>
      <c r="L1935" s="4">
        <f t="shared" si="120"/>
        <v>37.179487179487175</v>
      </c>
      <c r="M1935">
        <f t="shared" si="121"/>
        <v>37</v>
      </c>
      <c r="N1935">
        <f t="shared" si="122"/>
        <v>8</v>
      </c>
      <c r="O1935">
        <f t="shared" si="123"/>
        <v>0.72413793103448276</v>
      </c>
    </row>
    <row r="1936" spans="1:15" x14ac:dyDescent="0.25">
      <c r="A1936" t="s">
        <v>5954</v>
      </c>
      <c r="B1936" t="s">
        <v>80</v>
      </c>
      <c r="C1936">
        <v>141</v>
      </c>
      <c r="D1936">
        <v>0.96</v>
      </c>
      <c r="E1936" t="s">
        <v>5955</v>
      </c>
      <c r="F1936" t="s">
        <v>13</v>
      </c>
      <c r="G1936" t="s">
        <v>5956</v>
      </c>
      <c r="H1936">
        <v>59</v>
      </c>
      <c r="J1936" s="1">
        <v>44245.995949074073</v>
      </c>
      <c r="K1936" s="3">
        <v>44245</v>
      </c>
      <c r="L1936" s="4">
        <f t="shared" si="120"/>
        <v>146.875</v>
      </c>
      <c r="M1936">
        <f t="shared" si="121"/>
        <v>146</v>
      </c>
      <c r="N1936">
        <f t="shared" si="122"/>
        <v>5</v>
      </c>
      <c r="O1936">
        <f t="shared" si="123"/>
        <v>0.96453900709219853</v>
      </c>
    </row>
    <row r="1937" spans="1:15" x14ac:dyDescent="0.25">
      <c r="A1937" t="s">
        <v>5957</v>
      </c>
      <c r="B1937" t="s">
        <v>80</v>
      </c>
      <c r="C1937">
        <v>1</v>
      </c>
      <c r="D1937">
        <v>1</v>
      </c>
      <c r="E1937" t="s">
        <v>5958</v>
      </c>
      <c r="F1937" t="s">
        <v>13</v>
      </c>
      <c r="G1937" t="s">
        <v>5959</v>
      </c>
      <c r="H1937">
        <v>0</v>
      </c>
      <c r="J1937" s="1">
        <v>44245.996932870374</v>
      </c>
      <c r="K1937" s="3">
        <v>44245</v>
      </c>
      <c r="L1937" s="4">
        <f t="shared" si="120"/>
        <v>1</v>
      </c>
      <c r="M1937">
        <f t="shared" si="121"/>
        <v>1</v>
      </c>
      <c r="N1937">
        <f t="shared" si="122"/>
        <v>0</v>
      </c>
      <c r="O1937">
        <f t="shared" si="123"/>
        <v>1</v>
      </c>
    </row>
    <row r="1938" spans="1:15" x14ac:dyDescent="0.25">
      <c r="A1938" t="s">
        <v>5960</v>
      </c>
      <c r="B1938" t="s">
        <v>11</v>
      </c>
      <c r="C1938">
        <v>1</v>
      </c>
      <c r="D1938">
        <v>1</v>
      </c>
      <c r="E1938" t="s">
        <v>5961</v>
      </c>
      <c r="F1938" t="s">
        <v>13</v>
      </c>
      <c r="G1938" t="s">
        <v>5962</v>
      </c>
      <c r="H1938">
        <v>0</v>
      </c>
      <c r="J1938" s="1">
        <v>44245.996944444443</v>
      </c>
      <c r="K1938" s="3">
        <v>44245</v>
      </c>
      <c r="L1938" s="4">
        <f t="shared" si="120"/>
        <v>1</v>
      </c>
      <c r="M1938">
        <f t="shared" si="121"/>
        <v>1</v>
      </c>
      <c r="N1938">
        <f t="shared" si="122"/>
        <v>0</v>
      </c>
      <c r="O1938">
        <f t="shared" si="123"/>
        <v>1</v>
      </c>
    </row>
    <row r="1939" spans="1:15" x14ac:dyDescent="0.25">
      <c r="A1939" t="s">
        <v>5963</v>
      </c>
      <c r="B1939" t="s">
        <v>11</v>
      </c>
      <c r="C1939">
        <v>1</v>
      </c>
      <c r="D1939">
        <v>1</v>
      </c>
      <c r="E1939" t="s">
        <v>5964</v>
      </c>
      <c r="F1939" t="s">
        <v>13</v>
      </c>
      <c r="G1939" t="s">
        <v>5965</v>
      </c>
      <c r="H1939">
        <v>0</v>
      </c>
      <c r="J1939" s="1">
        <v>44245.997083333335</v>
      </c>
      <c r="K1939" s="3">
        <v>44245</v>
      </c>
      <c r="L1939" s="4">
        <f t="shared" si="120"/>
        <v>1</v>
      </c>
      <c r="M1939">
        <f t="shared" si="121"/>
        <v>1</v>
      </c>
      <c r="N1939">
        <f t="shared" si="122"/>
        <v>0</v>
      </c>
      <c r="O1939">
        <f t="shared" si="123"/>
        <v>1</v>
      </c>
    </row>
    <row r="1940" spans="1:15" x14ac:dyDescent="0.25">
      <c r="A1940" t="s">
        <v>5966</v>
      </c>
      <c r="B1940" t="s">
        <v>16</v>
      </c>
      <c r="C1940">
        <v>2</v>
      </c>
      <c r="D1940">
        <v>1</v>
      </c>
      <c r="E1940" t="s">
        <v>5967</v>
      </c>
      <c r="F1940" t="s">
        <v>13</v>
      </c>
      <c r="G1940" t="s">
        <v>5968</v>
      </c>
      <c r="H1940">
        <v>1</v>
      </c>
      <c r="J1940" s="1">
        <v>44245.997812499998</v>
      </c>
      <c r="K1940" s="3">
        <v>44245</v>
      </c>
      <c r="L1940" s="4">
        <f t="shared" si="120"/>
        <v>2</v>
      </c>
      <c r="M1940">
        <f t="shared" si="121"/>
        <v>2</v>
      </c>
      <c r="N1940">
        <f t="shared" si="122"/>
        <v>0</v>
      </c>
      <c r="O1940">
        <f t="shared" si="123"/>
        <v>1</v>
      </c>
    </row>
    <row r="1941" spans="1:15" x14ac:dyDescent="0.25">
      <c r="A1941" t="s">
        <v>5969</v>
      </c>
      <c r="B1941" t="s">
        <v>80</v>
      </c>
      <c r="C1941">
        <v>1</v>
      </c>
      <c r="D1941">
        <v>1</v>
      </c>
      <c r="E1941" t="s">
        <v>5970</v>
      </c>
      <c r="F1941" t="s">
        <v>13</v>
      </c>
      <c r="G1941" t="s">
        <v>5971</v>
      </c>
      <c r="H1941">
        <v>0</v>
      </c>
      <c r="J1941" s="1">
        <v>44245.997812499998</v>
      </c>
      <c r="K1941" s="3">
        <v>44245</v>
      </c>
      <c r="L1941" s="4">
        <f t="shared" si="120"/>
        <v>1</v>
      </c>
      <c r="M1941">
        <f t="shared" si="121"/>
        <v>1</v>
      </c>
      <c r="N1941">
        <f t="shared" si="122"/>
        <v>0</v>
      </c>
      <c r="O1941">
        <f t="shared" si="123"/>
        <v>1</v>
      </c>
    </row>
    <row r="1942" spans="1:15" x14ac:dyDescent="0.25">
      <c r="A1942" t="s">
        <v>5972</v>
      </c>
      <c r="B1942" t="s">
        <v>80</v>
      </c>
      <c r="C1942">
        <v>15048</v>
      </c>
      <c r="D1942">
        <v>0.98</v>
      </c>
      <c r="E1942" t="s">
        <v>5973</v>
      </c>
      <c r="F1942" t="s">
        <v>13</v>
      </c>
      <c r="G1942" t="s">
        <v>5974</v>
      </c>
      <c r="H1942">
        <v>532</v>
      </c>
      <c r="J1942" s="1">
        <v>44245.998136574075</v>
      </c>
      <c r="K1942" s="3">
        <v>44245</v>
      </c>
      <c r="L1942" s="4">
        <f t="shared" si="120"/>
        <v>15355.102040816328</v>
      </c>
      <c r="M1942">
        <f t="shared" si="121"/>
        <v>15355</v>
      </c>
      <c r="N1942">
        <f t="shared" si="122"/>
        <v>307</v>
      </c>
      <c r="O1942">
        <f t="shared" si="123"/>
        <v>0.97959861775651247</v>
      </c>
    </row>
    <row r="1943" spans="1:15" x14ac:dyDescent="0.25">
      <c r="A1943" t="s">
        <v>5975</v>
      </c>
      <c r="B1943" t="s">
        <v>40</v>
      </c>
      <c r="C1943">
        <v>1</v>
      </c>
      <c r="D1943">
        <v>1</v>
      </c>
      <c r="E1943" t="s">
        <v>5976</v>
      </c>
      <c r="F1943" t="s">
        <v>13</v>
      </c>
      <c r="G1943" t="s">
        <v>5977</v>
      </c>
      <c r="H1943">
        <v>0</v>
      </c>
      <c r="J1943" s="1">
        <v>44245.998287037037</v>
      </c>
      <c r="K1943" s="3">
        <v>44245</v>
      </c>
      <c r="L1943" s="4">
        <f t="shared" si="120"/>
        <v>1</v>
      </c>
      <c r="M1943">
        <f t="shared" si="121"/>
        <v>1</v>
      </c>
      <c r="N1943">
        <f t="shared" si="122"/>
        <v>0</v>
      </c>
      <c r="O1943">
        <f t="shared" si="123"/>
        <v>1</v>
      </c>
    </row>
    <row r="1944" spans="1:15" x14ac:dyDescent="0.25">
      <c r="A1944" t="s">
        <v>5978</v>
      </c>
      <c r="B1944" t="s">
        <v>80</v>
      </c>
      <c r="C1944">
        <v>43</v>
      </c>
      <c r="D1944">
        <v>0.97</v>
      </c>
      <c r="E1944" t="s">
        <v>5979</v>
      </c>
      <c r="F1944" t="s">
        <v>13</v>
      </c>
      <c r="G1944" t="s">
        <v>5980</v>
      </c>
      <c r="H1944">
        <v>22</v>
      </c>
      <c r="J1944" s="1">
        <v>44245.998668981483</v>
      </c>
      <c r="K1944" s="3">
        <v>44245</v>
      </c>
      <c r="L1944" s="4">
        <f t="shared" si="120"/>
        <v>44.329896907216494</v>
      </c>
      <c r="M1944">
        <f t="shared" si="121"/>
        <v>44</v>
      </c>
      <c r="N1944">
        <f t="shared" si="122"/>
        <v>1</v>
      </c>
      <c r="O1944">
        <f t="shared" si="123"/>
        <v>0.97674418604651159</v>
      </c>
    </row>
    <row r="1945" spans="1:15" x14ac:dyDescent="0.25">
      <c r="A1945" t="s">
        <v>5981</v>
      </c>
      <c r="C1945">
        <v>3</v>
      </c>
      <c r="D1945">
        <v>0.81</v>
      </c>
      <c r="E1945" t="s">
        <v>5982</v>
      </c>
      <c r="F1945" t="s">
        <v>13</v>
      </c>
      <c r="G1945" t="s">
        <v>5983</v>
      </c>
      <c r="H1945">
        <v>0</v>
      </c>
      <c r="J1945" s="1">
        <v>44245.999120370368</v>
      </c>
      <c r="K1945" s="3">
        <v>44245</v>
      </c>
      <c r="L1945" s="4">
        <f t="shared" si="120"/>
        <v>3.7037037037037033</v>
      </c>
      <c r="M1945">
        <f t="shared" si="121"/>
        <v>3</v>
      </c>
      <c r="N1945">
        <f t="shared" si="122"/>
        <v>0</v>
      </c>
      <c r="O1945">
        <f t="shared" si="123"/>
        <v>1</v>
      </c>
    </row>
    <row r="1946" spans="1:15" x14ac:dyDescent="0.25">
      <c r="A1946" t="s">
        <v>5984</v>
      </c>
      <c r="B1946" t="s">
        <v>80</v>
      </c>
      <c r="C1946">
        <v>1</v>
      </c>
      <c r="D1946">
        <v>1</v>
      </c>
      <c r="E1946" t="s">
        <v>5985</v>
      </c>
      <c r="F1946" t="s">
        <v>13</v>
      </c>
      <c r="G1946" t="s">
        <v>5986</v>
      </c>
      <c r="H1946">
        <v>0</v>
      </c>
      <c r="J1946" s="1">
        <v>44245.999166666668</v>
      </c>
      <c r="K1946" s="3">
        <v>44245</v>
      </c>
      <c r="L1946" s="4">
        <f t="shared" si="120"/>
        <v>1</v>
      </c>
      <c r="M1946">
        <f t="shared" si="121"/>
        <v>1</v>
      </c>
      <c r="N1946">
        <f t="shared" si="122"/>
        <v>0</v>
      </c>
      <c r="O1946">
        <f t="shared" si="123"/>
        <v>1</v>
      </c>
    </row>
    <row r="1947" spans="1:15" x14ac:dyDescent="0.25">
      <c r="A1947" t="s">
        <v>5987</v>
      </c>
      <c r="B1947" t="s">
        <v>80</v>
      </c>
      <c r="C1947">
        <v>4</v>
      </c>
      <c r="D1947">
        <v>0.84</v>
      </c>
      <c r="E1947" t="s">
        <v>5988</v>
      </c>
      <c r="F1947" t="s">
        <v>13</v>
      </c>
      <c r="G1947" t="s">
        <v>5989</v>
      </c>
      <c r="H1947">
        <v>1</v>
      </c>
      <c r="J1947" s="1">
        <v>44245.999444444446</v>
      </c>
      <c r="K1947" s="3">
        <v>44245</v>
      </c>
      <c r="L1947" s="4">
        <f t="shared" si="120"/>
        <v>4.7619047619047619</v>
      </c>
      <c r="M1947">
        <f t="shared" si="121"/>
        <v>4</v>
      </c>
      <c r="N1947">
        <f t="shared" si="122"/>
        <v>0</v>
      </c>
      <c r="O1947">
        <f t="shared" si="123"/>
        <v>1</v>
      </c>
    </row>
    <row r="1948" spans="1:15" x14ac:dyDescent="0.25">
      <c r="A1948" t="s">
        <v>5990</v>
      </c>
      <c r="C1948">
        <v>1</v>
      </c>
      <c r="D1948">
        <v>1</v>
      </c>
      <c r="E1948" t="s">
        <v>5991</v>
      </c>
      <c r="F1948" t="s">
        <v>13</v>
      </c>
      <c r="G1948" t="s">
        <v>5992</v>
      </c>
      <c r="H1948">
        <v>0</v>
      </c>
      <c r="J1948" s="1">
        <v>44245.999456018515</v>
      </c>
      <c r="K1948" s="3">
        <v>44245</v>
      </c>
      <c r="L1948" s="4">
        <f t="shared" si="120"/>
        <v>1</v>
      </c>
      <c r="M1948">
        <f t="shared" si="121"/>
        <v>1</v>
      </c>
      <c r="N1948">
        <f t="shared" si="122"/>
        <v>0</v>
      </c>
      <c r="O1948">
        <f t="shared" si="123"/>
        <v>1</v>
      </c>
    </row>
    <row r="1949" spans="1:15" x14ac:dyDescent="0.25">
      <c r="A1949" t="s">
        <v>5993</v>
      </c>
      <c r="B1949" t="s">
        <v>36</v>
      </c>
      <c r="C1949">
        <v>1</v>
      </c>
      <c r="D1949">
        <v>1</v>
      </c>
      <c r="E1949" t="s">
        <v>5994</v>
      </c>
      <c r="F1949" t="s">
        <v>13</v>
      </c>
      <c r="G1949" t="s">
        <v>5995</v>
      </c>
      <c r="H1949">
        <v>0</v>
      </c>
      <c r="J1949" s="1">
        <v>44246.667743055557</v>
      </c>
      <c r="K1949" s="3">
        <v>44246</v>
      </c>
      <c r="L1949" s="4">
        <f t="shared" si="120"/>
        <v>1</v>
      </c>
      <c r="M1949">
        <f t="shared" si="121"/>
        <v>1</v>
      </c>
      <c r="N1949">
        <f t="shared" si="122"/>
        <v>0</v>
      </c>
      <c r="O1949">
        <f t="shared" si="123"/>
        <v>1</v>
      </c>
    </row>
    <row r="1950" spans="1:15" x14ac:dyDescent="0.25">
      <c r="A1950" t="s">
        <v>5996</v>
      </c>
      <c r="B1950" t="s">
        <v>80</v>
      </c>
      <c r="C1950">
        <v>1</v>
      </c>
      <c r="D1950">
        <v>1</v>
      </c>
      <c r="E1950" t="s">
        <v>5997</v>
      </c>
      <c r="F1950" t="s">
        <v>13</v>
      </c>
      <c r="G1950" t="s">
        <v>5998</v>
      </c>
      <c r="H1950">
        <v>1</v>
      </c>
      <c r="J1950" s="1">
        <v>44246.669444444444</v>
      </c>
      <c r="K1950" s="3">
        <v>44246</v>
      </c>
      <c r="L1950" s="4">
        <f t="shared" si="120"/>
        <v>1</v>
      </c>
      <c r="M1950">
        <f t="shared" si="121"/>
        <v>1</v>
      </c>
      <c r="N1950">
        <f t="shared" si="122"/>
        <v>0</v>
      </c>
      <c r="O1950">
        <f t="shared" si="123"/>
        <v>1</v>
      </c>
    </row>
    <row r="1951" spans="1:15" x14ac:dyDescent="0.25">
      <c r="A1951" t="s">
        <v>5999</v>
      </c>
      <c r="B1951" t="s">
        <v>11</v>
      </c>
      <c r="C1951">
        <v>1</v>
      </c>
      <c r="D1951">
        <v>1</v>
      </c>
      <c r="E1951" t="s">
        <v>6000</v>
      </c>
      <c r="F1951" t="s">
        <v>13</v>
      </c>
      <c r="G1951" t="s">
        <v>6001</v>
      </c>
      <c r="H1951">
        <v>1</v>
      </c>
      <c r="J1951" s="1">
        <v>44246.669560185182</v>
      </c>
      <c r="K1951" s="3">
        <v>44246</v>
      </c>
      <c r="L1951" s="4">
        <f t="shared" si="120"/>
        <v>1</v>
      </c>
      <c r="M1951">
        <f t="shared" si="121"/>
        <v>1</v>
      </c>
      <c r="N1951">
        <f t="shared" si="122"/>
        <v>0</v>
      </c>
      <c r="O1951">
        <f t="shared" si="123"/>
        <v>1</v>
      </c>
    </row>
    <row r="1952" spans="1:15" x14ac:dyDescent="0.25">
      <c r="A1952" t="s">
        <v>6002</v>
      </c>
      <c r="B1952" t="s">
        <v>16</v>
      </c>
      <c r="C1952">
        <v>1</v>
      </c>
      <c r="D1952">
        <v>1</v>
      </c>
      <c r="E1952" t="s">
        <v>6003</v>
      </c>
      <c r="F1952" t="s">
        <v>13</v>
      </c>
      <c r="G1952" t="s">
        <v>6004</v>
      </c>
      <c r="H1952">
        <v>0</v>
      </c>
      <c r="J1952" s="1">
        <v>44246.67496527778</v>
      </c>
      <c r="K1952" s="3">
        <v>44246</v>
      </c>
      <c r="L1952" s="4">
        <f t="shared" si="120"/>
        <v>1</v>
      </c>
      <c r="M1952">
        <f t="shared" si="121"/>
        <v>1</v>
      </c>
      <c r="N1952">
        <f t="shared" si="122"/>
        <v>0</v>
      </c>
      <c r="O1952">
        <f t="shared" si="123"/>
        <v>1</v>
      </c>
    </row>
    <row r="1953" spans="1:15" x14ac:dyDescent="0.25">
      <c r="A1953" t="s">
        <v>6005</v>
      </c>
      <c r="B1953" t="s">
        <v>16</v>
      </c>
      <c r="C1953">
        <v>1</v>
      </c>
      <c r="D1953">
        <v>1</v>
      </c>
      <c r="E1953" t="s">
        <v>6006</v>
      </c>
      <c r="F1953" t="s">
        <v>13</v>
      </c>
      <c r="G1953" t="s">
        <v>6007</v>
      </c>
      <c r="H1953">
        <v>0</v>
      </c>
      <c r="J1953" s="1">
        <v>44246.675868055558</v>
      </c>
      <c r="K1953" s="3">
        <v>44246</v>
      </c>
      <c r="L1953" s="4">
        <f t="shared" si="120"/>
        <v>1</v>
      </c>
      <c r="M1953">
        <f t="shared" si="121"/>
        <v>1</v>
      </c>
      <c r="N1953">
        <f t="shared" si="122"/>
        <v>0</v>
      </c>
      <c r="O1953">
        <f t="shared" si="123"/>
        <v>1</v>
      </c>
    </row>
    <row r="1954" spans="1:15" x14ac:dyDescent="0.25">
      <c r="A1954" t="s">
        <v>6008</v>
      </c>
      <c r="B1954" t="s">
        <v>80</v>
      </c>
      <c r="C1954">
        <v>1</v>
      </c>
      <c r="D1954">
        <v>1</v>
      </c>
      <c r="E1954" t="s">
        <v>6009</v>
      </c>
      <c r="F1954" t="s">
        <v>13</v>
      </c>
      <c r="G1954" t="s">
        <v>6010</v>
      </c>
      <c r="H1954">
        <v>0</v>
      </c>
      <c r="J1954" s="1">
        <v>44246.678877314815</v>
      </c>
      <c r="K1954" s="3">
        <v>44246</v>
      </c>
      <c r="L1954" s="4">
        <f t="shared" si="120"/>
        <v>1</v>
      </c>
      <c r="M1954">
        <f t="shared" si="121"/>
        <v>1</v>
      </c>
      <c r="N1954">
        <f t="shared" si="122"/>
        <v>0</v>
      </c>
      <c r="O1954">
        <f t="shared" si="123"/>
        <v>1</v>
      </c>
    </row>
    <row r="1955" spans="1:15" x14ac:dyDescent="0.25">
      <c r="A1955" t="s">
        <v>6011</v>
      </c>
      <c r="B1955" t="s">
        <v>16</v>
      </c>
      <c r="C1955">
        <v>1</v>
      </c>
      <c r="D1955">
        <v>1</v>
      </c>
      <c r="E1955" t="s">
        <v>6012</v>
      </c>
      <c r="F1955" t="s">
        <v>13</v>
      </c>
      <c r="G1955" t="s">
        <v>6013</v>
      </c>
      <c r="H1955">
        <v>0</v>
      </c>
      <c r="J1955" s="1">
        <v>44246.679085648146</v>
      </c>
      <c r="K1955" s="3">
        <v>44246</v>
      </c>
      <c r="L1955" s="4">
        <f t="shared" si="120"/>
        <v>1</v>
      </c>
      <c r="M1955">
        <f t="shared" si="121"/>
        <v>1</v>
      </c>
      <c r="N1955">
        <f t="shared" si="122"/>
        <v>0</v>
      </c>
      <c r="O1955">
        <f t="shared" si="123"/>
        <v>1</v>
      </c>
    </row>
    <row r="1956" spans="1:15" x14ac:dyDescent="0.25">
      <c r="A1956" t="s">
        <v>6014</v>
      </c>
      <c r="B1956" t="s">
        <v>40</v>
      </c>
      <c r="C1956">
        <v>127</v>
      </c>
      <c r="D1956">
        <v>0.93</v>
      </c>
      <c r="E1956" t="s">
        <v>6015</v>
      </c>
      <c r="F1956" t="s">
        <v>13</v>
      </c>
      <c r="G1956" t="s">
        <v>6016</v>
      </c>
      <c r="H1956">
        <v>26</v>
      </c>
      <c r="J1956" s="1">
        <v>44246.679837962962</v>
      </c>
      <c r="K1956" s="3">
        <v>44246</v>
      </c>
      <c r="L1956" s="4">
        <f t="shared" si="120"/>
        <v>136.55913978494624</v>
      </c>
      <c r="M1956">
        <f t="shared" si="121"/>
        <v>136</v>
      </c>
      <c r="N1956">
        <f t="shared" si="122"/>
        <v>9</v>
      </c>
      <c r="O1956">
        <f t="shared" si="123"/>
        <v>0.92913385826771655</v>
      </c>
    </row>
    <row r="1957" spans="1:15" x14ac:dyDescent="0.25">
      <c r="A1957" t="s">
        <v>6017</v>
      </c>
      <c r="B1957" t="s">
        <v>40</v>
      </c>
      <c r="C1957">
        <v>1</v>
      </c>
      <c r="D1957">
        <v>1</v>
      </c>
      <c r="E1957" t="s">
        <v>6018</v>
      </c>
      <c r="F1957" t="s">
        <v>13</v>
      </c>
      <c r="G1957" t="s">
        <v>6019</v>
      </c>
      <c r="H1957">
        <v>0</v>
      </c>
      <c r="J1957" s="1">
        <v>44246.680925925924</v>
      </c>
      <c r="K1957" s="3">
        <v>44246</v>
      </c>
      <c r="L1957" s="4">
        <f t="shared" si="120"/>
        <v>1</v>
      </c>
      <c r="M1957">
        <f t="shared" si="121"/>
        <v>1</v>
      </c>
      <c r="N1957">
        <f t="shared" si="122"/>
        <v>0</v>
      </c>
      <c r="O1957">
        <f t="shared" si="123"/>
        <v>1</v>
      </c>
    </row>
    <row r="1958" spans="1:15" x14ac:dyDescent="0.25">
      <c r="A1958" t="s">
        <v>6020</v>
      </c>
      <c r="B1958" t="s">
        <v>80</v>
      </c>
      <c r="C1958">
        <v>1</v>
      </c>
      <c r="D1958">
        <v>1</v>
      </c>
      <c r="E1958" t="s">
        <v>6021</v>
      </c>
      <c r="F1958" t="s">
        <v>13</v>
      </c>
      <c r="G1958" t="s">
        <v>6022</v>
      </c>
      <c r="H1958">
        <v>0</v>
      </c>
      <c r="J1958" s="1">
        <v>44246.684340277781</v>
      </c>
      <c r="K1958" s="3">
        <v>44246</v>
      </c>
      <c r="L1958" s="4">
        <f t="shared" si="120"/>
        <v>1</v>
      </c>
      <c r="M1958">
        <f t="shared" si="121"/>
        <v>1</v>
      </c>
      <c r="N1958">
        <f t="shared" si="122"/>
        <v>0</v>
      </c>
      <c r="O1958">
        <f t="shared" si="123"/>
        <v>1</v>
      </c>
    </row>
    <row r="1959" spans="1:15" x14ac:dyDescent="0.25">
      <c r="A1959" t="s">
        <v>6023</v>
      </c>
      <c r="B1959" t="s">
        <v>11</v>
      </c>
      <c r="C1959">
        <v>1</v>
      </c>
      <c r="D1959">
        <v>1</v>
      </c>
      <c r="E1959" t="s">
        <v>6024</v>
      </c>
      <c r="F1959" t="s">
        <v>13</v>
      </c>
      <c r="G1959" t="s">
        <v>6025</v>
      </c>
      <c r="H1959">
        <v>1</v>
      </c>
      <c r="J1959" s="1">
        <v>44246.687199074076</v>
      </c>
      <c r="K1959" s="3">
        <v>44246</v>
      </c>
      <c r="L1959" s="4">
        <f t="shared" si="120"/>
        <v>1</v>
      </c>
      <c r="M1959">
        <f t="shared" si="121"/>
        <v>1</v>
      </c>
      <c r="N1959">
        <f t="shared" si="122"/>
        <v>0</v>
      </c>
      <c r="O1959">
        <f t="shared" si="123"/>
        <v>1</v>
      </c>
    </row>
    <row r="1960" spans="1:15" x14ac:dyDescent="0.25">
      <c r="A1960" t="s">
        <v>6026</v>
      </c>
      <c r="B1960" t="s">
        <v>11</v>
      </c>
      <c r="C1960">
        <v>1</v>
      </c>
      <c r="D1960">
        <v>1</v>
      </c>
      <c r="E1960" t="s">
        <v>6027</v>
      </c>
      <c r="F1960" t="s">
        <v>13</v>
      </c>
      <c r="G1960" t="s">
        <v>6028</v>
      </c>
      <c r="H1960">
        <v>0</v>
      </c>
      <c r="J1960" s="1">
        <v>44246.688518518517</v>
      </c>
      <c r="K1960" s="3">
        <v>44246</v>
      </c>
      <c r="L1960" s="4">
        <f t="shared" si="120"/>
        <v>1</v>
      </c>
      <c r="M1960">
        <f t="shared" si="121"/>
        <v>1</v>
      </c>
      <c r="N1960">
        <f t="shared" si="122"/>
        <v>0</v>
      </c>
      <c r="O1960">
        <f t="shared" si="123"/>
        <v>1</v>
      </c>
    </row>
    <row r="1961" spans="1:15" x14ac:dyDescent="0.25">
      <c r="A1961" t="s">
        <v>6029</v>
      </c>
      <c r="B1961" t="s">
        <v>80</v>
      </c>
      <c r="C1961">
        <v>1</v>
      </c>
      <c r="D1961">
        <v>1</v>
      </c>
      <c r="E1961" t="s">
        <v>6030</v>
      </c>
      <c r="F1961" t="s">
        <v>13</v>
      </c>
      <c r="G1961" t="s">
        <v>6031</v>
      </c>
      <c r="H1961">
        <v>0</v>
      </c>
      <c r="J1961" s="1">
        <v>44246.688668981478</v>
      </c>
      <c r="K1961" s="3">
        <v>44246</v>
      </c>
      <c r="L1961" s="4">
        <f t="shared" si="120"/>
        <v>1</v>
      </c>
      <c r="M1961">
        <f t="shared" si="121"/>
        <v>1</v>
      </c>
      <c r="N1961">
        <f t="shared" si="122"/>
        <v>0</v>
      </c>
      <c r="O1961">
        <f t="shared" si="123"/>
        <v>1</v>
      </c>
    </row>
    <row r="1962" spans="1:15" x14ac:dyDescent="0.25">
      <c r="A1962" t="s">
        <v>6032</v>
      </c>
      <c r="B1962" t="s">
        <v>80</v>
      </c>
      <c r="C1962">
        <v>1</v>
      </c>
      <c r="D1962">
        <v>1</v>
      </c>
      <c r="E1962" t="s">
        <v>6033</v>
      </c>
      <c r="F1962" t="s">
        <v>13</v>
      </c>
      <c r="G1962" t="s">
        <v>6034</v>
      </c>
      <c r="H1962">
        <v>0</v>
      </c>
      <c r="J1962" s="1">
        <v>44246.690636574072</v>
      </c>
      <c r="K1962" s="3">
        <v>44246</v>
      </c>
      <c r="L1962" s="4">
        <f t="shared" si="120"/>
        <v>1</v>
      </c>
      <c r="M1962">
        <f t="shared" si="121"/>
        <v>1</v>
      </c>
      <c r="N1962">
        <f t="shared" si="122"/>
        <v>0</v>
      </c>
      <c r="O1962">
        <f t="shared" si="123"/>
        <v>1</v>
      </c>
    </row>
    <row r="1963" spans="1:15" x14ac:dyDescent="0.25">
      <c r="A1963" t="s">
        <v>6035</v>
      </c>
      <c r="B1963" t="s">
        <v>11</v>
      </c>
      <c r="C1963">
        <v>1</v>
      </c>
      <c r="D1963">
        <v>1</v>
      </c>
      <c r="E1963" t="s">
        <v>6036</v>
      </c>
      <c r="F1963" t="s">
        <v>13</v>
      </c>
      <c r="G1963" t="s">
        <v>6037</v>
      </c>
      <c r="H1963">
        <v>0</v>
      </c>
      <c r="J1963" s="1">
        <v>44246.691724537035</v>
      </c>
      <c r="K1963" s="3">
        <v>44246</v>
      </c>
      <c r="L1963" s="4">
        <f t="shared" si="120"/>
        <v>1</v>
      </c>
      <c r="M1963">
        <f t="shared" si="121"/>
        <v>1</v>
      </c>
      <c r="N1963">
        <f t="shared" si="122"/>
        <v>0</v>
      </c>
      <c r="O1963">
        <f t="shared" si="123"/>
        <v>1</v>
      </c>
    </row>
    <row r="1964" spans="1:15" x14ac:dyDescent="0.25">
      <c r="A1964" t="s">
        <v>6038</v>
      </c>
      <c r="B1964" t="s">
        <v>11</v>
      </c>
      <c r="C1964">
        <v>1</v>
      </c>
      <c r="D1964">
        <v>1</v>
      </c>
      <c r="E1964" t="s">
        <v>6039</v>
      </c>
      <c r="F1964" t="s">
        <v>13</v>
      </c>
      <c r="G1964" t="s">
        <v>6040</v>
      </c>
      <c r="H1964">
        <v>0</v>
      </c>
      <c r="J1964" s="1">
        <v>44246.692407407405</v>
      </c>
      <c r="K1964" s="3">
        <v>44246</v>
      </c>
      <c r="L1964" s="4">
        <f t="shared" si="120"/>
        <v>1</v>
      </c>
      <c r="M1964">
        <f t="shared" si="121"/>
        <v>1</v>
      </c>
      <c r="N1964">
        <f t="shared" si="122"/>
        <v>0</v>
      </c>
      <c r="O1964">
        <f t="shared" si="123"/>
        <v>1</v>
      </c>
    </row>
    <row r="1965" spans="1:15" x14ac:dyDescent="0.25">
      <c r="A1965" t="s">
        <v>6041</v>
      </c>
      <c r="B1965" t="s">
        <v>36</v>
      </c>
      <c r="C1965">
        <v>161</v>
      </c>
      <c r="D1965">
        <v>0.87</v>
      </c>
      <c r="E1965" t="s">
        <v>6042</v>
      </c>
      <c r="F1965" t="s">
        <v>13</v>
      </c>
      <c r="G1965" t="s">
        <v>6043</v>
      </c>
      <c r="H1965">
        <v>17</v>
      </c>
      <c r="J1965" s="1">
        <v>44246.694907407407</v>
      </c>
      <c r="K1965" s="3">
        <v>44246</v>
      </c>
      <c r="L1965" s="4">
        <f t="shared" si="120"/>
        <v>185.05747126436782</v>
      </c>
      <c r="M1965">
        <f t="shared" si="121"/>
        <v>185</v>
      </c>
      <c r="N1965">
        <f t="shared" si="122"/>
        <v>24</v>
      </c>
      <c r="O1965">
        <f t="shared" si="123"/>
        <v>0.85093167701863348</v>
      </c>
    </row>
    <row r="1966" spans="1:15" x14ac:dyDescent="0.25">
      <c r="A1966" t="s">
        <v>6044</v>
      </c>
      <c r="B1966" t="s">
        <v>11</v>
      </c>
      <c r="C1966">
        <v>1</v>
      </c>
      <c r="D1966">
        <v>1</v>
      </c>
      <c r="E1966" t="s">
        <v>6045</v>
      </c>
      <c r="F1966" t="s">
        <v>13</v>
      </c>
      <c r="G1966" t="s">
        <v>6046</v>
      </c>
      <c r="H1966">
        <v>0</v>
      </c>
      <c r="J1966" s="1">
        <v>44246.696215277778</v>
      </c>
      <c r="K1966" s="3">
        <v>44246</v>
      </c>
      <c r="L1966" s="4">
        <f t="shared" si="120"/>
        <v>1</v>
      </c>
      <c r="M1966">
        <f t="shared" si="121"/>
        <v>1</v>
      </c>
      <c r="N1966">
        <f t="shared" si="122"/>
        <v>0</v>
      </c>
      <c r="O1966">
        <f t="shared" si="123"/>
        <v>1</v>
      </c>
    </row>
    <row r="1967" spans="1:15" x14ac:dyDescent="0.25">
      <c r="A1967" t="s">
        <v>6047</v>
      </c>
      <c r="B1967" t="s">
        <v>36</v>
      </c>
      <c r="C1967">
        <v>1</v>
      </c>
      <c r="D1967">
        <v>1</v>
      </c>
      <c r="E1967" t="s">
        <v>6048</v>
      </c>
      <c r="F1967" t="s">
        <v>13</v>
      </c>
      <c r="G1967" t="s">
        <v>6049</v>
      </c>
      <c r="H1967">
        <v>0</v>
      </c>
      <c r="J1967" s="1">
        <v>44246.697002314817</v>
      </c>
      <c r="K1967" s="3">
        <v>44246</v>
      </c>
      <c r="L1967" s="4">
        <f t="shared" si="120"/>
        <v>1</v>
      </c>
      <c r="M1967">
        <f t="shared" si="121"/>
        <v>1</v>
      </c>
      <c r="N1967">
        <f t="shared" si="122"/>
        <v>0</v>
      </c>
      <c r="O1967">
        <f t="shared" si="123"/>
        <v>1</v>
      </c>
    </row>
    <row r="1968" spans="1:15" x14ac:dyDescent="0.25">
      <c r="A1968" t="s">
        <v>6050</v>
      </c>
      <c r="B1968" t="s">
        <v>32</v>
      </c>
      <c r="C1968">
        <v>1</v>
      </c>
      <c r="D1968">
        <v>1</v>
      </c>
      <c r="E1968" t="s">
        <v>6051</v>
      </c>
      <c r="F1968" t="s">
        <v>13</v>
      </c>
      <c r="G1968" t="s">
        <v>6052</v>
      </c>
      <c r="H1968">
        <v>0</v>
      </c>
      <c r="J1968" s="1">
        <v>44246.700196759259</v>
      </c>
      <c r="K1968" s="3">
        <v>44246</v>
      </c>
      <c r="L1968" s="4">
        <f t="shared" si="120"/>
        <v>1</v>
      </c>
      <c r="M1968">
        <f t="shared" si="121"/>
        <v>1</v>
      </c>
      <c r="N1968">
        <f t="shared" si="122"/>
        <v>0</v>
      </c>
      <c r="O1968">
        <f t="shared" si="123"/>
        <v>1</v>
      </c>
    </row>
    <row r="1969" spans="1:15" x14ac:dyDescent="0.25">
      <c r="A1969" t="s">
        <v>6053</v>
      </c>
      <c r="B1969" t="s">
        <v>11</v>
      </c>
      <c r="C1969">
        <v>1</v>
      </c>
      <c r="D1969">
        <v>1</v>
      </c>
      <c r="E1969" t="s">
        <v>6054</v>
      </c>
      <c r="F1969" t="s">
        <v>13</v>
      </c>
      <c r="G1969" t="s">
        <v>6055</v>
      </c>
      <c r="H1969">
        <v>0</v>
      </c>
      <c r="J1969" s="1">
        <v>44246.701053240744</v>
      </c>
      <c r="K1969" s="3">
        <v>44246</v>
      </c>
      <c r="L1969" s="4">
        <f t="shared" si="120"/>
        <v>1</v>
      </c>
      <c r="M1969">
        <f t="shared" si="121"/>
        <v>1</v>
      </c>
      <c r="N1969">
        <f t="shared" si="122"/>
        <v>0</v>
      </c>
      <c r="O1969">
        <f t="shared" si="123"/>
        <v>1</v>
      </c>
    </row>
    <row r="1970" spans="1:15" x14ac:dyDescent="0.25">
      <c r="A1970" t="s">
        <v>6056</v>
      </c>
      <c r="B1970" t="s">
        <v>80</v>
      </c>
      <c r="C1970">
        <v>1</v>
      </c>
      <c r="D1970">
        <v>1</v>
      </c>
      <c r="E1970" t="s">
        <v>6057</v>
      </c>
      <c r="F1970" t="s">
        <v>13</v>
      </c>
      <c r="G1970" t="s">
        <v>6058</v>
      </c>
      <c r="H1970">
        <v>0</v>
      </c>
      <c r="J1970" s="1">
        <v>44246.70349537037</v>
      </c>
      <c r="K1970" s="3">
        <v>44246</v>
      </c>
      <c r="L1970" s="4">
        <f t="shared" si="120"/>
        <v>1</v>
      </c>
      <c r="M1970">
        <f t="shared" si="121"/>
        <v>1</v>
      </c>
      <c r="N1970">
        <f t="shared" si="122"/>
        <v>0</v>
      </c>
      <c r="O1970">
        <f t="shared" si="123"/>
        <v>1</v>
      </c>
    </row>
    <row r="1971" spans="1:15" x14ac:dyDescent="0.25">
      <c r="A1971" t="s">
        <v>6047</v>
      </c>
      <c r="B1971" t="s">
        <v>50</v>
      </c>
      <c r="C1971">
        <v>1</v>
      </c>
      <c r="D1971">
        <v>1</v>
      </c>
      <c r="E1971" t="s">
        <v>6059</v>
      </c>
      <c r="F1971" t="s">
        <v>13</v>
      </c>
      <c r="G1971" t="s">
        <v>6060</v>
      </c>
      <c r="H1971">
        <v>1</v>
      </c>
      <c r="J1971" s="1">
        <v>44246.708622685182</v>
      </c>
      <c r="K1971" s="3">
        <v>44246</v>
      </c>
      <c r="L1971" s="4">
        <f t="shared" si="120"/>
        <v>1</v>
      </c>
      <c r="M1971">
        <f t="shared" si="121"/>
        <v>1</v>
      </c>
      <c r="N1971">
        <f t="shared" si="122"/>
        <v>0</v>
      </c>
      <c r="O1971">
        <f t="shared" si="123"/>
        <v>1</v>
      </c>
    </row>
    <row r="1972" spans="1:15" x14ac:dyDescent="0.25">
      <c r="A1972" t="s">
        <v>6061</v>
      </c>
      <c r="B1972" t="s">
        <v>11</v>
      </c>
      <c r="C1972">
        <v>1</v>
      </c>
      <c r="D1972">
        <v>1</v>
      </c>
      <c r="E1972" t="s">
        <v>6062</v>
      </c>
      <c r="F1972" t="s">
        <v>13</v>
      </c>
      <c r="G1972" t="s">
        <v>6063</v>
      </c>
      <c r="H1972">
        <v>0</v>
      </c>
      <c r="J1972" s="1">
        <v>44246.710810185185</v>
      </c>
      <c r="K1972" s="3">
        <v>44246</v>
      </c>
      <c r="L1972" s="4">
        <f t="shared" si="120"/>
        <v>1</v>
      </c>
      <c r="M1972">
        <f t="shared" si="121"/>
        <v>1</v>
      </c>
      <c r="N1972">
        <f t="shared" si="122"/>
        <v>0</v>
      </c>
      <c r="O1972">
        <f t="shared" si="123"/>
        <v>1</v>
      </c>
    </row>
    <row r="1973" spans="1:15" x14ac:dyDescent="0.25">
      <c r="A1973" t="s">
        <v>6064</v>
      </c>
      <c r="B1973" t="s">
        <v>11</v>
      </c>
      <c r="C1973">
        <v>1</v>
      </c>
      <c r="D1973">
        <v>1</v>
      </c>
      <c r="E1973" t="s">
        <v>6065</v>
      </c>
      <c r="F1973" t="s">
        <v>13</v>
      </c>
      <c r="G1973" t="s">
        <v>6066</v>
      </c>
      <c r="H1973">
        <v>0</v>
      </c>
      <c r="J1973" s="1">
        <v>44246.711273148147</v>
      </c>
      <c r="K1973" s="3">
        <v>44246</v>
      </c>
      <c r="L1973" s="4">
        <f t="shared" si="120"/>
        <v>1</v>
      </c>
      <c r="M1973">
        <f t="shared" si="121"/>
        <v>1</v>
      </c>
      <c r="N1973">
        <f t="shared" si="122"/>
        <v>0</v>
      </c>
      <c r="O1973">
        <f t="shared" si="123"/>
        <v>1</v>
      </c>
    </row>
    <row r="1974" spans="1:15" x14ac:dyDescent="0.25">
      <c r="A1974" t="s">
        <v>6067</v>
      </c>
      <c r="B1974" t="s">
        <v>11</v>
      </c>
      <c r="C1974">
        <v>1</v>
      </c>
      <c r="D1974">
        <v>1</v>
      </c>
      <c r="E1974" t="s">
        <v>6068</v>
      </c>
      <c r="F1974" t="s">
        <v>13</v>
      </c>
      <c r="G1974" t="s">
        <v>6069</v>
      </c>
      <c r="H1974">
        <v>0</v>
      </c>
      <c r="J1974" s="1">
        <v>44246.711805555555</v>
      </c>
      <c r="K1974" s="3">
        <v>44246</v>
      </c>
      <c r="L1974" s="4">
        <f t="shared" si="120"/>
        <v>1</v>
      </c>
      <c r="M1974">
        <f t="shared" si="121"/>
        <v>1</v>
      </c>
      <c r="N1974">
        <f t="shared" si="122"/>
        <v>0</v>
      </c>
      <c r="O1974">
        <f t="shared" si="123"/>
        <v>1</v>
      </c>
    </row>
    <row r="1975" spans="1:15" x14ac:dyDescent="0.25">
      <c r="A1975" t="s">
        <v>6070</v>
      </c>
      <c r="B1975" t="s">
        <v>36</v>
      </c>
      <c r="C1975">
        <v>393</v>
      </c>
      <c r="D1975">
        <v>0.89</v>
      </c>
      <c r="E1975" t="s">
        <v>6071</v>
      </c>
      <c r="F1975" t="s">
        <v>13</v>
      </c>
      <c r="G1975" t="s">
        <v>6072</v>
      </c>
      <c r="H1975">
        <v>88</v>
      </c>
      <c r="J1975" s="1">
        <v>44246.72146990741</v>
      </c>
      <c r="K1975" s="3">
        <v>44246</v>
      </c>
      <c r="L1975" s="4">
        <f t="shared" si="120"/>
        <v>441.57303370786514</v>
      </c>
      <c r="M1975">
        <f t="shared" si="121"/>
        <v>441</v>
      </c>
      <c r="N1975">
        <f t="shared" si="122"/>
        <v>48</v>
      </c>
      <c r="O1975">
        <f t="shared" si="123"/>
        <v>0.87786259541984735</v>
      </c>
    </row>
    <row r="1976" spans="1:15" x14ac:dyDescent="0.25">
      <c r="A1976" t="s">
        <v>6073</v>
      </c>
      <c r="B1976" t="s">
        <v>16</v>
      </c>
      <c r="C1976">
        <v>1</v>
      </c>
      <c r="D1976">
        <v>1</v>
      </c>
      <c r="E1976" t="s">
        <v>6074</v>
      </c>
      <c r="F1976" t="s">
        <v>13</v>
      </c>
      <c r="G1976" t="s">
        <v>6075</v>
      </c>
      <c r="H1976">
        <v>0</v>
      </c>
      <c r="J1976" s="1">
        <v>44246.723599537036</v>
      </c>
      <c r="K1976" s="3">
        <v>44246</v>
      </c>
      <c r="L1976" s="4">
        <f t="shared" si="120"/>
        <v>1</v>
      </c>
      <c r="M1976">
        <f t="shared" si="121"/>
        <v>1</v>
      </c>
      <c r="N1976">
        <f t="shared" si="122"/>
        <v>0</v>
      </c>
      <c r="O1976">
        <f t="shared" si="123"/>
        <v>1</v>
      </c>
    </row>
    <row r="1977" spans="1:15" x14ac:dyDescent="0.25">
      <c r="A1977" t="s">
        <v>6076</v>
      </c>
      <c r="B1977" t="s">
        <v>80</v>
      </c>
      <c r="C1977">
        <v>56</v>
      </c>
      <c r="D1977">
        <v>0.81</v>
      </c>
      <c r="E1977" t="s">
        <v>6077</v>
      </c>
      <c r="F1977" t="s">
        <v>13</v>
      </c>
      <c r="G1977" t="s">
        <v>6078</v>
      </c>
      <c r="H1977">
        <v>42</v>
      </c>
      <c r="J1977" s="1">
        <v>44246.724675925929</v>
      </c>
      <c r="K1977" s="3">
        <v>44246</v>
      </c>
      <c r="L1977" s="4">
        <f t="shared" si="120"/>
        <v>69.135802469135797</v>
      </c>
      <c r="M1977">
        <f t="shared" si="121"/>
        <v>69</v>
      </c>
      <c r="N1977">
        <f t="shared" si="122"/>
        <v>13</v>
      </c>
      <c r="O1977">
        <f t="shared" si="123"/>
        <v>0.76785714285714279</v>
      </c>
    </row>
    <row r="1978" spans="1:15" x14ac:dyDescent="0.25">
      <c r="A1978" t="s">
        <v>6079</v>
      </c>
      <c r="B1978" t="s">
        <v>11</v>
      </c>
      <c r="C1978">
        <v>1</v>
      </c>
      <c r="D1978">
        <v>1</v>
      </c>
      <c r="E1978" t="s">
        <v>6080</v>
      </c>
      <c r="F1978" t="s">
        <v>13</v>
      </c>
      <c r="G1978" t="s">
        <v>6081</v>
      </c>
      <c r="H1978">
        <v>0</v>
      </c>
      <c r="J1978" s="1">
        <v>44246.724953703706</v>
      </c>
      <c r="K1978" s="3">
        <v>44246</v>
      </c>
      <c r="L1978" s="4">
        <f t="shared" si="120"/>
        <v>1</v>
      </c>
      <c r="M1978">
        <f t="shared" si="121"/>
        <v>1</v>
      </c>
      <c r="N1978">
        <f t="shared" si="122"/>
        <v>0</v>
      </c>
      <c r="O1978">
        <f t="shared" si="123"/>
        <v>1</v>
      </c>
    </row>
    <row r="1979" spans="1:15" x14ac:dyDescent="0.25">
      <c r="A1979" t="s">
        <v>6082</v>
      </c>
      <c r="B1979" t="s">
        <v>11</v>
      </c>
      <c r="C1979">
        <v>1</v>
      </c>
      <c r="D1979">
        <v>1</v>
      </c>
      <c r="E1979" t="s">
        <v>6083</v>
      </c>
      <c r="F1979" t="s">
        <v>13</v>
      </c>
      <c r="G1979" t="s">
        <v>6084</v>
      </c>
      <c r="H1979">
        <v>0</v>
      </c>
      <c r="J1979" s="1">
        <v>44246.726550925923</v>
      </c>
      <c r="K1979" s="3">
        <v>44246</v>
      </c>
      <c r="L1979" s="4">
        <f t="shared" si="120"/>
        <v>1</v>
      </c>
      <c r="M1979">
        <f t="shared" si="121"/>
        <v>1</v>
      </c>
      <c r="N1979">
        <f t="shared" si="122"/>
        <v>0</v>
      </c>
      <c r="O1979">
        <f t="shared" si="123"/>
        <v>1</v>
      </c>
    </row>
    <row r="1980" spans="1:15" x14ac:dyDescent="0.25">
      <c r="A1980" t="s">
        <v>6085</v>
      </c>
      <c r="B1980" t="s">
        <v>40</v>
      </c>
      <c r="C1980">
        <v>1</v>
      </c>
      <c r="D1980">
        <v>1</v>
      </c>
      <c r="E1980" t="s">
        <v>6086</v>
      </c>
      <c r="F1980" t="s">
        <v>13</v>
      </c>
      <c r="G1980" t="s">
        <v>6087</v>
      </c>
      <c r="H1980">
        <v>0</v>
      </c>
      <c r="J1980" s="1">
        <v>44246.728263888886</v>
      </c>
      <c r="K1980" s="3">
        <v>44246</v>
      </c>
      <c r="L1980" s="4">
        <f t="shared" si="120"/>
        <v>1</v>
      </c>
      <c r="M1980">
        <f t="shared" si="121"/>
        <v>1</v>
      </c>
      <c r="N1980">
        <f t="shared" si="122"/>
        <v>0</v>
      </c>
      <c r="O1980">
        <f t="shared" si="123"/>
        <v>1</v>
      </c>
    </row>
    <row r="1981" spans="1:15" x14ac:dyDescent="0.25">
      <c r="A1981" t="s">
        <v>6088</v>
      </c>
      <c r="B1981" t="s">
        <v>36</v>
      </c>
      <c r="C1981">
        <v>1</v>
      </c>
      <c r="D1981">
        <v>1</v>
      </c>
      <c r="E1981" t="s">
        <v>6089</v>
      </c>
      <c r="F1981" t="s">
        <v>13</v>
      </c>
      <c r="G1981" t="s">
        <v>6090</v>
      </c>
      <c r="H1981">
        <v>0</v>
      </c>
      <c r="J1981" s="1">
        <v>44246.731469907405</v>
      </c>
      <c r="K1981" s="3">
        <v>44246</v>
      </c>
      <c r="L1981" s="4">
        <f t="shared" si="120"/>
        <v>1</v>
      </c>
      <c r="M1981">
        <f t="shared" si="121"/>
        <v>1</v>
      </c>
      <c r="N1981">
        <f t="shared" si="122"/>
        <v>0</v>
      </c>
      <c r="O1981">
        <f t="shared" si="123"/>
        <v>1</v>
      </c>
    </row>
    <row r="1982" spans="1:15" x14ac:dyDescent="0.25">
      <c r="A1982" t="s">
        <v>6091</v>
      </c>
      <c r="B1982" t="s">
        <v>50</v>
      </c>
      <c r="C1982">
        <v>14</v>
      </c>
      <c r="D1982">
        <v>0.65</v>
      </c>
      <c r="E1982" t="s">
        <v>6092</v>
      </c>
      <c r="F1982" t="s">
        <v>13</v>
      </c>
      <c r="G1982" t="s">
        <v>6093</v>
      </c>
      <c r="H1982">
        <v>13</v>
      </c>
      <c r="J1982" s="1">
        <v>44247.398888888885</v>
      </c>
      <c r="K1982" s="3">
        <v>44247</v>
      </c>
      <c r="L1982" s="4">
        <f t="shared" si="120"/>
        <v>21.538461538461537</v>
      </c>
      <c r="M1982">
        <f t="shared" si="121"/>
        <v>21</v>
      </c>
      <c r="N1982">
        <f t="shared" si="122"/>
        <v>7</v>
      </c>
      <c r="O1982">
        <f t="shared" si="123"/>
        <v>0.5</v>
      </c>
    </row>
    <row r="1983" spans="1:15" x14ac:dyDescent="0.25">
      <c r="A1983" t="s">
        <v>6094</v>
      </c>
      <c r="B1983" t="s">
        <v>80</v>
      </c>
      <c r="C1983">
        <v>732</v>
      </c>
      <c r="D1983">
        <v>0.97</v>
      </c>
      <c r="E1983" t="s">
        <v>6095</v>
      </c>
      <c r="F1983" t="s">
        <v>13</v>
      </c>
      <c r="G1983" t="s">
        <v>6096</v>
      </c>
      <c r="H1983">
        <v>92</v>
      </c>
      <c r="J1983" s="1">
        <v>44247.399259259262</v>
      </c>
      <c r="K1983" s="3">
        <v>44247</v>
      </c>
      <c r="L1983" s="4">
        <f t="shared" si="120"/>
        <v>754.63917525773195</v>
      </c>
      <c r="M1983">
        <f t="shared" si="121"/>
        <v>754</v>
      </c>
      <c r="N1983">
        <f t="shared" si="122"/>
        <v>22</v>
      </c>
      <c r="O1983">
        <f t="shared" si="123"/>
        <v>0.9699453551912568</v>
      </c>
    </row>
    <row r="1984" spans="1:15" x14ac:dyDescent="0.25">
      <c r="A1984" t="s">
        <v>6097</v>
      </c>
      <c r="B1984" t="s">
        <v>80</v>
      </c>
      <c r="C1984">
        <v>1</v>
      </c>
      <c r="D1984">
        <v>1</v>
      </c>
      <c r="E1984" t="s">
        <v>6098</v>
      </c>
      <c r="F1984" t="s">
        <v>13</v>
      </c>
      <c r="G1984" t="s">
        <v>6099</v>
      </c>
      <c r="H1984">
        <v>0</v>
      </c>
      <c r="J1984" s="1">
        <v>44247.401122685187</v>
      </c>
      <c r="K1984" s="3">
        <v>44247</v>
      </c>
      <c r="L1984" s="4">
        <f t="shared" si="120"/>
        <v>1</v>
      </c>
      <c r="M1984">
        <f t="shared" si="121"/>
        <v>1</v>
      </c>
      <c r="N1984">
        <f t="shared" si="122"/>
        <v>0</v>
      </c>
      <c r="O1984">
        <f t="shared" si="123"/>
        <v>1</v>
      </c>
    </row>
    <row r="1985" spans="1:15" x14ac:dyDescent="0.25">
      <c r="A1985" t="s">
        <v>6100</v>
      </c>
      <c r="B1985" t="s">
        <v>40</v>
      </c>
      <c r="C1985">
        <v>1</v>
      </c>
      <c r="D1985">
        <v>1</v>
      </c>
      <c r="E1985" t="s">
        <v>6101</v>
      </c>
      <c r="F1985" t="s">
        <v>13</v>
      </c>
      <c r="G1985" t="s">
        <v>6102</v>
      </c>
      <c r="H1985">
        <v>0</v>
      </c>
      <c r="J1985" s="1">
        <v>44247.401597222219</v>
      </c>
      <c r="K1985" s="3">
        <v>44247</v>
      </c>
      <c r="L1985" s="4">
        <f t="shared" si="120"/>
        <v>1</v>
      </c>
      <c r="M1985">
        <f t="shared" si="121"/>
        <v>1</v>
      </c>
      <c r="N1985">
        <f t="shared" si="122"/>
        <v>0</v>
      </c>
      <c r="O1985">
        <f t="shared" si="123"/>
        <v>1</v>
      </c>
    </row>
    <row r="1986" spans="1:15" x14ac:dyDescent="0.25">
      <c r="A1986" t="s">
        <v>6103</v>
      </c>
      <c r="B1986" t="s">
        <v>16</v>
      </c>
      <c r="C1986">
        <v>1</v>
      </c>
      <c r="D1986">
        <v>1</v>
      </c>
      <c r="E1986" t="s">
        <v>6104</v>
      </c>
      <c r="F1986" t="s">
        <v>13</v>
      </c>
      <c r="G1986" t="s">
        <v>6105</v>
      </c>
      <c r="H1986">
        <v>0</v>
      </c>
      <c r="J1986" s="1">
        <v>44247.401608796295</v>
      </c>
      <c r="K1986" s="3">
        <v>44247</v>
      </c>
      <c r="L1986" s="4">
        <f t="shared" si="120"/>
        <v>1</v>
      </c>
      <c r="M1986">
        <f t="shared" si="121"/>
        <v>1</v>
      </c>
      <c r="N1986">
        <f t="shared" si="122"/>
        <v>0</v>
      </c>
      <c r="O1986">
        <f t="shared" si="123"/>
        <v>1</v>
      </c>
    </row>
    <row r="1987" spans="1:15" ht="150" x14ac:dyDescent="0.25">
      <c r="A1987" t="s">
        <v>6106</v>
      </c>
      <c r="B1987" t="s">
        <v>16</v>
      </c>
      <c r="C1987">
        <v>21</v>
      </c>
      <c r="D1987">
        <v>0.83</v>
      </c>
      <c r="E1987" t="s">
        <v>6107</v>
      </c>
      <c r="F1987" t="s">
        <v>13</v>
      </c>
      <c r="G1987" t="s">
        <v>6108</v>
      </c>
      <c r="H1987">
        <v>10</v>
      </c>
      <c r="I1987" s="2" t="s">
        <v>6109</v>
      </c>
      <c r="J1987" s="1">
        <v>44247.401608796295</v>
      </c>
      <c r="K1987" s="3">
        <v>44247</v>
      </c>
      <c r="L1987" s="4">
        <f t="shared" ref="L1987:L2050" si="124">C1987/D1987</f>
        <v>25.30120481927711</v>
      </c>
      <c r="M1987">
        <f t="shared" ref="M1987:M2050" si="125">_xlfn.FLOOR.MATH(C1987/D1987,1)</f>
        <v>25</v>
      </c>
      <c r="N1987">
        <f t="shared" ref="N1987:N2050" si="126">M1987-C1987</f>
        <v>4</v>
      </c>
      <c r="O1987">
        <f t="shared" ref="O1987:O2050" si="127">(1-(N1987/C1987))</f>
        <v>0.80952380952380953</v>
      </c>
    </row>
    <row r="1988" spans="1:15" x14ac:dyDescent="0.25">
      <c r="A1988" t="s">
        <v>6110</v>
      </c>
      <c r="C1988">
        <v>1</v>
      </c>
      <c r="D1988">
        <v>1</v>
      </c>
      <c r="E1988" t="s">
        <v>6111</v>
      </c>
      <c r="F1988" t="s">
        <v>13</v>
      </c>
      <c r="G1988" t="s">
        <v>6112</v>
      </c>
      <c r="H1988">
        <v>0</v>
      </c>
      <c r="J1988" s="1">
        <v>44247.402511574073</v>
      </c>
      <c r="K1988" s="3">
        <v>44247</v>
      </c>
      <c r="L1988" s="4">
        <f t="shared" si="124"/>
        <v>1</v>
      </c>
      <c r="M1988">
        <f t="shared" si="125"/>
        <v>1</v>
      </c>
      <c r="N1988">
        <f t="shared" si="126"/>
        <v>0</v>
      </c>
      <c r="O1988">
        <f t="shared" si="127"/>
        <v>1</v>
      </c>
    </row>
    <row r="1989" spans="1:15" x14ac:dyDescent="0.25">
      <c r="A1989" t="s">
        <v>6113</v>
      </c>
      <c r="B1989" t="s">
        <v>11</v>
      </c>
      <c r="C1989">
        <v>1</v>
      </c>
      <c r="D1989">
        <v>1</v>
      </c>
      <c r="E1989" t="s">
        <v>6114</v>
      </c>
      <c r="F1989" t="s">
        <v>13</v>
      </c>
      <c r="G1989" t="s">
        <v>6115</v>
      </c>
      <c r="H1989">
        <v>0</v>
      </c>
      <c r="J1989" s="1">
        <v>44247.402604166666</v>
      </c>
      <c r="K1989" s="3">
        <v>44247</v>
      </c>
      <c r="L1989" s="4">
        <f t="shared" si="124"/>
        <v>1</v>
      </c>
      <c r="M1989">
        <f t="shared" si="125"/>
        <v>1</v>
      </c>
      <c r="N1989">
        <f t="shared" si="126"/>
        <v>0</v>
      </c>
      <c r="O1989">
        <f t="shared" si="127"/>
        <v>1</v>
      </c>
    </row>
    <row r="1990" spans="1:15" x14ac:dyDescent="0.25">
      <c r="A1990" t="s">
        <v>6116</v>
      </c>
      <c r="B1990" t="s">
        <v>16</v>
      </c>
      <c r="C1990">
        <v>2</v>
      </c>
      <c r="D1990">
        <v>1</v>
      </c>
      <c r="E1990" t="s">
        <v>6117</v>
      </c>
      <c r="F1990" t="s">
        <v>13</v>
      </c>
      <c r="G1990" t="s">
        <v>6118</v>
      </c>
      <c r="H1990">
        <v>1</v>
      </c>
      <c r="J1990" s="1">
        <v>44247.404108796298</v>
      </c>
      <c r="K1990" s="3">
        <v>44247</v>
      </c>
      <c r="L1990" s="4">
        <f t="shared" si="124"/>
        <v>2</v>
      </c>
      <c r="M1990">
        <f t="shared" si="125"/>
        <v>2</v>
      </c>
      <c r="N1990">
        <f t="shared" si="126"/>
        <v>0</v>
      </c>
      <c r="O1990">
        <f t="shared" si="127"/>
        <v>1</v>
      </c>
    </row>
    <row r="1991" spans="1:15" x14ac:dyDescent="0.25">
      <c r="A1991" t="s">
        <v>6119</v>
      </c>
      <c r="B1991" t="s">
        <v>16</v>
      </c>
      <c r="C1991">
        <v>13</v>
      </c>
      <c r="D1991">
        <v>0.63</v>
      </c>
      <c r="E1991" t="s">
        <v>6120</v>
      </c>
      <c r="F1991" t="s">
        <v>13</v>
      </c>
      <c r="G1991" t="s">
        <v>6121</v>
      </c>
      <c r="H1991">
        <v>32</v>
      </c>
      <c r="I1991" t="s">
        <v>6122</v>
      </c>
      <c r="J1991" s="1">
        <v>44247.407060185185</v>
      </c>
      <c r="K1991" s="3">
        <v>44247</v>
      </c>
      <c r="L1991" s="4">
        <f t="shared" si="124"/>
        <v>20.634920634920636</v>
      </c>
      <c r="M1991">
        <f t="shared" si="125"/>
        <v>20</v>
      </c>
      <c r="N1991">
        <f t="shared" si="126"/>
        <v>7</v>
      </c>
      <c r="O1991">
        <f t="shared" si="127"/>
        <v>0.46153846153846156</v>
      </c>
    </row>
    <row r="1992" spans="1:15" x14ac:dyDescent="0.25">
      <c r="A1992" t="s">
        <v>6123</v>
      </c>
      <c r="B1992" t="s">
        <v>16</v>
      </c>
      <c r="C1992">
        <v>1</v>
      </c>
      <c r="D1992">
        <v>1</v>
      </c>
      <c r="E1992" t="s">
        <v>6124</v>
      </c>
      <c r="F1992" t="s">
        <v>13</v>
      </c>
      <c r="G1992" t="s">
        <v>6125</v>
      </c>
      <c r="H1992">
        <v>1</v>
      </c>
      <c r="J1992" s="1">
        <v>44247.408518518518</v>
      </c>
      <c r="K1992" s="3">
        <v>44247</v>
      </c>
      <c r="L1992" s="4">
        <f t="shared" si="124"/>
        <v>1</v>
      </c>
      <c r="M1992">
        <f t="shared" si="125"/>
        <v>1</v>
      </c>
      <c r="N1992">
        <f t="shared" si="126"/>
        <v>0</v>
      </c>
      <c r="O1992">
        <f t="shared" si="127"/>
        <v>1</v>
      </c>
    </row>
    <row r="1993" spans="1:15" ht="345" x14ac:dyDescent="0.25">
      <c r="A1993" t="s">
        <v>6126</v>
      </c>
      <c r="B1993" t="s">
        <v>50</v>
      </c>
      <c r="C1993">
        <v>122</v>
      </c>
      <c r="D1993">
        <v>0.84</v>
      </c>
      <c r="E1993" t="s">
        <v>6127</v>
      </c>
      <c r="F1993" t="s">
        <v>13</v>
      </c>
      <c r="G1993" t="s">
        <v>6128</v>
      </c>
      <c r="H1993">
        <v>53</v>
      </c>
      <c r="I1993" s="2" t="s">
        <v>6129</v>
      </c>
      <c r="J1993" s="1">
        <v>44247.408935185187</v>
      </c>
      <c r="K1993" s="3">
        <v>44247</v>
      </c>
      <c r="L1993" s="4">
        <f t="shared" si="124"/>
        <v>145.23809523809524</v>
      </c>
      <c r="M1993">
        <f t="shared" si="125"/>
        <v>145</v>
      </c>
      <c r="N1993">
        <f t="shared" si="126"/>
        <v>23</v>
      </c>
      <c r="O1993">
        <f t="shared" si="127"/>
        <v>0.81147540983606559</v>
      </c>
    </row>
    <row r="1994" spans="1:15" x14ac:dyDescent="0.25">
      <c r="A1994" t="s">
        <v>6130</v>
      </c>
      <c r="B1994" t="s">
        <v>16</v>
      </c>
      <c r="C1994">
        <v>1</v>
      </c>
      <c r="D1994">
        <v>1</v>
      </c>
      <c r="E1994" t="s">
        <v>6131</v>
      </c>
      <c r="F1994" t="s">
        <v>13</v>
      </c>
      <c r="G1994" t="s">
        <v>6132</v>
      </c>
      <c r="H1994">
        <v>0</v>
      </c>
      <c r="J1994" s="1">
        <v>44247.41070601852</v>
      </c>
      <c r="K1994" s="3">
        <v>44247</v>
      </c>
      <c r="L1994" s="4">
        <f t="shared" si="124"/>
        <v>1</v>
      </c>
      <c r="M1994">
        <f t="shared" si="125"/>
        <v>1</v>
      </c>
      <c r="N1994">
        <f t="shared" si="126"/>
        <v>0</v>
      </c>
      <c r="O1994">
        <f t="shared" si="127"/>
        <v>1</v>
      </c>
    </row>
    <row r="1995" spans="1:15" x14ac:dyDescent="0.25">
      <c r="A1995" t="s">
        <v>6133</v>
      </c>
      <c r="B1995" t="s">
        <v>28</v>
      </c>
      <c r="C1995">
        <v>8</v>
      </c>
      <c r="D1995">
        <v>0.65</v>
      </c>
      <c r="E1995" t="s">
        <v>6134</v>
      </c>
      <c r="F1995" t="s">
        <v>13</v>
      </c>
      <c r="G1995" t="s">
        <v>6135</v>
      </c>
      <c r="H1995">
        <v>8</v>
      </c>
      <c r="J1995" s="1">
        <v>44247.411365740743</v>
      </c>
      <c r="K1995" s="3">
        <v>44247</v>
      </c>
      <c r="L1995" s="4">
        <f t="shared" si="124"/>
        <v>12.307692307692307</v>
      </c>
      <c r="M1995">
        <f t="shared" si="125"/>
        <v>12</v>
      </c>
      <c r="N1995">
        <f t="shared" si="126"/>
        <v>4</v>
      </c>
      <c r="O1995">
        <f t="shared" si="127"/>
        <v>0.5</v>
      </c>
    </row>
    <row r="1996" spans="1:15" x14ac:dyDescent="0.25">
      <c r="A1996" t="s">
        <v>6136</v>
      </c>
      <c r="B1996" t="s">
        <v>11</v>
      </c>
      <c r="C1996">
        <v>1</v>
      </c>
      <c r="D1996">
        <v>1</v>
      </c>
      <c r="E1996" t="s">
        <v>6137</v>
      </c>
      <c r="F1996" t="s">
        <v>13</v>
      </c>
      <c r="G1996" t="s">
        <v>6138</v>
      </c>
      <c r="H1996">
        <v>0</v>
      </c>
      <c r="J1996" s="1">
        <v>44247.413506944446</v>
      </c>
      <c r="K1996" s="3">
        <v>44247</v>
      </c>
      <c r="L1996" s="4">
        <f t="shared" si="124"/>
        <v>1</v>
      </c>
      <c r="M1996">
        <f t="shared" si="125"/>
        <v>1</v>
      </c>
      <c r="N1996">
        <f t="shared" si="126"/>
        <v>0</v>
      </c>
      <c r="O1996">
        <f t="shared" si="127"/>
        <v>1</v>
      </c>
    </row>
    <row r="1997" spans="1:15" x14ac:dyDescent="0.25">
      <c r="A1997" t="s">
        <v>6139</v>
      </c>
      <c r="B1997" t="s">
        <v>80</v>
      </c>
      <c r="C1997">
        <v>1192</v>
      </c>
      <c r="D1997">
        <v>0.94</v>
      </c>
      <c r="E1997" t="s">
        <v>6140</v>
      </c>
      <c r="F1997" t="s">
        <v>13</v>
      </c>
      <c r="G1997" t="s">
        <v>6141</v>
      </c>
      <c r="H1997">
        <v>207</v>
      </c>
      <c r="J1997" s="1">
        <v>44247.41369212963</v>
      </c>
      <c r="K1997" s="3">
        <v>44247</v>
      </c>
      <c r="L1997" s="4">
        <f t="shared" si="124"/>
        <v>1268.0851063829789</v>
      </c>
      <c r="M1997">
        <f t="shared" si="125"/>
        <v>1268</v>
      </c>
      <c r="N1997">
        <f t="shared" si="126"/>
        <v>76</v>
      </c>
      <c r="O1997">
        <f t="shared" si="127"/>
        <v>0.93624161073825507</v>
      </c>
    </row>
    <row r="1998" spans="1:15" x14ac:dyDescent="0.25">
      <c r="A1998" t="s">
        <v>6142</v>
      </c>
      <c r="B1998" t="s">
        <v>11</v>
      </c>
      <c r="C1998">
        <v>1</v>
      </c>
      <c r="D1998">
        <v>1</v>
      </c>
      <c r="E1998" t="s">
        <v>6143</v>
      </c>
      <c r="F1998" t="s">
        <v>13</v>
      </c>
      <c r="G1998" t="s">
        <v>6144</v>
      </c>
      <c r="H1998">
        <v>0</v>
      </c>
      <c r="J1998" s="1">
        <v>44247.414629629631</v>
      </c>
      <c r="K1998" s="3">
        <v>44247</v>
      </c>
      <c r="L1998" s="4">
        <f t="shared" si="124"/>
        <v>1</v>
      </c>
      <c r="M1998">
        <f t="shared" si="125"/>
        <v>1</v>
      </c>
      <c r="N1998">
        <f t="shared" si="126"/>
        <v>0</v>
      </c>
      <c r="O1998">
        <f t="shared" si="127"/>
        <v>1</v>
      </c>
    </row>
    <row r="1999" spans="1:15" x14ac:dyDescent="0.25">
      <c r="A1999" t="s">
        <v>6145</v>
      </c>
      <c r="B1999" t="s">
        <v>11</v>
      </c>
      <c r="C1999">
        <v>1</v>
      </c>
      <c r="D1999">
        <v>1</v>
      </c>
      <c r="E1999" t="s">
        <v>6146</v>
      </c>
      <c r="F1999" t="s">
        <v>13</v>
      </c>
      <c r="G1999" t="s">
        <v>6147</v>
      </c>
      <c r="H1999">
        <v>0</v>
      </c>
      <c r="J1999" s="1">
        <v>44247.415555555555</v>
      </c>
      <c r="K1999" s="3">
        <v>44247</v>
      </c>
      <c r="L1999" s="4">
        <f t="shared" si="124"/>
        <v>1</v>
      </c>
      <c r="M1999">
        <f t="shared" si="125"/>
        <v>1</v>
      </c>
      <c r="N1999">
        <f t="shared" si="126"/>
        <v>0</v>
      </c>
      <c r="O1999">
        <f t="shared" si="127"/>
        <v>1</v>
      </c>
    </row>
    <row r="2000" spans="1:15" x14ac:dyDescent="0.25">
      <c r="A2000" t="s">
        <v>6148</v>
      </c>
      <c r="B2000" t="s">
        <v>16</v>
      </c>
      <c r="C2000">
        <v>15</v>
      </c>
      <c r="D2000">
        <v>0.64</v>
      </c>
      <c r="E2000" t="s">
        <v>6149</v>
      </c>
      <c r="F2000" t="s">
        <v>13</v>
      </c>
      <c r="G2000" t="s">
        <v>6150</v>
      </c>
      <c r="H2000">
        <v>12</v>
      </c>
      <c r="J2000" s="1">
        <v>44247.417280092595</v>
      </c>
      <c r="K2000" s="3">
        <v>44247</v>
      </c>
      <c r="L2000" s="4">
        <f t="shared" si="124"/>
        <v>23.4375</v>
      </c>
      <c r="M2000">
        <f t="shared" si="125"/>
        <v>23</v>
      </c>
      <c r="N2000">
        <f t="shared" si="126"/>
        <v>8</v>
      </c>
      <c r="O2000">
        <f t="shared" si="127"/>
        <v>0.46666666666666667</v>
      </c>
    </row>
    <row r="2001" spans="1:15" x14ac:dyDescent="0.25">
      <c r="A2001" t="s">
        <v>6151</v>
      </c>
      <c r="B2001" t="s">
        <v>16</v>
      </c>
      <c r="C2001">
        <v>1</v>
      </c>
      <c r="D2001">
        <v>1</v>
      </c>
      <c r="E2001" t="s">
        <v>6152</v>
      </c>
      <c r="F2001" t="s">
        <v>13</v>
      </c>
      <c r="G2001" t="s">
        <v>6153</v>
      </c>
      <c r="H2001">
        <v>0</v>
      </c>
      <c r="J2001" s="1">
        <v>44247.417719907404</v>
      </c>
      <c r="K2001" s="3">
        <v>44247</v>
      </c>
      <c r="L2001" s="4">
        <f t="shared" si="124"/>
        <v>1</v>
      </c>
      <c r="M2001">
        <f t="shared" si="125"/>
        <v>1</v>
      </c>
      <c r="N2001">
        <f t="shared" si="126"/>
        <v>0</v>
      </c>
      <c r="O2001">
        <f t="shared" si="127"/>
        <v>1</v>
      </c>
    </row>
    <row r="2002" spans="1:15" ht="409.5" x14ac:dyDescent="0.25">
      <c r="A2002" t="s">
        <v>6154</v>
      </c>
      <c r="B2002" t="s">
        <v>50</v>
      </c>
      <c r="C2002">
        <v>125</v>
      </c>
      <c r="D2002">
        <v>0.83</v>
      </c>
      <c r="E2002" t="s">
        <v>6155</v>
      </c>
      <c r="F2002" t="s">
        <v>13</v>
      </c>
      <c r="G2002" t="s">
        <v>6156</v>
      </c>
      <c r="H2002">
        <v>38</v>
      </c>
      <c r="I2002" s="2" t="s">
        <v>6157</v>
      </c>
      <c r="J2002" s="1">
        <v>44247.419409722221</v>
      </c>
      <c r="K2002" s="3">
        <v>44247</v>
      </c>
      <c r="L2002" s="4">
        <f t="shared" si="124"/>
        <v>150.60240963855424</v>
      </c>
      <c r="M2002">
        <f t="shared" si="125"/>
        <v>150</v>
      </c>
      <c r="N2002">
        <f t="shared" si="126"/>
        <v>25</v>
      </c>
      <c r="O2002">
        <f t="shared" si="127"/>
        <v>0.8</v>
      </c>
    </row>
    <row r="2003" spans="1:15" x14ac:dyDescent="0.25">
      <c r="A2003" t="s">
        <v>6158</v>
      </c>
      <c r="B2003" t="s">
        <v>16</v>
      </c>
      <c r="C2003">
        <v>1</v>
      </c>
      <c r="D2003">
        <v>1</v>
      </c>
      <c r="E2003" t="s">
        <v>6159</v>
      </c>
      <c r="F2003" t="s">
        <v>13</v>
      </c>
      <c r="G2003" t="s">
        <v>6160</v>
      </c>
      <c r="H2003">
        <v>0</v>
      </c>
      <c r="J2003" s="1">
        <v>44247.420995370368</v>
      </c>
      <c r="K2003" s="3">
        <v>44247</v>
      </c>
      <c r="L2003" s="4">
        <f t="shared" si="124"/>
        <v>1</v>
      </c>
      <c r="M2003">
        <f t="shared" si="125"/>
        <v>1</v>
      </c>
      <c r="N2003">
        <f t="shared" si="126"/>
        <v>0</v>
      </c>
      <c r="O2003">
        <f t="shared" si="127"/>
        <v>1</v>
      </c>
    </row>
    <row r="2004" spans="1:15" x14ac:dyDescent="0.25">
      <c r="A2004" t="s">
        <v>6161</v>
      </c>
      <c r="B2004" t="s">
        <v>36</v>
      </c>
      <c r="C2004">
        <v>1</v>
      </c>
      <c r="D2004">
        <v>1</v>
      </c>
      <c r="E2004" t="s">
        <v>6162</v>
      </c>
      <c r="F2004" t="s">
        <v>13</v>
      </c>
      <c r="G2004" t="s">
        <v>6163</v>
      </c>
      <c r="H2004">
        <v>0</v>
      </c>
      <c r="J2004" s="1">
        <v>44247.421851851854</v>
      </c>
      <c r="K2004" s="3">
        <v>44247</v>
      </c>
      <c r="L2004" s="4">
        <f t="shared" si="124"/>
        <v>1</v>
      </c>
      <c r="M2004">
        <f t="shared" si="125"/>
        <v>1</v>
      </c>
      <c r="N2004">
        <f t="shared" si="126"/>
        <v>0</v>
      </c>
      <c r="O2004">
        <f t="shared" si="127"/>
        <v>1</v>
      </c>
    </row>
    <row r="2005" spans="1:15" x14ac:dyDescent="0.25">
      <c r="A2005" t="s">
        <v>6164</v>
      </c>
      <c r="B2005" t="s">
        <v>32</v>
      </c>
      <c r="C2005">
        <v>0</v>
      </c>
      <c r="D2005">
        <v>0.5</v>
      </c>
      <c r="E2005" t="s">
        <v>6165</v>
      </c>
      <c r="F2005" t="s">
        <v>13</v>
      </c>
      <c r="G2005" t="s">
        <v>6166</v>
      </c>
      <c r="H2005">
        <v>0</v>
      </c>
      <c r="J2005" s="1">
        <v>44247.422662037039</v>
      </c>
      <c r="K2005" s="3">
        <v>44247</v>
      </c>
      <c r="L2005" s="4">
        <f t="shared" si="124"/>
        <v>0</v>
      </c>
      <c r="M2005">
        <f t="shared" si="125"/>
        <v>0</v>
      </c>
      <c r="N2005">
        <f t="shared" si="126"/>
        <v>0</v>
      </c>
      <c r="O2005" t="e">
        <f t="shared" si="127"/>
        <v>#DIV/0!</v>
      </c>
    </row>
    <row r="2006" spans="1:15" x14ac:dyDescent="0.25">
      <c r="A2006" t="s">
        <v>6167</v>
      </c>
      <c r="B2006" t="s">
        <v>40</v>
      </c>
      <c r="C2006">
        <v>1</v>
      </c>
      <c r="D2006">
        <v>1</v>
      </c>
      <c r="E2006" t="s">
        <v>6168</v>
      </c>
      <c r="F2006" t="s">
        <v>13</v>
      </c>
      <c r="G2006" t="s">
        <v>6169</v>
      </c>
      <c r="H2006">
        <v>0</v>
      </c>
      <c r="J2006" s="1">
        <v>44247.423263888886</v>
      </c>
      <c r="K2006" s="3">
        <v>44247</v>
      </c>
      <c r="L2006" s="4">
        <f t="shared" si="124"/>
        <v>1</v>
      </c>
      <c r="M2006">
        <f t="shared" si="125"/>
        <v>1</v>
      </c>
      <c r="N2006">
        <f t="shared" si="126"/>
        <v>0</v>
      </c>
      <c r="O2006">
        <f t="shared" si="127"/>
        <v>1</v>
      </c>
    </row>
    <row r="2007" spans="1:15" x14ac:dyDescent="0.25">
      <c r="A2007" t="s">
        <v>6170</v>
      </c>
      <c r="B2007" t="s">
        <v>40</v>
      </c>
      <c r="C2007">
        <v>1</v>
      </c>
      <c r="D2007">
        <v>1</v>
      </c>
      <c r="E2007" t="s">
        <v>6171</v>
      </c>
      <c r="F2007" t="s">
        <v>13</v>
      </c>
      <c r="G2007" t="s">
        <v>6172</v>
      </c>
      <c r="H2007">
        <v>0</v>
      </c>
      <c r="J2007" s="1">
        <v>44247.423402777778</v>
      </c>
      <c r="K2007" s="3">
        <v>44247</v>
      </c>
      <c r="L2007" s="4">
        <f t="shared" si="124"/>
        <v>1</v>
      </c>
      <c r="M2007">
        <f t="shared" si="125"/>
        <v>1</v>
      </c>
      <c r="N2007">
        <f t="shared" si="126"/>
        <v>0</v>
      </c>
      <c r="O2007">
        <f t="shared" si="127"/>
        <v>1</v>
      </c>
    </row>
    <row r="2008" spans="1:15" x14ac:dyDescent="0.25">
      <c r="A2008" t="s">
        <v>6173</v>
      </c>
      <c r="B2008" t="s">
        <v>28</v>
      </c>
      <c r="C2008">
        <v>1</v>
      </c>
      <c r="D2008">
        <v>1</v>
      </c>
      <c r="E2008" t="s">
        <v>6174</v>
      </c>
      <c r="F2008" t="s">
        <v>13</v>
      </c>
      <c r="G2008" t="s">
        <v>6175</v>
      </c>
      <c r="H2008">
        <v>0</v>
      </c>
      <c r="J2008" s="1">
        <v>44247.425104166665</v>
      </c>
      <c r="K2008" s="3">
        <v>44247</v>
      </c>
      <c r="L2008" s="4">
        <f t="shared" si="124"/>
        <v>1</v>
      </c>
      <c r="M2008">
        <f t="shared" si="125"/>
        <v>1</v>
      </c>
      <c r="N2008">
        <f t="shared" si="126"/>
        <v>0</v>
      </c>
      <c r="O2008">
        <f t="shared" si="127"/>
        <v>1</v>
      </c>
    </row>
    <row r="2009" spans="1:15" x14ac:dyDescent="0.25">
      <c r="A2009" t="s">
        <v>6176</v>
      </c>
      <c r="B2009" t="s">
        <v>16</v>
      </c>
      <c r="C2009">
        <v>1</v>
      </c>
      <c r="D2009">
        <v>1</v>
      </c>
      <c r="E2009" t="s">
        <v>6177</v>
      </c>
      <c r="F2009" t="s">
        <v>13</v>
      </c>
      <c r="G2009" t="s">
        <v>6178</v>
      </c>
      <c r="H2009">
        <v>0</v>
      </c>
      <c r="J2009" s="1">
        <v>44247.426412037035</v>
      </c>
      <c r="K2009" s="3">
        <v>44247</v>
      </c>
      <c r="L2009" s="4">
        <f t="shared" si="124"/>
        <v>1</v>
      </c>
      <c r="M2009">
        <f t="shared" si="125"/>
        <v>1</v>
      </c>
      <c r="N2009">
        <f t="shared" si="126"/>
        <v>0</v>
      </c>
      <c r="O2009">
        <f t="shared" si="127"/>
        <v>1</v>
      </c>
    </row>
    <row r="2010" spans="1:15" x14ac:dyDescent="0.25">
      <c r="A2010" t="s">
        <v>6179</v>
      </c>
      <c r="B2010" t="s">
        <v>36</v>
      </c>
      <c r="C2010">
        <v>1</v>
      </c>
      <c r="D2010">
        <v>1</v>
      </c>
      <c r="E2010" t="s">
        <v>6180</v>
      </c>
      <c r="F2010" t="s">
        <v>13</v>
      </c>
      <c r="G2010" t="s">
        <v>6181</v>
      </c>
      <c r="H2010">
        <v>0</v>
      </c>
      <c r="J2010" s="1">
        <v>44247.426736111112</v>
      </c>
      <c r="K2010" s="3">
        <v>44247</v>
      </c>
      <c r="L2010" s="4">
        <f t="shared" si="124"/>
        <v>1</v>
      </c>
      <c r="M2010">
        <f t="shared" si="125"/>
        <v>1</v>
      </c>
      <c r="N2010">
        <f t="shared" si="126"/>
        <v>0</v>
      </c>
      <c r="O2010">
        <f t="shared" si="127"/>
        <v>1</v>
      </c>
    </row>
    <row r="2011" spans="1:15" x14ac:dyDescent="0.25">
      <c r="A2011" t="s">
        <v>6182</v>
      </c>
      <c r="B2011" t="s">
        <v>16</v>
      </c>
      <c r="C2011">
        <v>1</v>
      </c>
      <c r="D2011">
        <v>1</v>
      </c>
      <c r="E2011" t="s">
        <v>6183</v>
      </c>
      <c r="F2011" t="s">
        <v>13</v>
      </c>
      <c r="G2011" t="s">
        <v>6184</v>
      </c>
      <c r="H2011">
        <v>0</v>
      </c>
      <c r="J2011" s="1">
        <v>44247.428912037038</v>
      </c>
      <c r="K2011" s="3">
        <v>44247</v>
      </c>
      <c r="L2011" s="4">
        <f t="shared" si="124"/>
        <v>1</v>
      </c>
      <c r="M2011">
        <f t="shared" si="125"/>
        <v>1</v>
      </c>
      <c r="N2011">
        <f t="shared" si="126"/>
        <v>0</v>
      </c>
      <c r="O2011">
        <f t="shared" si="127"/>
        <v>1</v>
      </c>
    </row>
    <row r="2012" spans="1:15" x14ac:dyDescent="0.25">
      <c r="A2012" t="s">
        <v>6185</v>
      </c>
      <c r="B2012" t="s">
        <v>11</v>
      </c>
      <c r="C2012">
        <v>1</v>
      </c>
      <c r="D2012">
        <v>1</v>
      </c>
      <c r="E2012" t="s">
        <v>6186</v>
      </c>
      <c r="F2012" t="s">
        <v>13</v>
      </c>
      <c r="G2012" t="s">
        <v>6187</v>
      </c>
      <c r="H2012">
        <v>0</v>
      </c>
      <c r="J2012" s="1">
        <v>44247.429050925923</v>
      </c>
      <c r="K2012" s="3">
        <v>44247</v>
      </c>
      <c r="L2012" s="4">
        <f t="shared" si="124"/>
        <v>1</v>
      </c>
      <c r="M2012">
        <f t="shared" si="125"/>
        <v>1</v>
      </c>
      <c r="N2012">
        <f t="shared" si="126"/>
        <v>0</v>
      </c>
      <c r="O2012">
        <f t="shared" si="127"/>
        <v>1</v>
      </c>
    </row>
    <row r="2013" spans="1:15" x14ac:dyDescent="0.25">
      <c r="A2013" t="s">
        <v>6188</v>
      </c>
      <c r="B2013" t="s">
        <v>80</v>
      </c>
      <c r="C2013">
        <v>1</v>
      </c>
      <c r="D2013">
        <v>1</v>
      </c>
      <c r="E2013" t="s">
        <v>6189</v>
      </c>
      <c r="F2013" t="s">
        <v>13</v>
      </c>
      <c r="G2013" t="s">
        <v>6190</v>
      </c>
      <c r="H2013">
        <v>0</v>
      </c>
      <c r="J2013" s="1">
        <v>44247.429189814815</v>
      </c>
      <c r="K2013" s="3">
        <v>44247</v>
      </c>
      <c r="L2013" s="4">
        <f t="shared" si="124"/>
        <v>1</v>
      </c>
      <c r="M2013">
        <f t="shared" si="125"/>
        <v>1</v>
      </c>
      <c r="N2013">
        <f t="shared" si="126"/>
        <v>0</v>
      </c>
      <c r="O2013">
        <f t="shared" si="127"/>
        <v>1</v>
      </c>
    </row>
    <row r="2014" spans="1:15" x14ac:dyDescent="0.25">
      <c r="A2014" t="s">
        <v>6191</v>
      </c>
      <c r="B2014" t="s">
        <v>11</v>
      </c>
      <c r="C2014">
        <v>1</v>
      </c>
      <c r="D2014">
        <v>1</v>
      </c>
      <c r="E2014" t="s">
        <v>6192</v>
      </c>
      <c r="F2014" t="s">
        <v>13</v>
      </c>
      <c r="G2014" t="s">
        <v>6193</v>
      </c>
      <c r="H2014">
        <v>0</v>
      </c>
      <c r="J2014" s="1">
        <v>44247.429513888892</v>
      </c>
      <c r="K2014" s="3">
        <v>44247</v>
      </c>
      <c r="L2014" s="4">
        <f t="shared" si="124"/>
        <v>1</v>
      </c>
      <c r="M2014">
        <f t="shared" si="125"/>
        <v>1</v>
      </c>
      <c r="N2014">
        <f t="shared" si="126"/>
        <v>0</v>
      </c>
      <c r="O2014">
        <f t="shared" si="127"/>
        <v>1</v>
      </c>
    </row>
    <row r="2015" spans="1:15" x14ac:dyDescent="0.25">
      <c r="A2015" t="s">
        <v>6194</v>
      </c>
      <c r="B2015" t="s">
        <v>36</v>
      </c>
      <c r="C2015">
        <v>1</v>
      </c>
      <c r="D2015">
        <v>1</v>
      </c>
      <c r="E2015" t="s">
        <v>6195</v>
      </c>
      <c r="F2015" t="s">
        <v>13</v>
      </c>
      <c r="G2015" t="s">
        <v>6196</v>
      </c>
      <c r="H2015">
        <v>0</v>
      </c>
      <c r="J2015" s="1">
        <v>44247.429849537039</v>
      </c>
      <c r="K2015" s="3">
        <v>44247</v>
      </c>
      <c r="L2015" s="4">
        <f t="shared" si="124"/>
        <v>1</v>
      </c>
      <c r="M2015">
        <f t="shared" si="125"/>
        <v>1</v>
      </c>
      <c r="N2015">
        <f t="shared" si="126"/>
        <v>0</v>
      </c>
      <c r="O2015">
        <f t="shared" si="127"/>
        <v>1</v>
      </c>
    </row>
    <row r="2016" spans="1:15" ht="409.5" x14ac:dyDescent="0.25">
      <c r="A2016" t="s">
        <v>6197</v>
      </c>
      <c r="B2016" t="s">
        <v>50</v>
      </c>
      <c r="C2016">
        <v>45</v>
      </c>
      <c r="D2016">
        <v>0.77</v>
      </c>
      <c r="E2016" t="s">
        <v>6198</v>
      </c>
      <c r="F2016" t="s">
        <v>13</v>
      </c>
      <c r="G2016" t="s">
        <v>6199</v>
      </c>
      <c r="H2016">
        <v>46</v>
      </c>
      <c r="I2016" s="2" t="s">
        <v>6200</v>
      </c>
      <c r="J2016" s="1">
        <v>44247.430694444447</v>
      </c>
      <c r="K2016" s="3">
        <v>44247</v>
      </c>
      <c r="L2016" s="4">
        <f t="shared" si="124"/>
        <v>58.441558441558442</v>
      </c>
      <c r="M2016">
        <f t="shared" si="125"/>
        <v>58</v>
      </c>
      <c r="N2016">
        <f t="shared" si="126"/>
        <v>13</v>
      </c>
      <c r="O2016">
        <f t="shared" si="127"/>
        <v>0.71111111111111114</v>
      </c>
    </row>
    <row r="2017" spans="1:15" x14ac:dyDescent="0.25">
      <c r="A2017" t="s">
        <v>6201</v>
      </c>
      <c r="B2017" t="s">
        <v>40</v>
      </c>
      <c r="C2017">
        <v>1</v>
      </c>
      <c r="D2017">
        <v>1</v>
      </c>
      <c r="E2017" t="s">
        <v>6202</v>
      </c>
      <c r="F2017" t="s">
        <v>13</v>
      </c>
      <c r="G2017" t="s">
        <v>6203</v>
      </c>
      <c r="H2017">
        <v>1</v>
      </c>
      <c r="J2017" s="1">
        <v>44247.433368055557</v>
      </c>
      <c r="K2017" s="3">
        <v>44247</v>
      </c>
      <c r="L2017" s="4">
        <f t="shared" si="124"/>
        <v>1</v>
      </c>
      <c r="M2017">
        <f t="shared" si="125"/>
        <v>1</v>
      </c>
      <c r="N2017">
        <f t="shared" si="126"/>
        <v>0</v>
      </c>
      <c r="O2017">
        <f t="shared" si="127"/>
        <v>1</v>
      </c>
    </row>
    <row r="2018" spans="1:15" x14ac:dyDescent="0.25">
      <c r="A2018" t="s">
        <v>6204</v>
      </c>
      <c r="B2018" t="s">
        <v>32</v>
      </c>
      <c r="C2018">
        <v>1</v>
      </c>
      <c r="D2018">
        <v>1</v>
      </c>
      <c r="E2018" t="s">
        <v>6205</v>
      </c>
      <c r="F2018" t="s">
        <v>13</v>
      </c>
      <c r="G2018" t="s">
        <v>6206</v>
      </c>
      <c r="H2018">
        <v>0</v>
      </c>
      <c r="J2018" s="1">
        <v>44247.434224537035</v>
      </c>
      <c r="K2018" s="3">
        <v>44247</v>
      </c>
      <c r="L2018" s="4">
        <f t="shared" si="124"/>
        <v>1</v>
      </c>
      <c r="M2018">
        <f t="shared" si="125"/>
        <v>1</v>
      </c>
      <c r="N2018">
        <f t="shared" si="126"/>
        <v>0</v>
      </c>
      <c r="O2018">
        <f t="shared" si="127"/>
        <v>1</v>
      </c>
    </row>
    <row r="2019" spans="1:15" x14ac:dyDescent="0.25">
      <c r="A2019" t="s">
        <v>6207</v>
      </c>
      <c r="B2019" t="s">
        <v>11</v>
      </c>
      <c r="C2019">
        <v>1</v>
      </c>
      <c r="D2019">
        <v>1</v>
      </c>
      <c r="E2019" t="s">
        <v>6208</v>
      </c>
      <c r="F2019" t="s">
        <v>13</v>
      </c>
      <c r="G2019" t="s">
        <v>6209</v>
      </c>
      <c r="H2019">
        <v>0</v>
      </c>
      <c r="J2019" s="1">
        <v>44247.434247685182</v>
      </c>
      <c r="K2019" s="3">
        <v>44247</v>
      </c>
      <c r="L2019" s="4">
        <f t="shared" si="124"/>
        <v>1</v>
      </c>
      <c r="M2019">
        <f t="shared" si="125"/>
        <v>1</v>
      </c>
      <c r="N2019">
        <f t="shared" si="126"/>
        <v>0</v>
      </c>
      <c r="O2019">
        <f t="shared" si="127"/>
        <v>1</v>
      </c>
    </row>
    <row r="2020" spans="1:15" x14ac:dyDescent="0.25">
      <c r="A2020" t="s">
        <v>6210</v>
      </c>
      <c r="B2020" t="s">
        <v>11</v>
      </c>
      <c r="C2020">
        <v>1</v>
      </c>
      <c r="D2020">
        <v>1</v>
      </c>
      <c r="E2020" t="s">
        <v>6211</v>
      </c>
      <c r="F2020" t="s">
        <v>13</v>
      </c>
      <c r="G2020" t="s">
        <v>6212</v>
      </c>
      <c r="H2020">
        <v>0</v>
      </c>
      <c r="J2020" s="1">
        <v>44248.101840277777</v>
      </c>
      <c r="K2020" s="3">
        <v>44248</v>
      </c>
      <c r="L2020" s="4">
        <f t="shared" si="124"/>
        <v>1</v>
      </c>
      <c r="M2020">
        <f t="shared" si="125"/>
        <v>1</v>
      </c>
      <c r="N2020">
        <f t="shared" si="126"/>
        <v>0</v>
      </c>
      <c r="O2020">
        <f t="shared" si="127"/>
        <v>1</v>
      </c>
    </row>
    <row r="2021" spans="1:15" x14ac:dyDescent="0.25">
      <c r="A2021" t="s">
        <v>6213</v>
      </c>
      <c r="B2021" t="s">
        <v>32</v>
      </c>
      <c r="C2021">
        <v>41</v>
      </c>
      <c r="D2021">
        <v>0.73</v>
      </c>
      <c r="E2021" t="s">
        <v>6214</v>
      </c>
      <c r="F2021" t="s">
        <v>13</v>
      </c>
      <c r="G2021" t="s">
        <v>6215</v>
      </c>
      <c r="H2021">
        <v>24</v>
      </c>
      <c r="J2021" s="1">
        <v>44248.102870370371</v>
      </c>
      <c r="K2021" s="3">
        <v>44248</v>
      </c>
      <c r="L2021" s="4">
        <f t="shared" si="124"/>
        <v>56.164383561643838</v>
      </c>
      <c r="M2021">
        <f t="shared" si="125"/>
        <v>56</v>
      </c>
      <c r="N2021">
        <f t="shared" si="126"/>
        <v>15</v>
      </c>
      <c r="O2021">
        <f t="shared" si="127"/>
        <v>0.63414634146341464</v>
      </c>
    </row>
    <row r="2022" spans="1:15" x14ac:dyDescent="0.25">
      <c r="A2022" t="s">
        <v>6216</v>
      </c>
      <c r="B2022" t="s">
        <v>16</v>
      </c>
      <c r="C2022">
        <v>1</v>
      </c>
      <c r="D2022">
        <v>1</v>
      </c>
      <c r="E2022" t="s">
        <v>6217</v>
      </c>
      <c r="F2022" t="s">
        <v>13</v>
      </c>
      <c r="G2022" t="s">
        <v>6218</v>
      </c>
      <c r="H2022">
        <v>0</v>
      </c>
      <c r="J2022" s="1">
        <v>44248.103055555555</v>
      </c>
      <c r="K2022" s="3">
        <v>44248</v>
      </c>
      <c r="L2022" s="4">
        <f t="shared" si="124"/>
        <v>1</v>
      </c>
      <c r="M2022">
        <f t="shared" si="125"/>
        <v>1</v>
      </c>
      <c r="N2022">
        <f t="shared" si="126"/>
        <v>0</v>
      </c>
      <c r="O2022">
        <f t="shared" si="127"/>
        <v>1</v>
      </c>
    </row>
    <row r="2023" spans="1:15" x14ac:dyDescent="0.25">
      <c r="A2023" t="s">
        <v>6219</v>
      </c>
      <c r="B2023" t="s">
        <v>11</v>
      </c>
      <c r="C2023">
        <v>19</v>
      </c>
      <c r="D2023">
        <v>0.91</v>
      </c>
      <c r="E2023" t="s">
        <v>6220</v>
      </c>
      <c r="F2023" t="s">
        <v>13</v>
      </c>
      <c r="G2023" t="s">
        <v>6221</v>
      </c>
      <c r="H2023">
        <v>5</v>
      </c>
      <c r="J2023" s="1">
        <v>44248.107361111113</v>
      </c>
      <c r="K2023" s="3">
        <v>44248</v>
      </c>
      <c r="L2023" s="4">
        <f t="shared" si="124"/>
        <v>20.87912087912088</v>
      </c>
      <c r="M2023">
        <f t="shared" si="125"/>
        <v>20</v>
      </c>
      <c r="N2023">
        <f t="shared" si="126"/>
        <v>1</v>
      </c>
      <c r="O2023">
        <f t="shared" si="127"/>
        <v>0.94736842105263164</v>
      </c>
    </row>
    <row r="2024" spans="1:15" x14ac:dyDescent="0.25">
      <c r="A2024" t="s">
        <v>6222</v>
      </c>
      <c r="B2024" t="s">
        <v>11</v>
      </c>
      <c r="C2024">
        <v>1</v>
      </c>
      <c r="D2024">
        <v>1</v>
      </c>
      <c r="E2024" t="s">
        <v>6223</v>
      </c>
      <c r="F2024" t="s">
        <v>13</v>
      </c>
      <c r="G2024" t="s">
        <v>6224</v>
      </c>
      <c r="H2024">
        <v>0</v>
      </c>
      <c r="J2024" s="1">
        <v>44248.108576388891</v>
      </c>
      <c r="K2024" s="3">
        <v>44248</v>
      </c>
      <c r="L2024" s="4">
        <f t="shared" si="124"/>
        <v>1</v>
      </c>
      <c r="M2024">
        <f t="shared" si="125"/>
        <v>1</v>
      </c>
      <c r="N2024">
        <f t="shared" si="126"/>
        <v>0</v>
      </c>
      <c r="O2024">
        <f t="shared" si="127"/>
        <v>1</v>
      </c>
    </row>
    <row r="2025" spans="1:15" ht="195" x14ac:dyDescent="0.25">
      <c r="A2025" t="s">
        <v>6225</v>
      </c>
      <c r="B2025" t="s">
        <v>16</v>
      </c>
      <c r="C2025">
        <v>18</v>
      </c>
      <c r="D2025">
        <v>0.77</v>
      </c>
      <c r="E2025" t="s">
        <v>6226</v>
      </c>
      <c r="F2025" t="s">
        <v>13</v>
      </c>
      <c r="G2025" t="s">
        <v>6227</v>
      </c>
      <c r="H2025">
        <v>33</v>
      </c>
      <c r="I2025" s="2" t="s">
        <v>6228</v>
      </c>
      <c r="J2025" s="1">
        <v>44248.108657407407</v>
      </c>
      <c r="K2025" s="3">
        <v>44248</v>
      </c>
      <c r="L2025" s="4">
        <f t="shared" si="124"/>
        <v>23.376623376623375</v>
      </c>
      <c r="M2025">
        <f t="shared" si="125"/>
        <v>23</v>
      </c>
      <c r="N2025">
        <f t="shared" si="126"/>
        <v>5</v>
      </c>
      <c r="O2025">
        <f t="shared" si="127"/>
        <v>0.72222222222222221</v>
      </c>
    </row>
    <row r="2026" spans="1:15" x14ac:dyDescent="0.25">
      <c r="A2026" t="s">
        <v>6229</v>
      </c>
      <c r="B2026" t="s">
        <v>32</v>
      </c>
      <c r="C2026">
        <v>1</v>
      </c>
      <c r="D2026">
        <v>1</v>
      </c>
      <c r="E2026" t="s">
        <v>6230</v>
      </c>
      <c r="F2026" t="s">
        <v>13</v>
      </c>
      <c r="G2026" t="s">
        <v>6231</v>
      </c>
      <c r="H2026">
        <v>0</v>
      </c>
      <c r="J2026" s="1">
        <v>44248.108900462961</v>
      </c>
      <c r="K2026" s="3">
        <v>44248</v>
      </c>
      <c r="L2026" s="4">
        <f t="shared" si="124"/>
        <v>1</v>
      </c>
      <c r="M2026">
        <f t="shared" si="125"/>
        <v>1</v>
      </c>
      <c r="N2026">
        <f t="shared" si="126"/>
        <v>0</v>
      </c>
      <c r="O2026">
        <f t="shared" si="127"/>
        <v>1</v>
      </c>
    </row>
    <row r="2027" spans="1:15" x14ac:dyDescent="0.25">
      <c r="A2027" t="s">
        <v>6232</v>
      </c>
      <c r="B2027" t="s">
        <v>11</v>
      </c>
      <c r="C2027">
        <v>1</v>
      </c>
      <c r="D2027">
        <v>1</v>
      </c>
      <c r="E2027" t="s">
        <v>6233</v>
      </c>
      <c r="F2027" t="s">
        <v>13</v>
      </c>
      <c r="G2027" t="s">
        <v>6234</v>
      </c>
      <c r="H2027">
        <v>0</v>
      </c>
      <c r="J2027" s="1">
        <v>44248.110138888886</v>
      </c>
      <c r="K2027" s="3">
        <v>44248</v>
      </c>
      <c r="L2027" s="4">
        <f t="shared" si="124"/>
        <v>1</v>
      </c>
      <c r="M2027">
        <f t="shared" si="125"/>
        <v>1</v>
      </c>
      <c r="N2027">
        <f t="shared" si="126"/>
        <v>0</v>
      </c>
      <c r="O2027">
        <f t="shared" si="127"/>
        <v>1</v>
      </c>
    </row>
    <row r="2028" spans="1:15" x14ac:dyDescent="0.25">
      <c r="A2028" t="s">
        <v>6235</v>
      </c>
      <c r="B2028" t="s">
        <v>32</v>
      </c>
      <c r="C2028">
        <v>72</v>
      </c>
      <c r="D2028">
        <v>0.83</v>
      </c>
      <c r="E2028" t="s">
        <v>6236</v>
      </c>
      <c r="F2028" t="s">
        <v>13</v>
      </c>
      <c r="G2028" t="s">
        <v>6237</v>
      </c>
      <c r="H2028">
        <v>25</v>
      </c>
      <c r="J2028" s="1">
        <v>44248.110277777778</v>
      </c>
      <c r="K2028" s="3">
        <v>44248</v>
      </c>
      <c r="L2028" s="4">
        <f t="shared" si="124"/>
        <v>86.746987951807228</v>
      </c>
      <c r="M2028">
        <f t="shared" si="125"/>
        <v>86</v>
      </c>
      <c r="N2028">
        <f t="shared" si="126"/>
        <v>14</v>
      </c>
      <c r="O2028">
        <f t="shared" si="127"/>
        <v>0.80555555555555558</v>
      </c>
    </row>
    <row r="2029" spans="1:15" x14ac:dyDescent="0.25">
      <c r="A2029" t="s">
        <v>6238</v>
      </c>
      <c r="B2029" t="s">
        <v>40</v>
      </c>
      <c r="C2029">
        <v>1</v>
      </c>
      <c r="D2029">
        <v>1</v>
      </c>
      <c r="E2029" t="s">
        <v>6239</v>
      </c>
      <c r="F2029" t="s">
        <v>13</v>
      </c>
      <c r="G2029" t="s">
        <v>6240</v>
      </c>
      <c r="H2029">
        <v>0</v>
      </c>
      <c r="J2029" s="1">
        <v>44248.113240740742</v>
      </c>
      <c r="K2029" s="3">
        <v>44248</v>
      </c>
      <c r="L2029" s="4">
        <f t="shared" si="124"/>
        <v>1</v>
      </c>
      <c r="M2029">
        <f t="shared" si="125"/>
        <v>1</v>
      </c>
      <c r="N2029">
        <f t="shared" si="126"/>
        <v>0</v>
      </c>
      <c r="O2029">
        <f t="shared" si="127"/>
        <v>1</v>
      </c>
    </row>
    <row r="2030" spans="1:15" x14ac:dyDescent="0.25">
      <c r="A2030" t="s">
        <v>6241</v>
      </c>
      <c r="B2030" t="s">
        <v>11</v>
      </c>
      <c r="C2030">
        <v>354</v>
      </c>
      <c r="D2030">
        <v>0.95</v>
      </c>
      <c r="E2030" t="s">
        <v>6242</v>
      </c>
      <c r="F2030" t="s">
        <v>13</v>
      </c>
      <c r="G2030" t="s">
        <v>6243</v>
      </c>
      <c r="H2030">
        <v>47</v>
      </c>
      <c r="J2030" s="1">
        <v>44248.113854166666</v>
      </c>
      <c r="K2030" s="3">
        <v>44248</v>
      </c>
      <c r="L2030" s="4">
        <f t="shared" si="124"/>
        <v>372.63157894736844</v>
      </c>
      <c r="M2030">
        <f t="shared" si="125"/>
        <v>372</v>
      </c>
      <c r="N2030">
        <f t="shared" si="126"/>
        <v>18</v>
      </c>
      <c r="O2030">
        <f t="shared" si="127"/>
        <v>0.94915254237288138</v>
      </c>
    </row>
    <row r="2031" spans="1:15" x14ac:dyDescent="0.25">
      <c r="A2031" t="s">
        <v>6244</v>
      </c>
      <c r="B2031" t="s">
        <v>80</v>
      </c>
      <c r="C2031">
        <v>0</v>
      </c>
      <c r="D2031">
        <v>0.5</v>
      </c>
      <c r="E2031" t="s">
        <v>6245</v>
      </c>
      <c r="F2031" t="s">
        <v>13</v>
      </c>
      <c r="G2031" t="s">
        <v>6246</v>
      </c>
      <c r="H2031">
        <v>7</v>
      </c>
      <c r="J2031" s="1">
        <v>44248.114432870374</v>
      </c>
      <c r="K2031" s="3">
        <v>44248</v>
      </c>
      <c r="L2031" s="4">
        <f t="shared" si="124"/>
        <v>0</v>
      </c>
      <c r="M2031">
        <f t="shared" si="125"/>
        <v>0</v>
      </c>
      <c r="N2031">
        <f t="shared" si="126"/>
        <v>0</v>
      </c>
      <c r="O2031" t="e">
        <f t="shared" si="127"/>
        <v>#DIV/0!</v>
      </c>
    </row>
    <row r="2032" spans="1:15" x14ac:dyDescent="0.25">
      <c r="A2032" t="s">
        <v>6247</v>
      </c>
      <c r="B2032" t="s">
        <v>50</v>
      </c>
      <c r="C2032">
        <v>1</v>
      </c>
      <c r="D2032">
        <v>1</v>
      </c>
      <c r="E2032" t="s">
        <v>6248</v>
      </c>
      <c r="F2032" t="s">
        <v>13</v>
      </c>
      <c r="G2032" t="s">
        <v>6249</v>
      </c>
      <c r="H2032">
        <v>1</v>
      </c>
      <c r="J2032" s="1">
        <v>44248.114745370367</v>
      </c>
      <c r="K2032" s="3">
        <v>44248</v>
      </c>
      <c r="L2032" s="4">
        <f t="shared" si="124"/>
        <v>1</v>
      </c>
      <c r="M2032">
        <f t="shared" si="125"/>
        <v>1</v>
      </c>
      <c r="N2032">
        <f t="shared" si="126"/>
        <v>0</v>
      </c>
      <c r="O2032">
        <f t="shared" si="127"/>
        <v>1</v>
      </c>
    </row>
    <row r="2033" spans="1:15" x14ac:dyDescent="0.25">
      <c r="A2033" t="s">
        <v>6250</v>
      </c>
      <c r="B2033" t="s">
        <v>11</v>
      </c>
      <c r="C2033">
        <v>1</v>
      </c>
      <c r="D2033">
        <v>1</v>
      </c>
      <c r="E2033" t="s">
        <v>6251</v>
      </c>
      <c r="F2033" t="s">
        <v>13</v>
      </c>
      <c r="G2033" t="s">
        <v>6252</v>
      </c>
      <c r="H2033">
        <v>0</v>
      </c>
      <c r="J2033" s="1">
        <v>44248.115173611113</v>
      </c>
      <c r="K2033" s="3">
        <v>44248</v>
      </c>
      <c r="L2033" s="4">
        <f t="shared" si="124"/>
        <v>1</v>
      </c>
      <c r="M2033">
        <f t="shared" si="125"/>
        <v>1</v>
      </c>
      <c r="N2033">
        <f t="shared" si="126"/>
        <v>0</v>
      </c>
      <c r="O2033">
        <f t="shared" si="127"/>
        <v>1</v>
      </c>
    </row>
    <row r="2034" spans="1:15" x14ac:dyDescent="0.25">
      <c r="A2034" t="s">
        <v>6253</v>
      </c>
      <c r="B2034" t="s">
        <v>80</v>
      </c>
      <c r="C2034">
        <v>2</v>
      </c>
      <c r="D2034">
        <v>1</v>
      </c>
      <c r="E2034" t="s">
        <v>6254</v>
      </c>
      <c r="F2034" t="s">
        <v>13</v>
      </c>
      <c r="G2034" t="s">
        <v>6255</v>
      </c>
      <c r="H2034">
        <v>1</v>
      </c>
      <c r="J2034" s="1">
        <v>44248.115208333336</v>
      </c>
      <c r="K2034" s="3">
        <v>44248</v>
      </c>
      <c r="L2034" s="4">
        <f t="shared" si="124"/>
        <v>2</v>
      </c>
      <c r="M2034">
        <f t="shared" si="125"/>
        <v>2</v>
      </c>
      <c r="N2034">
        <f t="shared" si="126"/>
        <v>0</v>
      </c>
      <c r="O2034">
        <f t="shared" si="127"/>
        <v>1</v>
      </c>
    </row>
    <row r="2035" spans="1:15" x14ac:dyDescent="0.25">
      <c r="A2035" t="s">
        <v>6256</v>
      </c>
      <c r="B2035" t="s">
        <v>11</v>
      </c>
      <c r="C2035">
        <v>1</v>
      </c>
      <c r="D2035">
        <v>1</v>
      </c>
      <c r="E2035" t="s">
        <v>6257</v>
      </c>
      <c r="F2035" t="s">
        <v>13</v>
      </c>
      <c r="G2035" t="s">
        <v>6258</v>
      </c>
      <c r="H2035">
        <v>1</v>
      </c>
      <c r="J2035" s="1">
        <v>44248.116388888891</v>
      </c>
      <c r="K2035" s="3">
        <v>44248</v>
      </c>
      <c r="L2035" s="4">
        <f t="shared" si="124"/>
        <v>1</v>
      </c>
      <c r="M2035">
        <f t="shared" si="125"/>
        <v>1</v>
      </c>
      <c r="N2035">
        <f t="shared" si="126"/>
        <v>0</v>
      </c>
      <c r="O2035">
        <f t="shared" si="127"/>
        <v>1</v>
      </c>
    </row>
    <row r="2036" spans="1:15" x14ac:dyDescent="0.25">
      <c r="A2036" t="s">
        <v>6259</v>
      </c>
      <c r="B2036" t="s">
        <v>16</v>
      </c>
      <c r="C2036">
        <v>2</v>
      </c>
      <c r="D2036">
        <v>1</v>
      </c>
      <c r="E2036" t="s">
        <v>6260</v>
      </c>
      <c r="F2036" t="s">
        <v>13</v>
      </c>
      <c r="G2036" t="s">
        <v>6261</v>
      </c>
      <c r="H2036">
        <v>0</v>
      </c>
      <c r="J2036" s="1">
        <v>44248.117199074077</v>
      </c>
      <c r="K2036" s="3">
        <v>44248</v>
      </c>
      <c r="L2036" s="4">
        <f t="shared" si="124"/>
        <v>2</v>
      </c>
      <c r="M2036">
        <f t="shared" si="125"/>
        <v>2</v>
      </c>
      <c r="N2036">
        <f t="shared" si="126"/>
        <v>0</v>
      </c>
      <c r="O2036">
        <f t="shared" si="127"/>
        <v>1</v>
      </c>
    </row>
    <row r="2037" spans="1:15" x14ac:dyDescent="0.25">
      <c r="A2037" t="s">
        <v>6262</v>
      </c>
      <c r="B2037" t="s">
        <v>32</v>
      </c>
      <c r="C2037">
        <v>277</v>
      </c>
      <c r="D2037">
        <v>0.95</v>
      </c>
      <c r="E2037" t="s">
        <v>6263</v>
      </c>
      <c r="F2037" t="s">
        <v>13</v>
      </c>
      <c r="G2037" t="s">
        <v>6264</v>
      </c>
      <c r="H2037">
        <v>39</v>
      </c>
      <c r="J2037" s="1">
        <v>44248.117291666669</v>
      </c>
      <c r="K2037" s="3">
        <v>44248</v>
      </c>
      <c r="L2037" s="4">
        <f t="shared" si="124"/>
        <v>291.57894736842104</v>
      </c>
      <c r="M2037">
        <f t="shared" si="125"/>
        <v>291</v>
      </c>
      <c r="N2037">
        <f t="shared" si="126"/>
        <v>14</v>
      </c>
      <c r="O2037">
        <f t="shared" si="127"/>
        <v>0.94945848375451258</v>
      </c>
    </row>
    <row r="2038" spans="1:15" x14ac:dyDescent="0.25">
      <c r="A2038" t="s">
        <v>6265</v>
      </c>
      <c r="B2038" t="s">
        <v>80</v>
      </c>
      <c r="C2038">
        <v>9</v>
      </c>
      <c r="D2038">
        <v>0.9</v>
      </c>
      <c r="E2038" t="s">
        <v>6266</v>
      </c>
      <c r="F2038" t="s">
        <v>13</v>
      </c>
      <c r="G2038" t="s">
        <v>6267</v>
      </c>
      <c r="H2038">
        <v>2</v>
      </c>
      <c r="J2038" s="1">
        <v>44248.120763888888</v>
      </c>
      <c r="K2038" s="3">
        <v>44248</v>
      </c>
      <c r="L2038" s="4">
        <f t="shared" si="124"/>
        <v>10</v>
      </c>
      <c r="M2038">
        <f t="shared" si="125"/>
        <v>10</v>
      </c>
      <c r="N2038">
        <f t="shared" si="126"/>
        <v>1</v>
      </c>
      <c r="O2038">
        <f t="shared" si="127"/>
        <v>0.88888888888888884</v>
      </c>
    </row>
    <row r="2039" spans="1:15" x14ac:dyDescent="0.25">
      <c r="A2039" t="s">
        <v>6268</v>
      </c>
      <c r="B2039" t="s">
        <v>32</v>
      </c>
      <c r="C2039">
        <v>1</v>
      </c>
      <c r="D2039">
        <v>1</v>
      </c>
      <c r="E2039" t="s">
        <v>6269</v>
      </c>
      <c r="F2039" t="s">
        <v>13</v>
      </c>
      <c r="G2039" t="s">
        <v>6270</v>
      </c>
      <c r="H2039">
        <v>0</v>
      </c>
      <c r="J2039" s="1">
        <v>44248.121331018519</v>
      </c>
      <c r="K2039" s="3">
        <v>44248</v>
      </c>
      <c r="L2039" s="4">
        <f t="shared" si="124"/>
        <v>1</v>
      </c>
      <c r="M2039">
        <f t="shared" si="125"/>
        <v>1</v>
      </c>
      <c r="N2039">
        <f t="shared" si="126"/>
        <v>0</v>
      </c>
      <c r="O2039">
        <f t="shared" si="127"/>
        <v>1</v>
      </c>
    </row>
    <row r="2040" spans="1:15" x14ac:dyDescent="0.25">
      <c r="A2040" t="s">
        <v>6271</v>
      </c>
      <c r="B2040" t="s">
        <v>11</v>
      </c>
      <c r="C2040">
        <v>1</v>
      </c>
      <c r="D2040">
        <v>1</v>
      </c>
      <c r="E2040" t="s">
        <v>6272</v>
      </c>
      <c r="F2040" t="s">
        <v>13</v>
      </c>
      <c r="G2040" t="s">
        <v>6273</v>
      </c>
      <c r="H2040">
        <v>0</v>
      </c>
      <c r="J2040" s="1">
        <v>44248.121458333335</v>
      </c>
      <c r="K2040" s="3">
        <v>44248</v>
      </c>
      <c r="L2040" s="4">
        <f t="shared" si="124"/>
        <v>1</v>
      </c>
      <c r="M2040">
        <f t="shared" si="125"/>
        <v>1</v>
      </c>
      <c r="N2040">
        <f t="shared" si="126"/>
        <v>0</v>
      </c>
      <c r="O2040">
        <f t="shared" si="127"/>
        <v>1</v>
      </c>
    </row>
    <row r="2041" spans="1:15" x14ac:dyDescent="0.25">
      <c r="A2041" t="s">
        <v>6274</v>
      </c>
      <c r="B2041" t="s">
        <v>11</v>
      </c>
      <c r="C2041">
        <v>1</v>
      </c>
      <c r="D2041">
        <v>1</v>
      </c>
      <c r="E2041" t="s">
        <v>6275</v>
      </c>
      <c r="F2041" t="s">
        <v>13</v>
      </c>
      <c r="G2041" t="s">
        <v>6276</v>
      </c>
      <c r="H2041">
        <v>0</v>
      </c>
      <c r="J2041" s="1">
        <v>44248.122187499997</v>
      </c>
      <c r="K2041" s="3">
        <v>44248</v>
      </c>
      <c r="L2041" s="4">
        <f t="shared" si="124"/>
        <v>1</v>
      </c>
      <c r="M2041">
        <f t="shared" si="125"/>
        <v>1</v>
      </c>
      <c r="N2041">
        <f t="shared" si="126"/>
        <v>0</v>
      </c>
      <c r="O2041">
        <f t="shared" si="127"/>
        <v>1</v>
      </c>
    </row>
    <row r="2042" spans="1:15" x14ac:dyDescent="0.25">
      <c r="A2042" t="s">
        <v>6277</v>
      </c>
      <c r="B2042" t="s">
        <v>36</v>
      </c>
      <c r="C2042">
        <v>1</v>
      </c>
      <c r="D2042">
        <v>1</v>
      </c>
      <c r="E2042" t="s">
        <v>6278</v>
      </c>
      <c r="F2042" t="s">
        <v>13</v>
      </c>
      <c r="G2042" t="s">
        <v>6279</v>
      </c>
      <c r="H2042">
        <v>0</v>
      </c>
      <c r="J2042" s="1">
        <v>44248.124432870369</v>
      </c>
      <c r="K2042" s="3">
        <v>44248</v>
      </c>
      <c r="L2042" s="4">
        <f t="shared" si="124"/>
        <v>1</v>
      </c>
      <c r="M2042">
        <f t="shared" si="125"/>
        <v>1</v>
      </c>
      <c r="N2042">
        <f t="shared" si="126"/>
        <v>0</v>
      </c>
      <c r="O2042">
        <f t="shared" si="127"/>
        <v>1</v>
      </c>
    </row>
    <row r="2043" spans="1:15" x14ac:dyDescent="0.25">
      <c r="A2043" t="s">
        <v>6280</v>
      </c>
      <c r="B2043" t="s">
        <v>16</v>
      </c>
      <c r="C2043">
        <v>1</v>
      </c>
      <c r="D2043">
        <v>1</v>
      </c>
      <c r="E2043" t="s">
        <v>6281</v>
      </c>
      <c r="F2043" t="s">
        <v>13</v>
      </c>
      <c r="G2043" t="s">
        <v>6282</v>
      </c>
      <c r="H2043">
        <v>1</v>
      </c>
      <c r="J2043" s="1">
        <v>44248.125023148146</v>
      </c>
      <c r="K2043" s="3">
        <v>44248</v>
      </c>
      <c r="L2043" s="4">
        <f t="shared" si="124"/>
        <v>1</v>
      </c>
      <c r="M2043">
        <f t="shared" si="125"/>
        <v>1</v>
      </c>
      <c r="N2043">
        <f t="shared" si="126"/>
        <v>0</v>
      </c>
      <c r="O2043">
        <f t="shared" si="127"/>
        <v>1</v>
      </c>
    </row>
    <row r="2044" spans="1:15" x14ac:dyDescent="0.25">
      <c r="A2044" t="s">
        <v>6283</v>
      </c>
      <c r="B2044" t="s">
        <v>80</v>
      </c>
      <c r="C2044">
        <v>9</v>
      </c>
      <c r="D2044">
        <v>0.8</v>
      </c>
      <c r="E2044" t="s">
        <v>6284</v>
      </c>
      <c r="F2044" t="s">
        <v>13</v>
      </c>
      <c r="G2044" t="s">
        <v>6285</v>
      </c>
      <c r="H2044">
        <v>8</v>
      </c>
      <c r="J2044" s="1">
        <v>44248.128692129627</v>
      </c>
      <c r="K2044" s="3">
        <v>44248</v>
      </c>
      <c r="L2044" s="4">
        <f t="shared" si="124"/>
        <v>11.25</v>
      </c>
      <c r="M2044">
        <f t="shared" si="125"/>
        <v>11</v>
      </c>
      <c r="N2044">
        <f t="shared" si="126"/>
        <v>2</v>
      </c>
      <c r="O2044">
        <f t="shared" si="127"/>
        <v>0.77777777777777779</v>
      </c>
    </row>
    <row r="2045" spans="1:15" x14ac:dyDescent="0.25">
      <c r="A2045" t="s">
        <v>6286</v>
      </c>
      <c r="B2045" t="s">
        <v>11</v>
      </c>
      <c r="C2045">
        <v>1</v>
      </c>
      <c r="D2045">
        <v>1</v>
      </c>
      <c r="E2045" t="s">
        <v>6287</v>
      </c>
      <c r="F2045" t="s">
        <v>13</v>
      </c>
      <c r="G2045" t="s">
        <v>6288</v>
      </c>
      <c r="H2045">
        <v>0</v>
      </c>
      <c r="J2045" s="1">
        <v>44248.128750000003</v>
      </c>
      <c r="K2045" s="3">
        <v>44248</v>
      </c>
      <c r="L2045" s="4">
        <f t="shared" si="124"/>
        <v>1</v>
      </c>
      <c r="M2045">
        <f t="shared" si="125"/>
        <v>1</v>
      </c>
      <c r="N2045">
        <f t="shared" si="126"/>
        <v>0</v>
      </c>
      <c r="O2045">
        <f t="shared" si="127"/>
        <v>1</v>
      </c>
    </row>
    <row r="2046" spans="1:15" x14ac:dyDescent="0.25">
      <c r="A2046" t="s">
        <v>6289</v>
      </c>
      <c r="B2046" t="s">
        <v>36</v>
      </c>
      <c r="C2046">
        <v>1</v>
      </c>
      <c r="D2046">
        <v>1</v>
      </c>
      <c r="E2046" t="s">
        <v>6290</v>
      </c>
      <c r="F2046" t="s">
        <v>13</v>
      </c>
      <c r="G2046" t="s">
        <v>6291</v>
      </c>
      <c r="H2046">
        <v>0</v>
      </c>
      <c r="J2046" s="1">
        <v>44248.130671296298</v>
      </c>
      <c r="K2046" s="3">
        <v>44248</v>
      </c>
      <c r="L2046" s="4">
        <f t="shared" si="124"/>
        <v>1</v>
      </c>
      <c r="M2046">
        <f t="shared" si="125"/>
        <v>1</v>
      </c>
      <c r="N2046">
        <f t="shared" si="126"/>
        <v>0</v>
      </c>
      <c r="O2046">
        <f t="shared" si="127"/>
        <v>1</v>
      </c>
    </row>
    <row r="2047" spans="1:15" x14ac:dyDescent="0.25">
      <c r="A2047" t="s">
        <v>6292</v>
      </c>
      <c r="B2047" t="s">
        <v>11</v>
      </c>
      <c r="C2047">
        <v>1</v>
      </c>
      <c r="D2047">
        <v>1</v>
      </c>
      <c r="E2047" t="s">
        <v>6293</v>
      </c>
      <c r="F2047" t="s">
        <v>13</v>
      </c>
      <c r="G2047" t="s">
        <v>6294</v>
      </c>
      <c r="H2047">
        <v>0</v>
      </c>
      <c r="J2047" s="1">
        <v>44248.131469907406</v>
      </c>
      <c r="K2047" s="3">
        <v>44248</v>
      </c>
      <c r="L2047" s="4">
        <f t="shared" si="124"/>
        <v>1</v>
      </c>
      <c r="M2047">
        <f t="shared" si="125"/>
        <v>1</v>
      </c>
      <c r="N2047">
        <f t="shared" si="126"/>
        <v>0</v>
      </c>
      <c r="O2047">
        <f t="shared" si="127"/>
        <v>1</v>
      </c>
    </row>
    <row r="2048" spans="1:15" x14ac:dyDescent="0.25">
      <c r="A2048" t="s">
        <v>6295</v>
      </c>
      <c r="B2048" t="s">
        <v>11</v>
      </c>
      <c r="C2048">
        <v>2</v>
      </c>
      <c r="D2048">
        <v>0.75</v>
      </c>
      <c r="E2048" t="s">
        <v>6296</v>
      </c>
      <c r="F2048" t="s">
        <v>13</v>
      </c>
      <c r="G2048" t="s">
        <v>6297</v>
      </c>
      <c r="H2048">
        <v>2</v>
      </c>
      <c r="J2048" s="1">
        <v>44248.131805555553</v>
      </c>
      <c r="K2048" s="3">
        <v>44248</v>
      </c>
      <c r="L2048" s="4">
        <f t="shared" si="124"/>
        <v>2.6666666666666665</v>
      </c>
      <c r="M2048">
        <f t="shared" si="125"/>
        <v>2</v>
      </c>
      <c r="N2048">
        <f t="shared" si="126"/>
        <v>0</v>
      </c>
      <c r="O2048">
        <f t="shared" si="127"/>
        <v>1</v>
      </c>
    </row>
    <row r="2049" spans="1:15" x14ac:dyDescent="0.25">
      <c r="A2049" t="s">
        <v>6298</v>
      </c>
      <c r="B2049" t="s">
        <v>11</v>
      </c>
      <c r="C2049">
        <v>1</v>
      </c>
      <c r="D2049">
        <v>1</v>
      </c>
      <c r="E2049" t="s">
        <v>6299</v>
      </c>
      <c r="F2049" t="s">
        <v>13</v>
      </c>
      <c r="G2049" t="s">
        <v>6300</v>
      </c>
      <c r="H2049">
        <v>0</v>
      </c>
      <c r="J2049" s="1">
        <v>44248.133090277777</v>
      </c>
      <c r="K2049" s="3">
        <v>44248</v>
      </c>
      <c r="L2049" s="4">
        <f t="shared" si="124"/>
        <v>1</v>
      </c>
      <c r="M2049">
        <f t="shared" si="125"/>
        <v>1</v>
      </c>
      <c r="N2049">
        <f t="shared" si="126"/>
        <v>0</v>
      </c>
      <c r="O2049">
        <f t="shared" si="127"/>
        <v>1</v>
      </c>
    </row>
    <row r="2050" spans="1:15" x14ac:dyDescent="0.25">
      <c r="A2050" t="s">
        <v>6301</v>
      </c>
      <c r="B2050" t="s">
        <v>11</v>
      </c>
      <c r="C2050">
        <v>1</v>
      </c>
      <c r="D2050">
        <v>1</v>
      </c>
      <c r="E2050" t="s">
        <v>6302</v>
      </c>
      <c r="F2050" t="s">
        <v>13</v>
      </c>
      <c r="G2050" t="s">
        <v>6303</v>
      </c>
      <c r="H2050">
        <v>0</v>
      </c>
      <c r="J2050" s="1">
        <v>44248.133148148147</v>
      </c>
      <c r="K2050" s="3">
        <v>44248</v>
      </c>
      <c r="L2050" s="4">
        <f t="shared" si="124"/>
        <v>1</v>
      </c>
      <c r="M2050">
        <f t="shared" si="125"/>
        <v>1</v>
      </c>
      <c r="N2050">
        <f t="shared" si="126"/>
        <v>0</v>
      </c>
      <c r="O2050">
        <f t="shared" si="127"/>
        <v>1</v>
      </c>
    </row>
    <row r="2051" spans="1:15" x14ac:dyDescent="0.25">
      <c r="A2051" t="s">
        <v>6304</v>
      </c>
      <c r="B2051" t="s">
        <v>32</v>
      </c>
      <c r="C2051">
        <v>1810</v>
      </c>
      <c r="D2051">
        <v>0.97</v>
      </c>
      <c r="E2051" t="s">
        <v>6305</v>
      </c>
      <c r="F2051" t="s">
        <v>13</v>
      </c>
      <c r="G2051" t="s">
        <v>6306</v>
      </c>
      <c r="H2051">
        <v>148</v>
      </c>
      <c r="J2051" s="1">
        <v>44248.134305555555</v>
      </c>
      <c r="K2051" s="3">
        <v>44248</v>
      </c>
      <c r="L2051" s="4">
        <f t="shared" ref="L2051:L2114" si="128">C2051/D2051</f>
        <v>1865.979381443299</v>
      </c>
      <c r="M2051">
        <f t="shared" ref="M2051:M2114" si="129">_xlfn.FLOOR.MATH(C2051/D2051,1)</f>
        <v>1865</v>
      </c>
      <c r="N2051">
        <f t="shared" ref="N2051:N2114" si="130">M2051-C2051</f>
        <v>55</v>
      </c>
      <c r="O2051">
        <f t="shared" ref="O2051:O2114" si="131">(1-(N2051/C2051))</f>
        <v>0.96961325966850831</v>
      </c>
    </row>
    <row r="2052" spans="1:15" x14ac:dyDescent="0.25">
      <c r="A2052" t="s">
        <v>6307</v>
      </c>
      <c r="B2052" t="s">
        <v>16</v>
      </c>
      <c r="C2052">
        <v>1</v>
      </c>
      <c r="D2052">
        <v>1</v>
      </c>
      <c r="E2052" t="s">
        <v>6308</v>
      </c>
      <c r="F2052" t="s">
        <v>13</v>
      </c>
      <c r="G2052" t="s">
        <v>6309</v>
      </c>
      <c r="H2052">
        <v>1</v>
      </c>
      <c r="J2052" s="1">
        <v>44248.135763888888</v>
      </c>
      <c r="K2052" s="3">
        <v>44248</v>
      </c>
      <c r="L2052" s="4">
        <f t="shared" si="128"/>
        <v>1</v>
      </c>
      <c r="M2052">
        <f t="shared" si="129"/>
        <v>1</v>
      </c>
      <c r="N2052">
        <f t="shared" si="130"/>
        <v>0</v>
      </c>
      <c r="O2052">
        <f t="shared" si="131"/>
        <v>1</v>
      </c>
    </row>
    <row r="2053" spans="1:15" x14ac:dyDescent="0.25">
      <c r="A2053" t="s">
        <v>6310</v>
      </c>
      <c r="B2053" t="s">
        <v>28</v>
      </c>
      <c r="C2053">
        <v>1</v>
      </c>
      <c r="D2053">
        <v>1</v>
      </c>
      <c r="E2053" t="s">
        <v>6311</v>
      </c>
      <c r="F2053" t="s">
        <v>13</v>
      </c>
      <c r="G2053" t="s">
        <v>6312</v>
      </c>
      <c r="H2053">
        <v>0</v>
      </c>
      <c r="J2053" s="1">
        <v>44248.135983796295</v>
      </c>
      <c r="K2053" s="3">
        <v>44248</v>
      </c>
      <c r="L2053" s="4">
        <f t="shared" si="128"/>
        <v>1</v>
      </c>
      <c r="M2053">
        <f t="shared" si="129"/>
        <v>1</v>
      </c>
      <c r="N2053">
        <f t="shared" si="130"/>
        <v>0</v>
      </c>
      <c r="O2053">
        <f t="shared" si="131"/>
        <v>1</v>
      </c>
    </row>
    <row r="2054" spans="1:15" x14ac:dyDescent="0.25">
      <c r="A2054" t="s">
        <v>6313</v>
      </c>
      <c r="B2054" t="s">
        <v>16</v>
      </c>
      <c r="C2054">
        <v>1</v>
      </c>
      <c r="D2054">
        <v>1</v>
      </c>
      <c r="E2054" t="s">
        <v>6314</v>
      </c>
      <c r="F2054" t="s">
        <v>13</v>
      </c>
      <c r="G2054" t="s">
        <v>6315</v>
      </c>
      <c r="H2054">
        <v>0</v>
      </c>
      <c r="J2054" s="1">
        <v>44248.137766203705</v>
      </c>
      <c r="K2054" s="3">
        <v>44248</v>
      </c>
      <c r="L2054" s="4">
        <f t="shared" si="128"/>
        <v>1</v>
      </c>
      <c r="M2054">
        <f t="shared" si="129"/>
        <v>1</v>
      </c>
      <c r="N2054">
        <f t="shared" si="130"/>
        <v>0</v>
      </c>
      <c r="O2054">
        <f t="shared" si="131"/>
        <v>1</v>
      </c>
    </row>
    <row r="2055" spans="1:15" x14ac:dyDescent="0.25">
      <c r="A2055" t="s">
        <v>6316</v>
      </c>
      <c r="B2055" t="s">
        <v>32</v>
      </c>
      <c r="C2055">
        <v>1</v>
      </c>
      <c r="D2055">
        <v>1</v>
      </c>
      <c r="E2055" t="s">
        <v>6317</v>
      </c>
      <c r="F2055" t="s">
        <v>13</v>
      </c>
      <c r="G2055" t="s">
        <v>6318</v>
      </c>
      <c r="H2055">
        <v>0</v>
      </c>
      <c r="J2055" s="1">
        <v>44248.808831018519</v>
      </c>
      <c r="K2055" s="3">
        <v>44248</v>
      </c>
      <c r="L2055" s="4">
        <f t="shared" si="128"/>
        <v>1</v>
      </c>
      <c r="M2055">
        <f t="shared" si="129"/>
        <v>1</v>
      </c>
      <c r="N2055">
        <f t="shared" si="130"/>
        <v>0</v>
      </c>
      <c r="O2055">
        <f t="shared" si="131"/>
        <v>1</v>
      </c>
    </row>
    <row r="2056" spans="1:15" x14ac:dyDescent="0.25">
      <c r="A2056" t="s">
        <v>6319</v>
      </c>
      <c r="B2056" t="s">
        <v>32</v>
      </c>
      <c r="C2056">
        <v>1</v>
      </c>
      <c r="D2056">
        <v>1</v>
      </c>
      <c r="E2056" t="s">
        <v>6320</v>
      </c>
      <c r="F2056" t="s">
        <v>13</v>
      </c>
      <c r="G2056" t="s">
        <v>6321</v>
      </c>
      <c r="H2056">
        <v>0</v>
      </c>
      <c r="J2056" s="1">
        <v>44248.810613425929</v>
      </c>
      <c r="K2056" s="3">
        <v>44248</v>
      </c>
      <c r="L2056" s="4">
        <f t="shared" si="128"/>
        <v>1</v>
      </c>
      <c r="M2056">
        <f t="shared" si="129"/>
        <v>1</v>
      </c>
      <c r="N2056">
        <f t="shared" si="130"/>
        <v>0</v>
      </c>
      <c r="O2056">
        <f t="shared" si="131"/>
        <v>1</v>
      </c>
    </row>
    <row r="2057" spans="1:15" x14ac:dyDescent="0.25">
      <c r="A2057" t="s">
        <v>6322</v>
      </c>
      <c r="B2057" t="s">
        <v>16</v>
      </c>
      <c r="C2057">
        <v>1</v>
      </c>
      <c r="D2057">
        <v>1</v>
      </c>
      <c r="E2057" t="s">
        <v>6323</v>
      </c>
      <c r="F2057" t="s">
        <v>13</v>
      </c>
      <c r="G2057" t="s">
        <v>6324</v>
      </c>
      <c r="H2057">
        <v>0</v>
      </c>
      <c r="J2057" s="1">
        <v>44248.810648148145</v>
      </c>
      <c r="K2057" s="3">
        <v>44248</v>
      </c>
      <c r="L2057" s="4">
        <f t="shared" si="128"/>
        <v>1</v>
      </c>
      <c r="M2057">
        <f t="shared" si="129"/>
        <v>1</v>
      </c>
      <c r="N2057">
        <f t="shared" si="130"/>
        <v>0</v>
      </c>
      <c r="O2057">
        <f t="shared" si="131"/>
        <v>1</v>
      </c>
    </row>
    <row r="2058" spans="1:15" x14ac:dyDescent="0.25">
      <c r="A2058" t="s">
        <v>6325</v>
      </c>
      <c r="B2058" t="s">
        <v>16</v>
      </c>
      <c r="C2058">
        <v>1</v>
      </c>
      <c r="D2058">
        <v>1</v>
      </c>
      <c r="E2058" t="s">
        <v>6326</v>
      </c>
      <c r="F2058" t="s">
        <v>13</v>
      </c>
      <c r="G2058" t="s">
        <v>6327</v>
      </c>
      <c r="H2058">
        <v>0</v>
      </c>
      <c r="J2058" s="1">
        <v>44248.813715277778</v>
      </c>
      <c r="K2058" s="3">
        <v>44248</v>
      </c>
      <c r="L2058" s="4">
        <f t="shared" si="128"/>
        <v>1</v>
      </c>
      <c r="M2058">
        <f t="shared" si="129"/>
        <v>1</v>
      </c>
      <c r="N2058">
        <f t="shared" si="130"/>
        <v>0</v>
      </c>
      <c r="O2058">
        <f t="shared" si="131"/>
        <v>1</v>
      </c>
    </row>
    <row r="2059" spans="1:15" x14ac:dyDescent="0.25">
      <c r="A2059" t="s">
        <v>6328</v>
      </c>
      <c r="B2059" t="s">
        <v>36</v>
      </c>
      <c r="C2059">
        <v>1172</v>
      </c>
      <c r="D2059">
        <v>0.93</v>
      </c>
      <c r="E2059" t="s">
        <v>6329</v>
      </c>
      <c r="F2059" t="s">
        <v>13</v>
      </c>
      <c r="G2059" t="s">
        <v>6330</v>
      </c>
      <c r="H2059">
        <v>232</v>
      </c>
      <c r="J2059" s="1">
        <v>44248.818506944444</v>
      </c>
      <c r="K2059" s="3">
        <v>44248</v>
      </c>
      <c r="L2059" s="4">
        <f t="shared" si="128"/>
        <v>1260.2150537634409</v>
      </c>
      <c r="M2059">
        <f t="shared" si="129"/>
        <v>1260</v>
      </c>
      <c r="N2059">
        <f t="shared" si="130"/>
        <v>88</v>
      </c>
      <c r="O2059">
        <f t="shared" si="131"/>
        <v>0.92491467576791808</v>
      </c>
    </row>
    <row r="2060" spans="1:15" x14ac:dyDescent="0.25">
      <c r="A2060" t="s">
        <v>6331</v>
      </c>
      <c r="C2060">
        <v>1</v>
      </c>
      <c r="D2060">
        <v>1</v>
      </c>
      <c r="E2060" t="s">
        <v>6332</v>
      </c>
      <c r="F2060" t="s">
        <v>13</v>
      </c>
      <c r="G2060" t="s">
        <v>6333</v>
      </c>
      <c r="H2060">
        <v>0</v>
      </c>
      <c r="J2060" s="1">
        <v>44248.819212962961</v>
      </c>
      <c r="K2060" s="3">
        <v>44248</v>
      </c>
      <c r="L2060" s="4">
        <f t="shared" si="128"/>
        <v>1</v>
      </c>
      <c r="M2060">
        <f t="shared" si="129"/>
        <v>1</v>
      </c>
      <c r="N2060">
        <f t="shared" si="130"/>
        <v>0</v>
      </c>
      <c r="O2060">
        <f t="shared" si="131"/>
        <v>1</v>
      </c>
    </row>
    <row r="2061" spans="1:15" x14ac:dyDescent="0.25">
      <c r="A2061" t="s">
        <v>6334</v>
      </c>
      <c r="B2061" t="s">
        <v>50</v>
      </c>
      <c r="C2061">
        <v>1</v>
      </c>
      <c r="D2061">
        <v>1</v>
      </c>
      <c r="E2061" t="s">
        <v>6335</v>
      </c>
      <c r="F2061" t="s">
        <v>13</v>
      </c>
      <c r="G2061" t="s">
        <v>6336</v>
      </c>
      <c r="H2061">
        <v>1</v>
      </c>
      <c r="J2061" s="1">
        <v>44248.820671296293</v>
      </c>
      <c r="K2061" s="3">
        <v>44248</v>
      </c>
      <c r="L2061" s="4">
        <f t="shared" si="128"/>
        <v>1</v>
      </c>
      <c r="M2061">
        <f t="shared" si="129"/>
        <v>1</v>
      </c>
      <c r="N2061">
        <f t="shared" si="130"/>
        <v>0</v>
      </c>
      <c r="O2061">
        <f t="shared" si="131"/>
        <v>1</v>
      </c>
    </row>
    <row r="2062" spans="1:15" x14ac:dyDescent="0.25">
      <c r="A2062" t="s">
        <v>6337</v>
      </c>
      <c r="B2062" t="s">
        <v>11</v>
      </c>
      <c r="C2062">
        <v>1</v>
      </c>
      <c r="D2062">
        <v>1</v>
      </c>
      <c r="E2062" t="s">
        <v>6338</v>
      </c>
      <c r="F2062" t="s">
        <v>13</v>
      </c>
      <c r="G2062" t="s">
        <v>6339</v>
      </c>
      <c r="H2062">
        <v>0</v>
      </c>
      <c r="J2062" s="1">
        <v>44248.827962962961</v>
      </c>
      <c r="K2062" s="3">
        <v>44248</v>
      </c>
      <c r="L2062" s="4">
        <f t="shared" si="128"/>
        <v>1</v>
      </c>
      <c r="M2062">
        <f t="shared" si="129"/>
        <v>1</v>
      </c>
      <c r="N2062">
        <f t="shared" si="130"/>
        <v>0</v>
      </c>
      <c r="O2062">
        <f t="shared" si="131"/>
        <v>1</v>
      </c>
    </row>
    <row r="2063" spans="1:15" x14ac:dyDescent="0.25">
      <c r="A2063" t="s">
        <v>6340</v>
      </c>
      <c r="B2063" t="s">
        <v>16</v>
      </c>
      <c r="C2063">
        <v>2</v>
      </c>
      <c r="D2063">
        <v>0.62</v>
      </c>
      <c r="E2063" t="s">
        <v>6341</v>
      </c>
      <c r="F2063" t="s">
        <v>13</v>
      </c>
      <c r="G2063" t="s">
        <v>6342</v>
      </c>
      <c r="H2063">
        <v>1</v>
      </c>
      <c r="J2063" s="1">
        <v>44248.830821759257</v>
      </c>
      <c r="K2063" s="3">
        <v>44248</v>
      </c>
      <c r="L2063" s="4">
        <f t="shared" si="128"/>
        <v>3.2258064516129035</v>
      </c>
      <c r="M2063">
        <f t="shared" si="129"/>
        <v>3</v>
      </c>
      <c r="N2063">
        <f t="shared" si="130"/>
        <v>1</v>
      </c>
      <c r="O2063">
        <f t="shared" si="131"/>
        <v>0.5</v>
      </c>
    </row>
    <row r="2064" spans="1:15" x14ac:dyDescent="0.25">
      <c r="A2064" t="s">
        <v>6343</v>
      </c>
      <c r="B2064" t="s">
        <v>11</v>
      </c>
      <c r="C2064">
        <v>1</v>
      </c>
      <c r="D2064">
        <v>1</v>
      </c>
      <c r="E2064" t="s">
        <v>6344</v>
      </c>
      <c r="F2064" t="s">
        <v>13</v>
      </c>
      <c r="G2064" t="s">
        <v>6345</v>
      </c>
      <c r="H2064">
        <v>0</v>
      </c>
      <c r="J2064" s="1">
        <v>44248.838495370372</v>
      </c>
      <c r="K2064" s="3">
        <v>44248</v>
      </c>
      <c r="L2064" s="4">
        <f t="shared" si="128"/>
        <v>1</v>
      </c>
      <c r="M2064">
        <f t="shared" si="129"/>
        <v>1</v>
      </c>
      <c r="N2064">
        <f t="shared" si="130"/>
        <v>0</v>
      </c>
      <c r="O2064">
        <f t="shared" si="131"/>
        <v>1</v>
      </c>
    </row>
    <row r="2065" spans="1:15" x14ac:dyDescent="0.25">
      <c r="A2065" t="s">
        <v>6346</v>
      </c>
      <c r="B2065" t="s">
        <v>16</v>
      </c>
      <c r="C2065">
        <v>1</v>
      </c>
      <c r="D2065">
        <v>1</v>
      </c>
      <c r="E2065" t="s">
        <v>6347</v>
      </c>
      <c r="F2065" t="s">
        <v>13</v>
      </c>
      <c r="G2065" t="s">
        <v>6348</v>
      </c>
      <c r="H2065">
        <v>0</v>
      </c>
      <c r="J2065" s="1">
        <v>44248.840613425928</v>
      </c>
      <c r="K2065" s="3">
        <v>44248</v>
      </c>
      <c r="L2065" s="4">
        <f t="shared" si="128"/>
        <v>1</v>
      </c>
      <c r="M2065">
        <f t="shared" si="129"/>
        <v>1</v>
      </c>
      <c r="N2065">
        <f t="shared" si="130"/>
        <v>0</v>
      </c>
      <c r="O2065">
        <f t="shared" si="131"/>
        <v>1</v>
      </c>
    </row>
    <row r="2066" spans="1:15" x14ac:dyDescent="0.25">
      <c r="A2066" t="s">
        <v>6349</v>
      </c>
      <c r="B2066" t="s">
        <v>36</v>
      </c>
      <c r="C2066">
        <v>1</v>
      </c>
      <c r="D2066">
        <v>1</v>
      </c>
      <c r="E2066" t="s">
        <v>6350</v>
      </c>
      <c r="F2066" t="s">
        <v>13</v>
      </c>
      <c r="G2066" t="s">
        <v>6351</v>
      </c>
      <c r="H2066">
        <v>1</v>
      </c>
      <c r="J2066" s="1">
        <v>44248.84065972222</v>
      </c>
      <c r="K2066" s="3">
        <v>44248</v>
      </c>
      <c r="L2066" s="4">
        <f t="shared" si="128"/>
        <v>1</v>
      </c>
      <c r="M2066">
        <f t="shared" si="129"/>
        <v>1</v>
      </c>
      <c r="N2066">
        <f t="shared" si="130"/>
        <v>0</v>
      </c>
      <c r="O2066">
        <f t="shared" si="131"/>
        <v>1</v>
      </c>
    </row>
    <row r="2067" spans="1:15" x14ac:dyDescent="0.25">
      <c r="A2067" t="s">
        <v>6352</v>
      </c>
      <c r="B2067" t="s">
        <v>36</v>
      </c>
      <c r="C2067">
        <v>0</v>
      </c>
      <c r="D2067">
        <v>0.43</v>
      </c>
      <c r="E2067" t="s">
        <v>6353</v>
      </c>
      <c r="F2067" t="s">
        <v>13</v>
      </c>
      <c r="G2067" t="s">
        <v>6354</v>
      </c>
      <c r="H2067">
        <v>6</v>
      </c>
      <c r="J2067" s="1">
        <v>44248.846504629626</v>
      </c>
      <c r="K2067" s="3">
        <v>44248</v>
      </c>
      <c r="L2067" s="4">
        <f t="shared" si="128"/>
        <v>0</v>
      </c>
      <c r="M2067">
        <f t="shared" si="129"/>
        <v>0</v>
      </c>
      <c r="N2067">
        <f t="shared" si="130"/>
        <v>0</v>
      </c>
      <c r="O2067" t="e">
        <f t="shared" si="131"/>
        <v>#DIV/0!</v>
      </c>
    </row>
    <row r="2068" spans="1:15" ht="409.5" x14ac:dyDescent="0.25">
      <c r="A2068" t="s">
        <v>6355</v>
      </c>
      <c r="B2068" t="s">
        <v>50</v>
      </c>
      <c r="C2068">
        <v>351</v>
      </c>
      <c r="D2068">
        <v>0.9</v>
      </c>
      <c r="E2068" t="s">
        <v>6356</v>
      </c>
      <c r="F2068" t="s">
        <v>13</v>
      </c>
      <c r="G2068" t="s">
        <v>6357</v>
      </c>
      <c r="H2068">
        <v>162</v>
      </c>
      <c r="I2068" s="2" t="s">
        <v>6358</v>
      </c>
      <c r="J2068" s="1">
        <v>44248.852754629632</v>
      </c>
      <c r="K2068" s="3">
        <v>44248</v>
      </c>
      <c r="L2068" s="4">
        <f t="shared" si="128"/>
        <v>390</v>
      </c>
      <c r="M2068">
        <f t="shared" si="129"/>
        <v>390</v>
      </c>
      <c r="N2068">
        <f t="shared" si="130"/>
        <v>39</v>
      </c>
      <c r="O2068">
        <f t="shared" si="131"/>
        <v>0.88888888888888884</v>
      </c>
    </row>
    <row r="2069" spans="1:15" x14ac:dyDescent="0.25">
      <c r="A2069" t="s">
        <v>6359</v>
      </c>
      <c r="B2069" t="s">
        <v>80</v>
      </c>
      <c r="C2069">
        <v>2</v>
      </c>
      <c r="D2069">
        <v>1</v>
      </c>
      <c r="E2069" t="s">
        <v>6360</v>
      </c>
      <c r="F2069" t="s">
        <v>13</v>
      </c>
      <c r="G2069" t="s">
        <v>6361</v>
      </c>
      <c r="H2069">
        <v>0</v>
      </c>
      <c r="J2069" s="1">
        <v>44248.853622685187</v>
      </c>
      <c r="K2069" s="3">
        <v>44248</v>
      </c>
      <c r="L2069" s="4">
        <f t="shared" si="128"/>
        <v>2</v>
      </c>
      <c r="M2069">
        <f t="shared" si="129"/>
        <v>2</v>
      </c>
      <c r="N2069">
        <f t="shared" si="130"/>
        <v>0</v>
      </c>
      <c r="O2069">
        <f t="shared" si="131"/>
        <v>1</v>
      </c>
    </row>
    <row r="2070" spans="1:15" x14ac:dyDescent="0.25">
      <c r="A2070" t="s">
        <v>6362</v>
      </c>
      <c r="B2070" t="s">
        <v>11</v>
      </c>
      <c r="C2070">
        <v>1</v>
      </c>
      <c r="D2070">
        <v>1</v>
      </c>
      <c r="E2070" t="s">
        <v>6363</v>
      </c>
      <c r="F2070" t="s">
        <v>13</v>
      </c>
      <c r="G2070" t="s">
        <v>6364</v>
      </c>
      <c r="H2070">
        <v>0</v>
      </c>
      <c r="J2070" s="1">
        <v>44248.853715277779</v>
      </c>
      <c r="K2070" s="3">
        <v>44248</v>
      </c>
      <c r="L2070" s="4">
        <f t="shared" si="128"/>
        <v>1</v>
      </c>
      <c r="M2070">
        <f t="shared" si="129"/>
        <v>1</v>
      </c>
      <c r="N2070">
        <f t="shared" si="130"/>
        <v>0</v>
      </c>
      <c r="O2070">
        <f t="shared" si="131"/>
        <v>1</v>
      </c>
    </row>
    <row r="2071" spans="1:15" x14ac:dyDescent="0.25">
      <c r="A2071" t="s">
        <v>6365</v>
      </c>
      <c r="B2071" t="s">
        <v>40</v>
      </c>
      <c r="C2071">
        <v>2</v>
      </c>
      <c r="D2071">
        <v>1</v>
      </c>
      <c r="E2071" t="s">
        <v>6366</v>
      </c>
      <c r="F2071" t="s">
        <v>13</v>
      </c>
      <c r="G2071" t="s">
        <v>6367</v>
      </c>
      <c r="H2071">
        <v>0</v>
      </c>
      <c r="J2071" s="1">
        <v>44248.855682870373</v>
      </c>
      <c r="K2071" s="3">
        <v>44248</v>
      </c>
      <c r="L2071" s="4">
        <f t="shared" si="128"/>
        <v>2</v>
      </c>
      <c r="M2071">
        <f t="shared" si="129"/>
        <v>2</v>
      </c>
      <c r="N2071">
        <f t="shared" si="130"/>
        <v>0</v>
      </c>
      <c r="O2071">
        <f t="shared" si="131"/>
        <v>1</v>
      </c>
    </row>
    <row r="2072" spans="1:15" x14ac:dyDescent="0.25">
      <c r="A2072" t="s">
        <v>6368</v>
      </c>
      <c r="B2072" t="s">
        <v>16</v>
      </c>
      <c r="C2072">
        <v>1</v>
      </c>
      <c r="D2072">
        <v>1</v>
      </c>
      <c r="E2072" t="s">
        <v>6369</v>
      </c>
      <c r="F2072" t="s">
        <v>13</v>
      </c>
      <c r="G2072" t="s">
        <v>6370</v>
      </c>
      <c r="H2072">
        <v>0</v>
      </c>
      <c r="J2072" s="1">
        <v>44248.859895833331</v>
      </c>
      <c r="K2072" s="3">
        <v>44248</v>
      </c>
      <c r="L2072" s="4">
        <f t="shared" si="128"/>
        <v>1</v>
      </c>
      <c r="M2072">
        <f t="shared" si="129"/>
        <v>1</v>
      </c>
      <c r="N2072">
        <f t="shared" si="130"/>
        <v>0</v>
      </c>
      <c r="O2072">
        <f t="shared" si="131"/>
        <v>1</v>
      </c>
    </row>
    <row r="2073" spans="1:15" x14ac:dyDescent="0.25">
      <c r="A2073" t="s">
        <v>6371</v>
      </c>
      <c r="B2073" t="s">
        <v>80</v>
      </c>
      <c r="C2073">
        <v>1</v>
      </c>
      <c r="D2073">
        <v>1</v>
      </c>
      <c r="E2073" t="s">
        <v>6372</v>
      </c>
      <c r="F2073" t="s">
        <v>13</v>
      </c>
      <c r="G2073" t="s">
        <v>6373</v>
      </c>
      <c r="H2073">
        <v>0</v>
      </c>
      <c r="J2073" s="1">
        <v>44248.861134259256</v>
      </c>
      <c r="K2073" s="3">
        <v>44248</v>
      </c>
      <c r="L2073" s="4">
        <f t="shared" si="128"/>
        <v>1</v>
      </c>
      <c r="M2073">
        <f t="shared" si="129"/>
        <v>1</v>
      </c>
      <c r="N2073">
        <f t="shared" si="130"/>
        <v>0</v>
      </c>
      <c r="O2073">
        <f t="shared" si="131"/>
        <v>1</v>
      </c>
    </row>
    <row r="2074" spans="1:15" x14ac:dyDescent="0.25">
      <c r="A2074" t="s">
        <v>6374</v>
      </c>
      <c r="B2074" t="s">
        <v>16</v>
      </c>
      <c r="C2074">
        <v>1</v>
      </c>
      <c r="D2074">
        <v>1</v>
      </c>
      <c r="E2074" t="s">
        <v>6375</v>
      </c>
      <c r="F2074" t="s">
        <v>13</v>
      </c>
      <c r="G2074" t="s">
        <v>6376</v>
      </c>
      <c r="H2074">
        <v>0</v>
      </c>
      <c r="J2074" s="1">
        <v>44248.867627314816</v>
      </c>
      <c r="K2074" s="3">
        <v>44248</v>
      </c>
      <c r="L2074" s="4">
        <f t="shared" si="128"/>
        <v>1</v>
      </c>
      <c r="M2074">
        <f t="shared" si="129"/>
        <v>1</v>
      </c>
      <c r="N2074">
        <f t="shared" si="130"/>
        <v>0</v>
      </c>
      <c r="O2074">
        <f t="shared" si="131"/>
        <v>1</v>
      </c>
    </row>
    <row r="2075" spans="1:15" ht="409.5" x14ac:dyDescent="0.25">
      <c r="A2075" t="s">
        <v>6377</v>
      </c>
      <c r="B2075" t="s">
        <v>50</v>
      </c>
      <c r="C2075">
        <v>91</v>
      </c>
      <c r="D2075">
        <v>0.84</v>
      </c>
      <c r="E2075" t="s">
        <v>6378</v>
      </c>
      <c r="F2075" t="s">
        <v>13</v>
      </c>
      <c r="G2075" t="s">
        <v>6379</v>
      </c>
      <c r="H2075">
        <v>41</v>
      </c>
      <c r="I2075" s="2" t="s">
        <v>6380</v>
      </c>
      <c r="J2075" s="1">
        <v>44248.869351851848</v>
      </c>
      <c r="K2075" s="3">
        <v>44248</v>
      </c>
      <c r="L2075" s="4">
        <f t="shared" si="128"/>
        <v>108.33333333333334</v>
      </c>
      <c r="M2075">
        <f t="shared" si="129"/>
        <v>108</v>
      </c>
      <c r="N2075">
        <f t="shared" si="130"/>
        <v>17</v>
      </c>
      <c r="O2075">
        <f t="shared" si="131"/>
        <v>0.81318681318681318</v>
      </c>
    </row>
    <row r="2076" spans="1:15" x14ac:dyDescent="0.25">
      <c r="A2076" t="s">
        <v>6381</v>
      </c>
      <c r="B2076" t="s">
        <v>80</v>
      </c>
      <c r="C2076">
        <v>1</v>
      </c>
      <c r="D2076">
        <v>1</v>
      </c>
      <c r="E2076" t="s">
        <v>6382</v>
      </c>
      <c r="F2076" t="s">
        <v>13</v>
      </c>
      <c r="G2076" t="s">
        <v>6383</v>
      </c>
      <c r="H2076">
        <v>0</v>
      </c>
      <c r="J2076" s="1">
        <v>44248.871122685188</v>
      </c>
      <c r="K2076" s="3">
        <v>44248</v>
      </c>
      <c r="L2076" s="4">
        <f t="shared" si="128"/>
        <v>1</v>
      </c>
      <c r="M2076">
        <f t="shared" si="129"/>
        <v>1</v>
      </c>
      <c r="N2076">
        <f t="shared" si="130"/>
        <v>0</v>
      </c>
      <c r="O2076">
        <f t="shared" si="131"/>
        <v>1</v>
      </c>
    </row>
    <row r="2077" spans="1:15" x14ac:dyDescent="0.25">
      <c r="A2077" t="s">
        <v>6384</v>
      </c>
      <c r="B2077" t="s">
        <v>36</v>
      </c>
      <c r="C2077">
        <v>2</v>
      </c>
      <c r="D2077">
        <v>1</v>
      </c>
      <c r="E2077" t="s">
        <v>6385</v>
      </c>
      <c r="F2077" t="s">
        <v>13</v>
      </c>
      <c r="G2077" t="s">
        <v>6386</v>
      </c>
      <c r="H2077">
        <v>0</v>
      </c>
      <c r="J2077" s="1">
        <v>44248.871851851851</v>
      </c>
      <c r="K2077" s="3">
        <v>44248</v>
      </c>
      <c r="L2077" s="4">
        <f t="shared" si="128"/>
        <v>2</v>
      </c>
      <c r="M2077">
        <f t="shared" si="129"/>
        <v>2</v>
      </c>
      <c r="N2077">
        <f t="shared" si="130"/>
        <v>0</v>
      </c>
      <c r="O2077">
        <f t="shared" si="131"/>
        <v>1</v>
      </c>
    </row>
    <row r="2078" spans="1:15" ht="409.5" x14ac:dyDescent="0.25">
      <c r="A2078" t="s">
        <v>6387</v>
      </c>
      <c r="B2078" t="s">
        <v>16</v>
      </c>
      <c r="C2078">
        <v>212</v>
      </c>
      <c r="D2078">
        <v>0.87</v>
      </c>
      <c r="E2078" t="s">
        <v>6388</v>
      </c>
      <c r="F2078" t="s">
        <v>13</v>
      </c>
      <c r="G2078" t="s">
        <v>6389</v>
      </c>
      <c r="H2078">
        <v>56</v>
      </c>
      <c r="I2078" s="2" t="s">
        <v>6390</v>
      </c>
      <c r="J2078" s="1">
        <v>44248.872442129628</v>
      </c>
      <c r="K2078" s="3">
        <v>44248</v>
      </c>
      <c r="L2078" s="4">
        <f t="shared" si="128"/>
        <v>243.67816091954023</v>
      </c>
      <c r="M2078">
        <f t="shared" si="129"/>
        <v>243</v>
      </c>
      <c r="N2078">
        <f t="shared" si="130"/>
        <v>31</v>
      </c>
      <c r="O2078">
        <f t="shared" si="131"/>
        <v>0.85377358490566035</v>
      </c>
    </row>
    <row r="2079" spans="1:15" x14ac:dyDescent="0.25">
      <c r="A2079" t="s">
        <v>6391</v>
      </c>
      <c r="B2079" t="s">
        <v>28</v>
      </c>
      <c r="C2079">
        <v>1</v>
      </c>
      <c r="D2079">
        <v>1</v>
      </c>
      <c r="E2079" t="s">
        <v>6392</v>
      </c>
      <c r="F2079" t="s">
        <v>13</v>
      </c>
      <c r="G2079" t="s">
        <v>6393</v>
      </c>
      <c r="H2079">
        <v>1</v>
      </c>
      <c r="J2079" s="1">
        <v>44248.876145833332</v>
      </c>
      <c r="K2079" s="3">
        <v>44248</v>
      </c>
      <c r="L2079" s="4">
        <f t="shared" si="128"/>
        <v>1</v>
      </c>
      <c r="M2079">
        <f t="shared" si="129"/>
        <v>1</v>
      </c>
      <c r="N2079">
        <f t="shared" si="130"/>
        <v>0</v>
      </c>
      <c r="O2079">
        <f t="shared" si="131"/>
        <v>1</v>
      </c>
    </row>
    <row r="2080" spans="1:15" x14ac:dyDescent="0.25">
      <c r="A2080" t="s">
        <v>6394</v>
      </c>
      <c r="B2080" t="s">
        <v>16</v>
      </c>
      <c r="C2080">
        <v>1</v>
      </c>
      <c r="D2080">
        <v>1</v>
      </c>
      <c r="E2080" t="s">
        <v>6395</v>
      </c>
      <c r="F2080" t="s">
        <v>13</v>
      </c>
      <c r="G2080" t="s">
        <v>6396</v>
      </c>
      <c r="H2080">
        <v>0</v>
      </c>
      <c r="J2080" s="1">
        <v>44248.879629629628</v>
      </c>
      <c r="K2080" s="3">
        <v>44248</v>
      </c>
      <c r="L2080" s="4">
        <f t="shared" si="128"/>
        <v>1</v>
      </c>
      <c r="M2080">
        <f t="shared" si="129"/>
        <v>1</v>
      </c>
      <c r="N2080">
        <f t="shared" si="130"/>
        <v>0</v>
      </c>
      <c r="O2080">
        <f t="shared" si="131"/>
        <v>1</v>
      </c>
    </row>
    <row r="2081" spans="1:15" x14ac:dyDescent="0.25">
      <c r="A2081" t="s">
        <v>6394</v>
      </c>
      <c r="B2081" t="s">
        <v>16</v>
      </c>
      <c r="C2081">
        <v>1</v>
      </c>
      <c r="D2081">
        <v>1</v>
      </c>
      <c r="E2081" t="s">
        <v>6397</v>
      </c>
      <c r="F2081" t="s">
        <v>13</v>
      </c>
      <c r="G2081" t="s">
        <v>6398</v>
      </c>
      <c r="H2081">
        <v>0</v>
      </c>
      <c r="J2081" s="1">
        <v>44248.879849537036</v>
      </c>
      <c r="K2081" s="3">
        <v>44248</v>
      </c>
      <c r="L2081" s="4">
        <f t="shared" si="128"/>
        <v>1</v>
      </c>
      <c r="M2081">
        <f t="shared" si="129"/>
        <v>1</v>
      </c>
      <c r="N2081">
        <f t="shared" si="130"/>
        <v>0</v>
      </c>
      <c r="O2081">
        <f t="shared" si="131"/>
        <v>1</v>
      </c>
    </row>
    <row r="2082" spans="1:15" x14ac:dyDescent="0.25">
      <c r="A2082" t="s">
        <v>6399</v>
      </c>
      <c r="B2082" t="s">
        <v>80</v>
      </c>
      <c r="C2082">
        <v>1</v>
      </c>
      <c r="D2082">
        <v>1</v>
      </c>
      <c r="E2082" t="s">
        <v>6400</v>
      </c>
      <c r="F2082" t="s">
        <v>13</v>
      </c>
      <c r="G2082" t="s">
        <v>6401</v>
      </c>
      <c r="H2082">
        <v>0</v>
      </c>
      <c r="J2082" s="1">
        <v>44248.880694444444</v>
      </c>
      <c r="K2082" s="3">
        <v>44248</v>
      </c>
      <c r="L2082" s="4">
        <f t="shared" si="128"/>
        <v>1</v>
      </c>
      <c r="M2082">
        <f t="shared" si="129"/>
        <v>1</v>
      </c>
      <c r="N2082">
        <f t="shared" si="130"/>
        <v>0</v>
      </c>
      <c r="O2082">
        <f t="shared" si="131"/>
        <v>1</v>
      </c>
    </row>
    <row r="2083" spans="1:15" x14ac:dyDescent="0.25">
      <c r="A2083" t="s">
        <v>6402</v>
      </c>
      <c r="B2083" t="s">
        <v>36</v>
      </c>
      <c r="C2083">
        <v>1</v>
      </c>
      <c r="D2083">
        <v>1</v>
      </c>
      <c r="E2083" t="s">
        <v>6403</v>
      </c>
      <c r="F2083" t="s">
        <v>13</v>
      </c>
      <c r="G2083" t="s">
        <v>6404</v>
      </c>
      <c r="H2083">
        <v>0</v>
      </c>
      <c r="J2083" s="1">
        <v>44248.88590277778</v>
      </c>
      <c r="K2083" s="3">
        <v>44248</v>
      </c>
      <c r="L2083" s="4">
        <f t="shared" si="128"/>
        <v>1</v>
      </c>
      <c r="M2083">
        <f t="shared" si="129"/>
        <v>1</v>
      </c>
      <c r="N2083">
        <f t="shared" si="130"/>
        <v>0</v>
      </c>
      <c r="O2083">
        <f t="shared" si="131"/>
        <v>1</v>
      </c>
    </row>
    <row r="2084" spans="1:15" x14ac:dyDescent="0.25">
      <c r="A2084" t="s">
        <v>6405</v>
      </c>
      <c r="B2084" t="s">
        <v>16</v>
      </c>
      <c r="C2084">
        <v>1</v>
      </c>
      <c r="D2084">
        <v>1</v>
      </c>
      <c r="E2084" t="s">
        <v>6406</v>
      </c>
      <c r="F2084" t="s">
        <v>13</v>
      </c>
      <c r="G2084" t="s">
        <v>6407</v>
      </c>
      <c r="H2084">
        <v>0</v>
      </c>
      <c r="J2084" s="1">
        <v>44248.888773148145</v>
      </c>
      <c r="K2084" s="3">
        <v>44248</v>
      </c>
      <c r="L2084" s="4">
        <f t="shared" si="128"/>
        <v>1</v>
      </c>
      <c r="M2084">
        <f t="shared" si="129"/>
        <v>1</v>
      </c>
      <c r="N2084">
        <f t="shared" si="130"/>
        <v>0</v>
      </c>
      <c r="O2084">
        <f t="shared" si="131"/>
        <v>1</v>
      </c>
    </row>
    <row r="2085" spans="1:15" x14ac:dyDescent="0.25">
      <c r="A2085" t="s">
        <v>6408</v>
      </c>
      <c r="B2085" t="s">
        <v>11</v>
      </c>
      <c r="C2085">
        <v>127</v>
      </c>
      <c r="D2085">
        <v>0.86</v>
      </c>
      <c r="E2085" t="s">
        <v>6409</v>
      </c>
      <c r="F2085" t="s">
        <v>13</v>
      </c>
      <c r="G2085" t="s">
        <v>6410</v>
      </c>
      <c r="H2085">
        <v>23</v>
      </c>
      <c r="J2085" s="1">
        <v>44248.889050925929</v>
      </c>
      <c r="K2085" s="3">
        <v>44248</v>
      </c>
      <c r="L2085" s="4">
        <f t="shared" si="128"/>
        <v>147.67441860465115</v>
      </c>
      <c r="M2085">
        <f t="shared" si="129"/>
        <v>147</v>
      </c>
      <c r="N2085">
        <f t="shared" si="130"/>
        <v>20</v>
      </c>
      <c r="O2085">
        <f t="shared" si="131"/>
        <v>0.84251968503937014</v>
      </c>
    </row>
    <row r="2086" spans="1:15" x14ac:dyDescent="0.25">
      <c r="A2086" t="s">
        <v>6411</v>
      </c>
      <c r="B2086" t="s">
        <v>11</v>
      </c>
      <c r="C2086">
        <v>1</v>
      </c>
      <c r="D2086">
        <v>1</v>
      </c>
      <c r="E2086" t="s">
        <v>6412</v>
      </c>
      <c r="F2086" t="s">
        <v>13</v>
      </c>
      <c r="G2086" t="s">
        <v>6413</v>
      </c>
      <c r="H2086">
        <v>0</v>
      </c>
      <c r="J2086" s="1">
        <v>44248.890219907407</v>
      </c>
      <c r="K2086" s="3">
        <v>44248</v>
      </c>
      <c r="L2086" s="4">
        <f t="shared" si="128"/>
        <v>1</v>
      </c>
      <c r="M2086">
        <f t="shared" si="129"/>
        <v>1</v>
      </c>
      <c r="N2086">
        <f t="shared" si="130"/>
        <v>0</v>
      </c>
      <c r="O2086">
        <f t="shared" si="131"/>
        <v>1</v>
      </c>
    </row>
    <row r="2087" spans="1:15" x14ac:dyDescent="0.25">
      <c r="A2087" t="s">
        <v>6414</v>
      </c>
      <c r="B2087" t="s">
        <v>16</v>
      </c>
      <c r="C2087">
        <v>1</v>
      </c>
      <c r="D2087">
        <v>1</v>
      </c>
      <c r="E2087" t="s">
        <v>6415</v>
      </c>
      <c r="F2087" t="s">
        <v>13</v>
      </c>
      <c r="G2087" t="s">
        <v>6416</v>
      </c>
      <c r="H2087">
        <v>0</v>
      </c>
      <c r="J2087" s="1">
        <v>44248.89472222222</v>
      </c>
      <c r="K2087" s="3">
        <v>44248</v>
      </c>
      <c r="L2087" s="4">
        <f t="shared" si="128"/>
        <v>1</v>
      </c>
      <c r="M2087">
        <f t="shared" si="129"/>
        <v>1</v>
      </c>
      <c r="N2087">
        <f t="shared" si="130"/>
        <v>0</v>
      </c>
      <c r="O2087">
        <f t="shared" si="131"/>
        <v>1</v>
      </c>
    </row>
    <row r="2088" spans="1:15" x14ac:dyDescent="0.25">
      <c r="A2088" t="s">
        <v>6417</v>
      </c>
      <c r="B2088" t="s">
        <v>16</v>
      </c>
      <c r="C2088">
        <v>0</v>
      </c>
      <c r="D2088">
        <v>0.5</v>
      </c>
      <c r="E2088" t="s">
        <v>6418</v>
      </c>
      <c r="F2088" t="s">
        <v>13</v>
      </c>
      <c r="G2088" t="s">
        <v>6419</v>
      </c>
      <c r="H2088">
        <v>0</v>
      </c>
      <c r="J2088" s="1">
        <v>44248.896180555559</v>
      </c>
      <c r="K2088" s="3">
        <v>44248</v>
      </c>
      <c r="L2088" s="4">
        <f t="shared" si="128"/>
        <v>0</v>
      </c>
      <c r="M2088">
        <f t="shared" si="129"/>
        <v>0</v>
      </c>
      <c r="N2088">
        <f t="shared" si="130"/>
        <v>0</v>
      </c>
      <c r="O2088" t="e">
        <f t="shared" si="131"/>
        <v>#DIV/0!</v>
      </c>
    </row>
    <row r="2089" spans="1:15" x14ac:dyDescent="0.25">
      <c r="A2089" t="s">
        <v>6420</v>
      </c>
      <c r="B2089" t="s">
        <v>11</v>
      </c>
      <c r="C2089">
        <v>1</v>
      </c>
      <c r="D2089">
        <v>1</v>
      </c>
      <c r="E2089" t="s">
        <v>6421</v>
      </c>
      <c r="F2089" t="s">
        <v>13</v>
      </c>
      <c r="G2089" t="s">
        <v>6422</v>
      </c>
      <c r="H2089">
        <v>0</v>
      </c>
      <c r="J2089" s="1">
        <v>44249.563854166663</v>
      </c>
      <c r="K2089" s="3">
        <v>44249</v>
      </c>
      <c r="L2089" s="4">
        <f t="shared" si="128"/>
        <v>1</v>
      </c>
      <c r="M2089">
        <f t="shared" si="129"/>
        <v>1</v>
      </c>
      <c r="N2089">
        <f t="shared" si="130"/>
        <v>0</v>
      </c>
      <c r="O2089">
        <f t="shared" si="131"/>
        <v>1</v>
      </c>
    </row>
    <row r="2090" spans="1:15" x14ac:dyDescent="0.25">
      <c r="A2090" t="s">
        <v>6423</v>
      </c>
      <c r="B2090" t="s">
        <v>80</v>
      </c>
      <c r="C2090">
        <v>26</v>
      </c>
      <c r="D2090">
        <v>0.91</v>
      </c>
      <c r="E2090" t="s">
        <v>6424</v>
      </c>
      <c r="F2090" t="s">
        <v>13</v>
      </c>
      <c r="G2090" t="s">
        <v>6425</v>
      </c>
      <c r="H2090">
        <v>5</v>
      </c>
      <c r="J2090" s="1">
        <v>44249.564479166664</v>
      </c>
      <c r="K2090" s="3">
        <v>44249</v>
      </c>
      <c r="L2090" s="4">
        <f t="shared" si="128"/>
        <v>28.571428571428569</v>
      </c>
      <c r="M2090">
        <f t="shared" si="129"/>
        <v>28</v>
      </c>
      <c r="N2090">
        <f t="shared" si="130"/>
        <v>2</v>
      </c>
      <c r="O2090">
        <f t="shared" si="131"/>
        <v>0.92307692307692313</v>
      </c>
    </row>
    <row r="2091" spans="1:15" x14ac:dyDescent="0.25">
      <c r="A2091" t="s">
        <v>6426</v>
      </c>
      <c r="B2091" t="s">
        <v>80</v>
      </c>
      <c r="C2091">
        <v>1</v>
      </c>
      <c r="D2091">
        <v>1</v>
      </c>
      <c r="E2091" t="s">
        <v>6427</v>
      </c>
      <c r="F2091" t="s">
        <v>13</v>
      </c>
      <c r="G2091" t="s">
        <v>6428</v>
      </c>
      <c r="H2091">
        <v>0</v>
      </c>
      <c r="J2091" s="1">
        <v>44249.565104166664</v>
      </c>
      <c r="K2091" s="3">
        <v>44249</v>
      </c>
      <c r="L2091" s="4">
        <f t="shared" si="128"/>
        <v>1</v>
      </c>
      <c r="M2091">
        <f t="shared" si="129"/>
        <v>1</v>
      </c>
      <c r="N2091">
        <f t="shared" si="130"/>
        <v>0</v>
      </c>
      <c r="O2091">
        <f t="shared" si="131"/>
        <v>1</v>
      </c>
    </row>
    <row r="2092" spans="1:15" x14ac:dyDescent="0.25">
      <c r="A2092" t="s">
        <v>6429</v>
      </c>
      <c r="B2092" t="s">
        <v>11</v>
      </c>
      <c r="C2092">
        <v>1</v>
      </c>
      <c r="D2092">
        <v>1</v>
      </c>
      <c r="E2092" t="s">
        <v>6430</v>
      </c>
      <c r="F2092" t="s">
        <v>13</v>
      </c>
      <c r="G2092" t="s">
        <v>6431</v>
      </c>
      <c r="H2092">
        <v>0</v>
      </c>
      <c r="J2092" s="1">
        <v>44249.56753472222</v>
      </c>
      <c r="K2092" s="3">
        <v>44249</v>
      </c>
      <c r="L2092" s="4">
        <f t="shared" si="128"/>
        <v>1</v>
      </c>
      <c r="M2092">
        <f t="shared" si="129"/>
        <v>1</v>
      </c>
      <c r="N2092">
        <f t="shared" si="130"/>
        <v>0</v>
      </c>
      <c r="O2092">
        <f t="shared" si="131"/>
        <v>1</v>
      </c>
    </row>
    <row r="2093" spans="1:15" x14ac:dyDescent="0.25">
      <c r="A2093" t="s">
        <v>6432</v>
      </c>
      <c r="B2093" t="s">
        <v>80</v>
      </c>
      <c r="C2093">
        <v>87</v>
      </c>
      <c r="D2093">
        <v>0.86</v>
      </c>
      <c r="E2093" t="s">
        <v>6433</v>
      </c>
      <c r="F2093" t="s">
        <v>13</v>
      </c>
      <c r="G2093" t="s">
        <v>6434</v>
      </c>
      <c r="H2093">
        <v>25</v>
      </c>
      <c r="J2093" s="1">
        <v>44249.56795138889</v>
      </c>
      <c r="K2093" s="3">
        <v>44249</v>
      </c>
      <c r="L2093" s="4">
        <f t="shared" si="128"/>
        <v>101.16279069767442</v>
      </c>
      <c r="M2093">
        <f t="shared" si="129"/>
        <v>101</v>
      </c>
      <c r="N2093">
        <f t="shared" si="130"/>
        <v>14</v>
      </c>
      <c r="O2093">
        <f t="shared" si="131"/>
        <v>0.83908045977011492</v>
      </c>
    </row>
    <row r="2094" spans="1:15" x14ac:dyDescent="0.25">
      <c r="A2094" t="s">
        <v>6435</v>
      </c>
      <c r="B2094" t="s">
        <v>32</v>
      </c>
      <c r="C2094">
        <v>204</v>
      </c>
      <c r="D2094">
        <v>0.88</v>
      </c>
      <c r="E2094" t="s">
        <v>6436</v>
      </c>
      <c r="F2094" t="s">
        <v>13</v>
      </c>
      <c r="G2094" t="s">
        <v>6437</v>
      </c>
      <c r="H2094">
        <v>25</v>
      </c>
      <c r="J2094" s="1">
        <v>44249.573125000003</v>
      </c>
      <c r="K2094" s="3">
        <v>44249</v>
      </c>
      <c r="L2094" s="4">
        <f t="shared" si="128"/>
        <v>231.81818181818181</v>
      </c>
      <c r="M2094">
        <f t="shared" si="129"/>
        <v>231</v>
      </c>
      <c r="N2094">
        <f t="shared" si="130"/>
        <v>27</v>
      </c>
      <c r="O2094">
        <f t="shared" si="131"/>
        <v>0.86764705882352944</v>
      </c>
    </row>
    <row r="2095" spans="1:15" x14ac:dyDescent="0.25">
      <c r="A2095" t="s">
        <v>6438</v>
      </c>
      <c r="B2095" t="s">
        <v>11</v>
      </c>
      <c r="C2095">
        <v>1</v>
      </c>
      <c r="D2095">
        <v>1</v>
      </c>
      <c r="E2095" t="s">
        <v>6439</v>
      </c>
      <c r="F2095" t="s">
        <v>13</v>
      </c>
      <c r="G2095" t="s">
        <v>6440</v>
      </c>
      <c r="H2095">
        <v>0</v>
      </c>
      <c r="J2095" s="1">
        <v>44249.576620370368</v>
      </c>
      <c r="K2095" s="3">
        <v>44249</v>
      </c>
      <c r="L2095" s="4">
        <f t="shared" si="128"/>
        <v>1</v>
      </c>
      <c r="M2095">
        <f t="shared" si="129"/>
        <v>1</v>
      </c>
      <c r="N2095">
        <f t="shared" si="130"/>
        <v>0</v>
      </c>
      <c r="O2095">
        <f t="shared" si="131"/>
        <v>1</v>
      </c>
    </row>
    <row r="2096" spans="1:15" x14ac:dyDescent="0.25">
      <c r="A2096" t="s">
        <v>6441</v>
      </c>
      <c r="B2096" t="s">
        <v>32</v>
      </c>
      <c r="C2096">
        <v>3</v>
      </c>
      <c r="D2096">
        <v>1</v>
      </c>
      <c r="E2096" t="s">
        <v>6442</v>
      </c>
      <c r="F2096" t="s">
        <v>13</v>
      </c>
      <c r="G2096" t="s">
        <v>6443</v>
      </c>
      <c r="H2096">
        <v>2</v>
      </c>
      <c r="J2096" s="1">
        <v>44249.577777777777</v>
      </c>
      <c r="K2096" s="3">
        <v>44249</v>
      </c>
      <c r="L2096" s="4">
        <f t="shared" si="128"/>
        <v>3</v>
      </c>
      <c r="M2096">
        <f t="shared" si="129"/>
        <v>3</v>
      </c>
      <c r="N2096">
        <f t="shared" si="130"/>
        <v>0</v>
      </c>
      <c r="O2096">
        <f t="shared" si="131"/>
        <v>1</v>
      </c>
    </row>
    <row r="2097" spans="1:15" x14ac:dyDescent="0.25">
      <c r="A2097" t="s">
        <v>6444</v>
      </c>
      <c r="B2097" t="s">
        <v>50</v>
      </c>
      <c r="C2097">
        <v>1</v>
      </c>
      <c r="D2097">
        <v>1</v>
      </c>
      <c r="E2097" t="s">
        <v>6445</v>
      </c>
      <c r="F2097" t="s">
        <v>13</v>
      </c>
      <c r="G2097" t="s">
        <v>6446</v>
      </c>
      <c r="H2097">
        <v>1</v>
      </c>
      <c r="J2097" s="1">
        <v>44249.581724537034</v>
      </c>
      <c r="K2097" s="3">
        <v>44249</v>
      </c>
      <c r="L2097" s="4">
        <f t="shared" si="128"/>
        <v>1</v>
      </c>
      <c r="M2097">
        <f t="shared" si="129"/>
        <v>1</v>
      </c>
      <c r="N2097">
        <f t="shared" si="130"/>
        <v>0</v>
      </c>
      <c r="O2097">
        <f t="shared" si="131"/>
        <v>1</v>
      </c>
    </row>
    <row r="2098" spans="1:15" x14ac:dyDescent="0.25">
      <c r="A2098" t="s">
        <v>6447</v>
      </c>
      <c r="B2098" t="s">
        <v>36</v>
      </c>
      <c r="C2098">
        <v>1</v>
      </c>
      <c r="D2098">
        <v>1</v>
      </c>
      <c r="E2098" t="s">
        <v>6448</v>
      </c>
      <c r="F2098" t="s">
        <v>13</v>
      </c>
      <c r="G2098" t="s">
        <v>6449</v>
      </c>
      <c r="H2098">
        <v>0</v>
      </c>
      <c r="J2098" s="1">
        <v>44249.584108796298</v>
      </c>
      <c r="K2098" s="3">
        <v>44249</v>
      </c>
      <c r="L2098" s="4">
        <f t="shared" si="128"/>
        <v>1</v>
      </c>
      <c r="M2098">
        <f t="shared" si="129"/>
        <v>1</v>
      </c>
      <c r="N2098">
        <f t="shared" si="130"/>
        <v>0</v>
      </c>
      <c r="O2098">
        <f t="shared" si="131"/>
        <v>1</v>
      </c>
    </row>
    <row r="2099" spans="1:15" x14ac:dyDescent="0.25">
      <c r="A2099" t="s">
        <v>6450</v>
      </c>
      <c r="B2099" t="s">
        <v>16</v>
      </c>
      <c r="C2099">
        <v>1</v>
      </c>
      <c r="D2099">
        <v>1</v>
      </c>
      <c r="E2099" t="s">
        <v>6451</v>
      </c>
      <c r="F2099" t="s">
        <v>13</v>
      </c>
      <c r="G2099" t="s">
        <v>6452</v>
      </c>
      <c r="H2099">
        <v>0</v>
      </c>
      <c r="J2099" s="1">
        <v>44249.589791666665</v>
      </c>
      <c r="K2099" s="3">
        <v>44249</v>
      </c>
      <c r="L2099" s="4">
        <f t="shared" si="128"/>
        <v>1</v>
      </c>
      <c r="M2099">
        <f t="shared" si="129"/>
        <v>1</v>
      </c>
      <c r="N2099">
        <f t="shared" si="130"/>
        <v>0</v>
      </c>
      <c r="O2099">
        <f t="shared" si="131"/>
        <v>1</v>
      </c>
    </row>
    <row r="2100" spans="1:15" x14ac:dyDescent="0.25">
      <c r="A2100" t="s">
        <v>6453</v>
      </c>
      <c r="B2100" t="s">
        <v>11</v>
      </c>
      <c r="C2100">
        <v>2</v>
      </c>
      <c r="D2100">
        <v>1</v>
      </c>
      <c r="E2100" t="s">
        <v>6454</v>
      </c>
      <c r="F2100" t="s">
        <v>13</v>
      </c>
      <c r="G2100" t="s">
        <v>6455</v>
      </c>
      <c r="H2100">
        <v>1</v>
      </c>
      <c r="J2100" s="1">
        <v>44249.592604166668</v>
      </c>
      <c r="K2100" s="3">
        <v>44249</v>
      </c>
      <c r="L2100" s="4">
        <f t="shared" si="128"/>
        <v>2</v>
      </c>
      <c r="M2100">
        <f t="shared" si="129"/>
        <v>2</v>
      </c>
      <c r="N2100">
        <f t="shared" si="130"/>
        <v>0</v>
      </c>
      <c r="O2100">
        <f t="shared" si="131"/>
        <v>1</v>
      </c>
    </row>
    <row r="2101" spans="1:15" x14ac:dyDescent="0.25">
      <c r="A2101" t="s">
        <v>6456</v>
      </c>
      <c r="B2101" t="s">
        <v>11</v>
      </c>
      <c r="C2101">
        <v>3345</v>
      </c>
      <c r="D2101">
        <v>0.96</v>
      </c>
      <c r="E2101" t="s">
        <v>6457</v>
      </c>
      <c r="F2101" t="s">
        <v>13</v>
      </c>
      <c r="G2101" t="s">
        <v>6458</v>
      </c>
      <c r="H2101">
        <v>217</v>
      </c>
      <c r="J2101" s="1">
        <v>44249.594861111109</v>
      </c>
      <c r="K2101" s="3">
        <v>44249</v>
      </c>
      <c r="L2101" s="4">
        <f t="shared" si="128"/>
        <v>3484.375</v>
      </c>
      <c r="M2101">
        <f t="shared" si="129"/>
        <v>3484</v>
      </c>
      <c r="N2101">
        <f t="shared" si="130"/>
        <v>139</v>
      </c>
      <c r="O2101">
        <f t="shared" si="131"/>
        <v>0.95844544095665174</v>
      </c>
    </row>
    <row r="2102" spans="1:15" x14ac:dyDescent="0.25">
      <c r="A2102" t="s">
        <v>6459</v>
      </c>
      <c r="B2102" t="s">
        <v>80</v>
      </c>
      <c r="C2102">
        <v>18</v>
      </c>
      <c r="D2102">
        <v>0.91</v>
      </c>
      <c r="E2102" t="s">
        <v>6460</v>
      </c>
      <c r="F2102" t="s">
        <v>13</v>
      </c>
      <c r="G2102" t="s">
        <v>6461</v>
      </c>
      <c r="H2102">
        <v>10</v>
      </c>
      <c r="J2102" s="1">
        <v>44249.597256944442</v>
      </c>
      <c r="K2102" s="3">
        <v>44249</v>
      </c>
      <c r="L2102" s="4">
        <f t="shared" si="128"/>
        <v>19.780219780219781</v>
      </c>
      <c r="M2102">
        <f t="shared" si="129"/>
        <v>19</v>
      </c>
      <c r="N2102">
        <f t="shared" si="130"/>
        <v>1</v>
      </c>
      <c r="O2102">
        <f t="shared" si="131"/>
        <v>0.94444444444444442</v>
      </c>
    </row>
    <row r="2103" spans="1:15" x14ac:dyDescent="0.25">
      <c r="A2103" t="s">
        <v>6462</v>
      </c>
      <c r="B2103" t="s">
        <v>16</v>
      </c>
      <c r="C2103">
        <v>1</v>
      </c>
      <c r="D2103">
        <v>1</v>
      </c>
      <c r="E2103" t="s">
        <v>6463</v>
      </c>
      <c r="F2103" t="s">
        <v>13</v>
      </c>
      <c r="G2103" t="s">
        <v>6464</v>
      </c>
      <c r="H2103">
        <v>0</v>
      </c>
      <c r="J2103" s="1">
        <v>44249.599502314813</v>
      </c>
      <c r="K2103" s="3">
        <v>44249</v>
      </c>
      <c r="L2103" s="4">
        <f t="shared" si="128"/>
        <v>1</v>
      </c>
      <c r="M2103">
        <f t="shared" si="129"/>
        <v>1</v>
      </c>
      <c r="N2103">
        <f t="shared" si="130"/>
        <v>0</v>
      </c>
      <c r="O2103">
        <f t="shared" si="131"/>
        <v>1</v>
      </c>
    </row>
    <row r="2104" spans="1:15" x14ac:dyDescent="0.25">
      <c r="A2104" t="s">
        <v>6465</v>
      </c>
      <c r="B2104" t="s">
        <v>36</v>
      </c>
      <c r="C2104">
        <v>0</v>
      </c>
      <c r="D2104">
        <v>0.4</v>
      </c>
      <c r="E2104" t="s">
        <v>6466</v>
      </c>
      <c r="F2104" t="s">
        <v>13</v>
      </c>
      <c r="G2104" t="s">
        <v>6467</v>
      </c>
      <c r="H2104">
        <v>0</v>
      </c>
      <c r="J2104" s="1">
        <v>44249.606377314813</v>
      </c>
      <c r="K2104" s="3">
        <v>44249</v>
      </c>
      <c r="L2104" s="4">
        <f t="shared" si="128"/>
        <v>0</v>
      </c>
      <c r="M2104">
        <f t="shared" si="129"/>
        <v>0</v>
      </c>
      <c r="N2104">
        <f t="shared" si="130"/>
        <v>0</v>
      </c>
      <c r="O2104" t="e">
        <f t="shared" si="131"/>
        <v>#DIV/0!</v>
      </c>
    </row>
    <row r="2105" spans="1:15" x14ac:dyDescent="0.25">
      <c r="A2105" t="s">
        <v>6468</v>
      </c>
      <c r="B2105" t="s">
        <v>11</v>
      </c>
      <c r="C2105">
        <v>1</v>
      </c>
      <c r="D2105">
        <v>1</v>
      </c>
      <c r="E2105" t="s">
        <v>6469</v>
      </c>
      <c r="F2105" t="s">
        <v>13</v>
      </c>
      <c r="G2105" t="s">
        <v>6470</v>
      </c>
      <c r="H2105">
        <v>0</v>
      </c>
      <c r="J2105" s="1">
        <v>44249.613240740742</v>
      </c>
      <c r="K2105" s="3">
        <v>44249</v>
      </c>
      <c r="L2105" s="4">
        <f t="shared" si="128"/>
        <v>1</v>
      </c>
      <c r="M2105">
        <f t="shared" si="129"/>
        <v>1</v>
      </c>
      <c r="N2105">
        <f t="shared" si="130"/>
        <v>0</v>
      </c>
      <c r="O2105">
        <f t="shared" si="131"/>
        <v>1</v>
      </c>
    </row>
    <row r="2106" spans="1:15" x14ac:dyDescent="0.25">
      <c r="A2106" t="s">
        <v>6471</v>
      </c>
      <c r="B2106" t="s">
        <v>36</v>
      </c>
      <c r="C2106">
        <v>0</v>
      </c>
      <c r="D2106">
        <v>0.5</v>
      </c>
      <c r="E2106" t="s">
        <v>6472</v>
      </c>
      <c r="F2106" t="s">
        <v>13</v>
      </c>
      <c r="G2106" t="s">
        <v>6473</v>
      </c>
      <c r="H2106">
        <v>2</v>
      </c>
      <c r="J2106" s="1">
        <v>44249.614930555559</v>
      </c>
      <c r="K2106" s="3">
        <v>44249</v>
      </c>
      <c r="L2106" s="4">
        <f t="shared" si="128"/>
        <v>0</v>
      </c>
      <c r="M2106">
        <f t="shared" si="129"/>
        <v>0</v>
      </c>
      <c r="N2106">
        <f t="shared" si="130"/>
        <v>0</v>
      </c>
      <c r="O2106" t="e">
        <f t="shared" si="131"/>
        <v>#DIV/0!</v>
      </c>
    </row>
    <row r="2107" spans="1:15" x14ac:dyDescent="0.25">
      <c r="A2107" t="s">
        <v>6474</v>
      </c>
      <c r="B2107" t="s">
        <v>11</v>
      </c>
      <c r="C2107">
        <v>2</v>
      </c>
      <c r="D2107">
        <v>0.99</v>
      </c>
      <c r="E2107" t="s">
        <v>6475</v>
      </c>
      <c r="F2107" t="s">
        <v>13</v>
      </c>
      <c r="G2107" t="s">
        <v>6476</v>
      </c>
      <c r="H2107">
        <v>1</v>
      </c>
      <c r="J2107" s="1">
        <v>44249.615324074075</v>
      </c>
      <c r="K2107" s="3">
        <v>44249</v>
      </c>
      <c r="L2107" s="4">
        <f t="shared" si="128"/>
        <v>2.0202020202020203</v>
      </c>
      <c r="M2107">
        <f t="shared" si="129"/>
        <v>2</v>
      </c>
      <c r="N2107">
        <f t="shared" si="130"/>
        <v>0</v>
      </c>
      <c r="O2107">
        <f t="shared" si="131"/>
        <v>1</v>
      </c>
    </row>
    <row r="2108" spans="1:15" x14ac:dyDescent="0.25">
      <c r="A2108" t="s">
        <v>6477</v>
      </c>
      <c r="B2108" t="s">
        <v>11</v>
      </c>
      <c r="C2108">
        <v>1</v>
      </c>
      <c r="D2108">
        <v>1</v>
      </c>
      <c r="E2108" t="s">
        <v>6478</v>
      </c>
      <c r="F2108" t="s">
        <v>13</v>
      </c>
      <c r="G2108" t="s">
        <v>6479</v>
      </c>
      <c r="H2108">
        <v>0</v>
      </c>
      <c r="J2108" s="1">
        <v>44249.615752314814</v>
      </c>
      <c r="K2108" s="3">
        <v>44249</v>
      </c>
      <c r="L2108" s="4">
        <f t="shared" si="128"/>
        <v>1</v>
      </c>
      <c r="M2108">
        <f t="shared" si="129"/>
        <v>1</v>
      </c>
      <c r="N2108">
        <f t="shared" si="130"/>
        <v>0</v>
      </c>
      <c r="O2108">
        <f t="shared" si="131"/>
        <v>1</v>
      </c>
    </row>
    <row r="2109" spans="1:15" x14ac:dyDescent="0.25">
      <c r="A2109" t="s">
        <v>6480</v>
      </c>
      <c r="B2109" t="s">
        <v>16</v>
      </c>
      <c r="C2109">
        <v>1</v>
      </c>
      <c r="D2109">
        <v>1</v>
      </c>
      <c r="E2109" t="s">
        <v>6481</v>
      </c>
      <c r="F2109" t="s">
        <v>13</v>
      </c>
      <c r="G2109" t="s">
        <v>6482</v>
      </c>
      <c r="H2109">
        <v>0</v>
      </c>
      <c r="J2109" s="1">
        <v>44249.618425925924</v>
      </c>
      <c r="K2109" s="3">
        <v>44249</v>
      </c>
      <c r="L2109" s="4">
        <f t="shared" si="128"/>
        <v>1</v>
      </c>
      <c r="M2109">
        <f t="shared" si="129"/>
        <v>1</v>
      </c>
      <c r="N2109">
        <f t="shared" si="130"/>
        <v>0</v>
      </c>
      <c r="O2109">
        <f t="shared" si="131"/>
        <v>1</v>
      </c>
    </row>
    <row r="2110" spans="1:15" x14ac:dyDescent="0.25">
      <c r="A2110" t="s">
        <v>6483</v>
      </c>
      <c r="B2110" t="s">
        <v>11</v>
      </c>
      <c r="C2110">
        <v>19</v>
      </c>
      <c r="D2110">
        <v>0.79</v>
      </c>
      <c r="E2110" t="s">
        <v>6484</v>
      </c>
      <c r="F2110" t="s">
        <v>13</v>
      </c>
      <c r="G2110" t="s">
        <v>6485</v>
      </c>
      <c r="H2110">
        <v>9</v>
      </c>
      <c r="J2110" s="1">
        <v>44249.622743055559</v>
      </c>
      <c r="K2110" s="3">
        <v>44249</v>
      </c>
      <c r="L2110" s="4">
        <f t="shared" si="128"/>
        <v>24.050632911392405</v>
      </c>
      <c r="M2110">
        <f t="shared" si="129"/>
        <v>24</v>
      </c>
      <c r="N2110">
        <f t="shared" si="130"/>
        <v>5</v>
      </c>
      <c r="O2110">
        <f t="shared" si="131"/>
        <v>0.73684210526315796</v>
      </c>
    </row>
    <row r="2111" spans="1:15" x14ac:dyDescent="0.25">
      <c r="A2111" t="s">
        <v>6486</v>
      </c>
      <c r="B2111" t="s">
        <v>36</v>
      </c>
      <c r="C2111">
        <v>1</v>
      </c>
      <c r="D2111">
        <v>1</v>
      </c>
      <c r="E2111" t="s">
        <v>6487</v>
      </c>
      <c r="F2111" t="s">
        <v>13</v>
      </c>
      <c r="G2111" t="s">
        <v>6488</v>
      </c>
      <c r="H2111">
        <v>1</v>
      </c>
      <c r="J2111" s="1">
        <v>44250.289456018516</v>
      </c>
      <c r="K2111" s="3">
        <v>44250</v>
      </c>
      <c r="L2111" s="4">
        <f t="shared" si="128"/>
        <v>1</v>
      </c>
      <c r="M2111">
        <f t="shared" si="129"/>
        <v>1</v>
      </c>
      <c r="N2111">
        <f t="shared" si="130"/>
        <v>0</v>
      </c>
      <c r="O2111">
        <f t="shared" si="131"/>
        <v>1</v>
      </c>
    </row>
    <row r="2112" spans="1:15" x14ac:dyDescent="0.25">
      <c r="A2112" t="s">
        <v>6489</v>
      </c>
      <c r="B2112" t="s">
        <v>36</v>
      </c>
      <c r="C2112">
        <v>1</v>
      </c>
      <c r="D2112">
        <v>1</v>
      </c>
      <c r="E2112" t="s">
        <v>6490</v>
      </c>
      <c r="F2112" t="s">
        <v>13</v>
      </c>
      <c r="G2112" t="s">
        <v>6491</v>
      </c>
      <c r="H2112">
        <v>0</v>
      </c>
      <c r="J2112" s="1">
        <v>44250.289467592593</v>
      </c>
      <c r="K2112" s="3">
        <v>44250</v>
      </c>
      <c r="L2112" s="4">
        <f t="shared" si="128"/>
        <v>1</v>
      </c>
      <c r="M2112">
        <f t="shared" si="129"/>
        <v>1</v>
      </c>
      <c r="N2112">
        <f t="shared" si="130"/>
        <v>0</v>
      </c>
      <c r="O2112">
        <f t="shared" si="131"/>
        <v>1</v>
      </c>
    </row>
    <row r="2113" spans="1:15" x14ac:dyDescent="0.25">
      <c r="A2113" t="s">
        <v>6492</v>
      </c>
      <c r="B2113" t="s">
        <v>11</v>
      </c>
      <c r="C2113">
        <v>1</v>
      </c>
      <c r="D2113">
        <v>1</v>
      </c>
      <c r="E2113" t="s">
        <v>6493</v>
      </c>
      <c r="F2113" t="s">
        <v>13</v>
      </c>
      <c r="G2113" t="s">
        <v>6494</v>
      </c>
      <c r="H2113">
        <v>0</v>
      </c>
      <c r="J2113" s="1">
        <v>44250.289490740739</v>
      </c>
      <c r="K2113" s="3">
        <v>44250</v>
      </c>
      <c r="L2113" s="4">
        <f t="shared" si="128"/>
        <v>1</v>
      </c>
      <c r="M2113">
        <f t="shared" si="129"/>
        <v>1</v>
      </c>
      <c r="N2113">
        <f t="shared" si="130"/>
        <v>0</v>
      </c>
      <c r="O2113">
        <f t="shared" si="131"/>
        <v>1</v>
      </c>
    </row>
    <row r="2114" spans="1:15" x14ac:dyDescent="0.25">
      <c r="A2114" t="s">
        <v>6495</v>
      </c>
      <c r="B2114" t="s">
        <v>80</v>
      </c>
      <c r="C2114">
        <v>3</v>
      </c>
      <c r="D2114">
        <v>0.81</v>
      </c>
      <c r="E2114" t="s">
        <v>6496</v>
      </c>
      <c r="F2114" t="s">
        <v>13</v>
      </c>
      <c r="G2114" t="s">
        <v>6497</v>
      </c>
      <c r="H2114">
        <v>0</v>
      </c>
      <c r="J2114" s="1">
        <v>44250.289571759262</v>
      </c>
      <c r="K2114" s="3">
        <v>44250</v>
      </c>
      <c r="L2114" s="4">
        <f t="shared" si="128"/>
        <v>3.7037037037037033</v>
      </c>
      <c r="M2114">
        <f t="shared" si="129"/>
        <v>3</v>
      </c>
      <c r="N2114">
        <f t="shared" si="130"/>
        <v>0</v>
      </c>
      <c r="O2114">
        <f t="shared" si="131"/>
        <v>1</v>
      </c>
    </row>
    <row r="2115" spans="1:15" x14ac:dyDescent="0.25">
      <c r="A2115" t="s">
        <v>6498</v>
      </c>
      <c r="B2115" t="s">
        <v>80</v>
      </c>
      <c r="C2115">
        <v>766</v>
      </c>
      <c r="D2115">
        <v>0.95</v>
      </c>
      <c r="E2115" t="s">
        <v>6499</v>
      </c>
      <c r="F2115" t="s">
        <v>13</v>
      </c>
      <c r="G2115" t="s">
        <v>6500</v>
      </c>
      <c r="H2115">
        <v>359</v>
      </c>
      <c r="J2115" s="1">
        <v>44250.290231481478</v>
      </c>
      <c r="K2115" s="3">
        <v>44250</v>
      </c>
      <c r="L2115" s="4">
        <f t="shared" ref="L2115:L2178" si="132">C2115/D2115</f>
        <v>806.31578947368428</v>
      </c>
      <c r="M2115">
        <f t="shared" ref="M2115:M2178" si="133">_xlfn.FLOOR.MATH(C2115/D2115,1)</f>
        <v>806</v>
      </c>
      <c r="N2115">
        <f t="shared" ref="N2115:N2178" si="134">M2115-C2115</f>
        <v>40</v>
      </c>
      <c r="O2115">
        <f t="shared" ref="O2115:O2178" si="135">(1-(N2115/C2115))</f>
        <v>0.9477806788511749</v>
      </c>
    </row>
    <row r="2116" spans="1:15" x14ac:dyDescent="0.25">
      <c r="A2116" t="s">
        <v>6501</v>
      </c>
      <c r="B2116" t="s">
        <v>40</v>
      </c>
      <c r="C2116">
        <v>8</v>
      </c>
      <c r="D2116">
        <v>0.75</v>
      </c>
      <c r="E2116" t="s">
        <v>6502</v>
      </c>
      <c r="F2116" t="s">
        <v>13</v>
      </c>
      <c r="G2116" t="s">
        <v>6503</v>
      </c>
      <c r="H2116">
        <v>1</v>
      </c>
      <c r="J2116" s="1">
        <v>44250.291006944448</v>
      </c>
      <c r="K2116" s="3">
        <v>44250</v>
      </c>
      <c r="L2116" s="4">
        <f t="shared" si="132"/>
        <v>10.666666666666666</v>
      </c>
      <c r="M2116">
        <f t="shared" si="133"/>
        <v>10</v>
      </c>
      <c r="N2116">
        <f t="shared" si="134"/>
        <v>2</v>
      </c>
      <c r="O2116">
        <f t="shared" si="135"/>
        <v>0.75</v>
      </c>
    </row>
    <row r="2117" spans="1:15" x14ac:dyDescent="0.25">
      <c r="A2117" t="s">
        <v>6504</v>
      </c>
      <c r="B2117" t="s">
        <v>11</v>
      </c>
      <c r="C2117">
        <v>92</v>
      </c>
      <c r="D2117">
        <v>0.91</v>
      </c>
      <c r="E2117" t="s">
        <v>6505</v>
      </c>
      <c r="F2117" t="s">
        <v>13</v>
      </c>
      <c r="G2117" t="s">
        <v>6506</v>
      </c>
      <c r="H2117">
        <v>20</v>
      </c>
      <c r="J2117" s="1">
        <v>44250.291909722226</v>
      </c>
      <c r="K2117" s="3">
        <v>44250</v>
      </c>
      <c r="L2117" s="4">
        <f t="shared" si="132"/>
        <v>101.09890109890109</v>
      </c>
      <c r="M2117">
        <f t="shared" si="133"/>
        <v>101</v>
      </c>
      <c r="N2117">
        <f t="shared" si="134"/>
        <v>9</v>
      </c>
      <c r="O2117">
        <f t="shared" si="135"/>
        <v>0.90217391304347827</v>
      </c>
    </row>
    <row r="2118" spans="1:15" x14ac:dyDescent="0.25">
      <c r="A2118" t="s">
        <v>6507</v>
      </c>
      <c r="B2118" t="s">
        <v>36</v>
      </c>
      <c r="C2118">
        <v>36</v>
      </c>
      <c r="D2118">
        <v>0.86</v>
      </c>
      <c r="E2118" t="s">
        <v>6508</v>
      </c>
      <c r="F2118" t="s">
        <v>13</v>
      </c>
      <c r="G2118" t="s">
        <v>6509</v>
      </c>
      <c r="H2118">
        <v>18</v>
      </c>
      <c r="J2118" s="1">
        <v>44250.29246527778</v>
      </c>
      <c r="K2118" s="3">
        <v>44250</v>
      </c>
      <c r="L2118" s="4">
        <f t="shared" si="132"/>
        <v>41.860465116279073</v>
      </c>
      <c r="M2118">
        <f t="shared" si="133"/>
        <v>41</v>
      </c>
      <c r="N2118">
        <f t="shared" si="134"/>
        <v>5</v>
      </c>
      <c r="O2118">
        <f t="shared" si="135"/>
        <v>0.86111111111111116</v>
      </c>
    </row>
    <row r="2119" spans="1:15" x14ac:dyDescent="0.25">
      <c r="A2119" t="s">
        <v>6510</v>
      </c>
      <c r="B2119" t="s">
        <v>40</v>
      </c>
      <c r="C2119">
        <v>1</v>
      </c>
      <c r="D2119">
        <v>1</v>
      </c>
      <c r="E2119" t="s">
        <v>6511</v>
      </c>
      <c r="F2119" t="s">
        <v>13</v>
      </c>
      <c r="G2119" t="s">
        <v>6512</v>
      </c>
      <c r="H2119">
        <v>0</v>
      </c>
      <c r="J2119" s="1">
        <v>44250.295081018521</v>
      </c>
      <c r="K2119" s="3">
        <v>44250</v>
      </c>
      <c r="L2119" s="4">
        <f t="shared" si="132"/>
        <v>1</v>
      </c>
      <c r="M2119">
        <f t="shared" si="133"/>
        <v>1</v>
      </c>
      <c r="N2119">
        <f t="shared" si="134"/>
        <v>0</v>
      </c>
      <c r="O2119">
        <f t="shared" si="135"/>
        <v>1</v>
      </c>
    </row>
    <row r="2120" spans="1:15" x14ac:dyDescent="0.25">
      <c r="A2120" t="s">
        <v>6513</v>
      </c>
      <c r="B2120" t="s">
        <v>16</v>
      </c>
      <c r="C2120">
        <v>1</v>
      </c>
      <c r="D2120">
        <v>1</v>
      </c>
      <c r="E2120" t="s">
        <v>6514</v>
      </c>
      <c r="F2120" t="s">
        <v>13</v>
      </c>
      <c r="G2120" t="s">
        <v>6515</v>
      </c>
      <c r="H2120">
        <v>0</v>
      </c>
      <c r="J2120" s="1">
        <v>44250.296087962961</v>
      </c>
      <c r="K2120" s="3">
        <v>44250</v>
      </c>
      <c r="L2120" s="4">
        <f t="shared" si="132"/>
        <v>1</v>
      </c>
      <c r="M2120">
        <f t="shared" si="133"/>
        <v>1</v>
      </c>
      <c r="N2120">
        <f t="shared" si="134"/>
        <v>0</v>
      </c>
      <c r="O2120">
        <f t="shared" si="135"/>
        <v>1</v>
      </c>
    </row>
    <row r="2121" spans="1:15" x14ac:dyDescent="0.25">
      <c r="A2121" t="s">
        <v>6516</v>
      </c>
      <c r="B2121" t="s">
        <v>36</v>
      </c>
      <c r="C2121">
        <v>1</v>
      </c>
      <c r="D2121">
        <v>1</v>
      </c>
      <c r="E2121" t="s">
        <v>6517</v>
      </c>
      <c r="F2121" t="s">
        <v>13</v>
      </c>
      <c r="G2121" t="s">
        <v>6518</v>
      </c>
      <c r="H2121">
        <v>0</v>
      </c>
      <c r="J2121" s="1">
        <v>44250.29724537037</v>
      </c>
      <c r="K2121" s="3">
        <v>44250</v>
      </c>
      <c r="L2121" s="4">
        <f t="shared" si="132"/>
        <v>1</v>
      </c>
      <c r="M2121">
        <f t="shared" si="133"/>
        <v>1</v>
      </c>
      <c r="N2121">
        <f t="shared" si="134"/>
        <v>0</v>
      </c>
      <c r="O2121">
        <f t="shared" si="135"/>
        <v>1</v>
      </c>
    </row>
    <row r="2122" spans="1:15" x14ac:dyDescent="0.25">
      <c r="A2122" t="s">
        <v>6519</v>
      </c>
      <c r="B2122" t="s">
        <v>11</v>
      </c>
      <c r="C2122">
        <v>1</v>
      </c>
      <c r="D2122">
        <v>1</v>
      </c>
      <c r="E2122" t="s">
        <v>6520</v>
      </c>
      <c r="F2122" t="s">
        <v>13</v>
      </c>
      <c r="G2122" t="s">
        <v>6521</v>
      </c>
      <c r="H2122">
        <v>0</v>
      </c>
      <c r="J2122" s="1">
        <v>44250.29791666667</v>
      </c>
      <c r="K2122" s="3">
        <v>44250</v>
      </c>
      <c r="L2122" s="4">
        <f t="shared" si="132"/>
        <v>1</v>
      </c>
      <c r="M2122">
        <f t="shared" si="133"/>
        <v>1</v>
      </c>
      <c r="N2122">
        <f t="shared" si="134"/>
        <v>0</v>
      </c>
      <c r="O2122">
        <f t="shared" si="135"/>
        <v>1</v>
      </c>
    </row>
    <row r="2123" spans="1:15" x14ac:dyDescent="0.25">
      <c r="A2123" t="s">
        <v>6522</v>
      </c>
      <c r="B2123" t="s">
        <v>11</v>
      </c>
      <c r="C2123">
        <v>1</v>
      </c>
      <c r="D2123">
        <v>1</v>
      </c>
      <c r="E2123" t="s">
        <v>6523</v>
      </c>
      <c r="F2123" t="s">
        <v>13</v>
      </c>
      <c r="G2123" t="s">
        <v>6524</v>
      </c>
      <c r="H2123">
        <v>0</v>
      </c>
      <c r="J2123" s="1">
        <v>44250.298101851855</v>
      </c>
      <c r="K2123" s="3">
        <v>44250</v>
      </c>
      <c r="L2123" s="4">
        <f t="shared" si="132"/>
        <v>1</v>
      </c>
      <c r="M2123">
        <f t="shared" si="133"/>
        <v>1</v>
      </c>
      <c r="N2123">
        <f t="shared" si="134"/>
        <v>0</v>
      </c>
      <c r="O2123">
        <f t="shared" si="135"/>
        <v>1</v>
      </c>
    </row>
    <row r="2124" spans="1:15" x14ac:dyDescent="0.25">
      <c r="A2124" t="s">
        <v>6525</v>
      </c>
      <c r="B2124" t="s">
        <v>40</v>
      </c>
      <c r="C2124">
        <v>95</v>
      </c>
      <c r="D2124">
        <v>0.69</v>
      </c>
      <c r="E2124" t="s">
        <v>6526</v>
      </c>
      <c r="F2124" t="s">
        <v>13</v>
      </c>
      <c r="G2124" t="s">
        <v>6527</v>
      </c>
      <c r="H2124">
        <v>33</v>
      </c>
      <c r="J2124" s="1">
        <v>44250.298136574071</v>
      </c>
      <c r="K2124" s="3">
        <v>44250</v>
      </c>
      <c r="L2124" s="4">
        <f t="shared" si="132"/>
        <v>137.68115942028987</v>
      </c>
      <c r="M2124">
        <f t="shared" si="133"/>
        <v>137</v>
      </c>
      <c r="N2124">
        <f t="shared" si="134"/>
        <v>42</v>
      </c>
      <c r="O2124">
        <f t="shared" si="135"/>
        <v>0.55789473684210522</v>
      </c>
    </row>
    <row r="2125" spans="1:15" x14ac:dyDescent="0.25">
      <c r="A2125" t="s">
        <v>6528</v>
      </c>
      <c r="B2125" t="s">
        <v>11</v>
      </c>
      <c r="C2125">
        <v>1</v>
      </c>
      <c r="D2125">
        <v>1</v>
      </c>
      <c r="E2125" t="s">
        <v>6529</v>
      </c>
      <c r="F2125" t="s">
        <v>13</v>
      </c>
      <c r="G2125" t="s">
        <v>6530</v>
      </c>
      <c r="H2125">
        <v>1</v>
      </c>
      <c r="J2125" s="1">
        <v>44250.298611111109</v>
      </c>
      <c r="K2125" s="3">
        <v>44250</v>
      </c>
      <c r="L2125" s="4">
        <f t="shared" si="132"/>
        <v>1</v>
      </c>
      <c r="M2125">
        <f t="shared" si="133"/>
        <v>1</v>
      </c>
      <c r="N2125">
        <f t="shared" si="134"/>
        <v>0</v>
      </c>
      <c r="O2125">
        <f t="shared" si="135"/>
        <v>1</v>
      </c>
    </row>
    <row r="2126" spans="1:15" x14ac:dyDescent="0.25">
      <c r="A2126" t="s">
        <v>6531</v>
      </c>
      <c r="B2126" t="s">
        <v>11</v>
      </c>
      <c r="C2126">
        <v>1</v>
      </c>
      <c r="D2126">
        <v>1</v>
      </c>
      <c r="E2126" t="s">
        <v>6532</v>
      </c>
      <c r="F2126" t="s">
        <v>13</v>
      </c>
      <c r="G2126" t="s">
        <v>6533</v>
      </c>
      <c r="H2126">
        <v>0</v>
      </c>
      <c r="J2126" s="1">
        <v>44250.29928240741</v>
      </c>
      <c r="K2126" s="3">
        <v>44250</v>
      </c>
      <c r="L2126" s="4">
        <f t="shared" si="132"/>
        <v>1</v>
      </c>
      <c r="M2126">
        <f t="shared" si="133"/>
        <v>1</v>
      </c>
      <c r="N2126">
        <f t="shared" si="134"/>
        <v>0</v>
      </c>
      <c r="O2126">
        <f t="shared" si="135"/>
        <v>1</v>
      </c>
    </row>
    <row r="2127" spans="1:15" x14ac:dyDescent="0.25">
      <c r="A2127" t="s">
        <v>6534</v>
      </c>
      <c r="B2127" t="s">
        <v>16</v>
      </c>
      <c r="C2127">
        <v>1</v>
      </c>
      <c r="D2127">
        <v>1</v>
      </c>
      <c r="E2127" t="s">
        <v>6535</v>
      </c>
      <c r="F2127" t="s">
        <v>13</v>
      </c>
      <c r="G2127" t="s">
        <v>6536</v>
      </c>
      <c r="H2127">
        <v>0</v>
      </c>
      <c r="J2127" s="1">
        <v>44250.299525462964</v>
      </c>
      <c r="K2127" s="3">
        <v>44250</v>
      </c>
      <c r="L2127" s="4">
        <f t="shared" si="132"/>
        <v>1</v>
      </c>
      <c r="M2127">
        <f t="shared" si="133"/>
        <v>1</v>
      </c>
      <c r="N2127">
        <f t="shared" si="134"/>
        <v>0</v>
      </c>
      <c r="O2127">
        <f t="shared" si="135"/>
        <v>1</v>
      </c>
    </row>
    <row r="2128" spans="1:15" x14ac:dyDescent="0.25">
      <c r="A2128" t="s">
        <v>6537</v>
      </c>
      <c r="B2128" t="s">
        <v>80</v>
      </c>
      <c r="C2128">
        <v>17</v>
      </c>
      <c r="D2128">
        <v>0.91</v>
      </c>
      <c r="E2128" t="s">
        <v>6538</v>
      </c>
      <c r="F2128" t="s">
        <v>13</v>
      </c>
      <c r="G2128" t="s">
        <v>6539</v>
      </c>
      <c r="H2128">
        <v>17</v>
      </c>
      <c r="J2128" s="1">
        <v>44250.299745370372</v>
      </c>
      <c r="K2128" s="3">
        <v>44250</v>
      </c>
      <c r="L2128" s="4">
        <f t="shared" si="132"/>
        <v>18.681318681318682</v>
      </c>
      <c r="M2128">
        <f t="shared" si="133"/>
        <v>18</v>
      </c>
      <c r="N2128">
        <f t="shared" si="134"/>
        <v>1</v>
      </c>
      <c r="O2128">
        <f t="shared" si="135"/>
        <v>0.94117647058823528</v>
      </c>
    </row>
    <row r="2129" spans="1:15" x14ac:dyDescent="0.25">
      <c r="A2129" t="s">
        <v>6540</v>
      </c>
      <c r="B2129" t="s">
        <v>80</v>
      </c>
      <c r="C2129">
        <v>1</v>
      </c>
      <c r="D2129">
        <v>1</v>
      </c>
      <c r="E2129" t="s">
        <v>6541</v>
      </c>
      <c r="F2129" t="s">
        <v>13</v>
      </c>
      <c r="G2129" t="s">
        <v>6542</v>
      </c>
      <c r="H2129">
        <v>0</v>
      </c>
      <c r="J2129" s="1">
        <v>44250.30028935185</v>
      </c>
      <c r="K2129" s="3">
        <v>44250</v>
      </c>
      <c r="L2129" s="4">
        <f t="shared" si="132"/>
        <v>1</v>
      </c>
      <c r="M2129">
        <f t="shared" si="133"/>
        <v>1</v>
      </c>
      <c r="N2129">
        <f t="shared" si="134"/>
        <v>0</v>
      </c>
      <c r="O2129">
        <f t="shared" si="135"/>
        <v>1</v>
      </c>
    </row>
    <row r="2130" spans="1:15" x14ac:dyDescent="0.25">
      <c r="A2130" t="s">
        <v>6543</v>
      </c>
      <c r="B2130" t="s">
        <v>80</v>
      </c>
      <c r="C2130">
        <v>0</v>
      </c>
      <c r="D2130">
        <v>0.33</v>
      </c>
      <c r="E2130" t="s">
        <v>6544</v>
      </c>
      <c r="F2130" t="s">
        <v>13</v>
      </c>
      <c r="G2130" t="s">
        <v>6545</v>
      </c>
      <c r="H2130">
        <v>10</v>
      </c>
      <c r="J2130" s="1">
        <v>44250.300659722219</v>
      </c>
      <c r="K2130" s="3">
        <v>44250</v>
      </c>
      <c r="L2130" s="4">
        <f t="shared" si="132"/>
        <v>0</v>
      </c>
      <c r="M2130">
        <f t="shared" si="133"/>
        <v>0</v>
      </c>
      <c r="N2130">
        <f t="shared" si="134"/>
        <v>0</v>
      </c>
      <c r="O2130" t="e">
        <f t="shared" si="135"/>
        <v>#DIV/0!</v>
      </c>
    </row>
    <row r="2131" spans="1:15" x14ac:dyDescent="0.25">
      <c r="A2131" t="s">
        <v>6546</v>
      </c>
      <c r="B2131" t="s">
        <v>11</v>
      </c>
      <c r="C2131">
        <v>40</v>
      </c>
      <c r="D2131">
        <v>0.95</v>
      </c>
      <c r="E2131" t="s">
        <v>6547</v>
      </c>
      <c r="F2131" t="s">
        <v>13</v>
      </c>
      <c r="G2131" t="s">
        <v>6548</v>
      </c>
      <c r="H2131">
        <v>8</v>
      </c>
      <c r="J2131" s="1">
        <v>44250.303182870368</v>
      </c>
      <c r="K2131" s="3">
        <v>44250</v>
      </c>
      <c r="L2131" s="4">
        <f t="shared" si="132"/>
        <v>42.10526315789474</v>
      </c>
      <c r="M2131">
        <f t="shared" si="133"/>
        <v>42</v>
      </c>
      <c r="N2131">
        <f t="shared" si="134"/>
        <v>2</v>
      </c>
      <c r="O2131">
        <f t="shared" si="135"/>
        <v>0.95</v>
      </c>
    </row>
    <row r="2132" spans="1:15" x14ac:dyDescent="0.25">
      <c r="A2132" t="s">
        <v>6549</v>
      </c>
      <c r="B2132" t="s">
        <v>11</v>
      </c>
      <c r="C2132">
        <v>1</v>
      </c>
      <c r="D2132">
        <v>1</v>
      </c>
      <c r="E2132" t="s">
        <v>6550</v>
      </c>
      <c r="F2132" t="s">
        <v>13</v>
      </c>
      <c r="G2132" t="s">
        <v>6551</v>
      </c>
      <c r="H2132">
        <v>0</v>
      </c>
      <c r="J2132" s="1">
        <v>44250.304016203707</v>
      </c>
      <c r="K2132" s="3">
        <v>44250</v>
      </c>
      <c r="L2132" s="4">
        <f t="shared" si="132"/>
        <v>1</v>
      </c>
      <c r="M2132">
        <f t="shared" si="133"/>
        <v>1</v>
      </c>
      <c r="N2132">
        <f t="shared" si="134"/>
        <v>0</v>
      </c>
      <c r="O2132">
        <f t="shared" si="135"/>
        <v>1</v>
      </c>
    </row>
    <row r="2133" spans="1:15" x14ac:dyDescent="0.25">
      <c r="A2133" t="s">
        <v>6552</v>
      </c>
      <c r="B2133" t="s">
        <v>11</v>
      </c>
      <c r="C2133">
        <v>1</v>
      </c>
      <c r="D2133">
        <v>1</v>
      </c>
      <c r="E2133" t="s">
        <v>6553</v>
      </c>
      <c r="F2133" t="s">
        <v>13</v>
      </c>
      <c r="G2133" t="s">
        <v>6554</v>
      </c>
      <c r="H2133">
        <v>0</v>
      </c>
      <c r="J2133" s="1">
        <v>44250.305266203701</v>
      </c>
      <c r="K2133" s="3">
        <v>44250</v>
      </c>
      <c r="L2133" s="4">
        <f t="shared" si="132"/>
        <v>1</v>
      </c>
      <c r="M2133">
        <f t="shared" si="133"/>
        <v>1</v>
      </c>
      <c r="N2133">
        <f t="shared" si="134"/>
        <v>0</v>
      </c>
      <c r="O2133">
        <f t="shared" si="135"/>
        <v>1</v>
      </c>
    </row>
    <row r="2134" spans="1:15" x14ac:dyDescent="0.25">
      <c r="A2134" t="s">
        <v>6555</v>
      </c>
      <c r="B2134" t="s">
        <v>16</v>
      </c>
      <c r="C2134">
        <v>1</v>
      </c>
      <c r="D2134">
        <v>1</v>
      </c>
      <c r="E2134" t="s">
        <v>6556</v>
      </c>
      <c r="F2134" t="s">
        <v>13</v>
      </c>
      <c r="G2134" t="s">
        <v>6557</v>
      </c>
      <c r="H2134">
        <v>0</v>
      </c>
      <c r="J2134" s="1">
        <v>44250.30574074074</v>
      </c>
      <c r="K2134" s="3">
        <v>44250</v>
      </c>
      <c r="L2134" s="4">
        <f t="shared" si="132"/>
        <v>1</v>
      </c>
      <c r="M2134">
        <f t="shared" si="133"/>
        <v>1</v>
      </c>
      <c r="N2134">
        <f t="shared" si="134"/>
        <v>0</v>
      </c>
      <c r="O2134">
        <f t="shared" si="135"/>
        <v>1</v>
      </c>
    </row>
    <row r="2135" spans="1:15" x14ac:dyDescent="0.25">
      <c r="A2135" t="s">
        <v>6558</v>
      </c>
      <c r="B2135" t="s">
        <v>16</v>
      </c>
      <c r="C2135">
        <v>1</v>
      </c>
      <c r="D2135">
        <v>1</v>
      </c>
      <c r="E2135" t="s">
        <v>6559</v>
      </c>
      <c r="F2135" t="s">
        <v>13</v>
      </c>
      <c r="G2135" t="s">
        <v>6560</v>
      </c>
      <c r="H2135">
        <v>0</v>
      </c>
      <c r="J2135" s="1">
        <v>44250.30740740741</v>
      </c>
      <c r="K2135" s="3">
        <v>44250</v>
      </c>
      <c r="L2135" s="4">
        <f t="shared" si="132"/>
        <v>1</v>
      </c>
      <c r="M2135">
        <f t="shared" si="133"/>
        <v>1</v>
      </c>
      <c r="N2135">
        <f t="shared" si="134"/>
        <v>0</v>
      </c>
      <c r="O2135">
        <f t="shared" si="135"/>
        <v>1</v>
      </c>
    </row>
    <row r="2136" spans="1:15" x14ac:dyDescent="0.25">
      <c r="A2136" t="s">
        <v>6561</v>
      </c>
      <c r="B2136" t="s">
        <v>11</v>
      </c>
      <c r="C2136">
        <v>1</v>
      </c>
      <c r="D2136">
        <v>1</v>
      </c>
      <c r="E2136" t="s">
        <v>6562</v>
      </c>
      <c r="F2136" t="s">
        <v>13</v>
      </c>
      <c r="G2136" t="s">
        <v>6563</v>
      </c>
      <c r="H2136">
        <v>0</v>
      </c>
      <c r="J2136" s="1">
        <v>44250.307858796295</v>
      </c>
      <c r="K2136" s="3">
        <v>44250</v>
      </c>
      <c r="L2136" s="4">
        <f t="shared" si="132"/>
        <v>1</v>
      </c>
      <c r="M2136">
        <f t="shared" si="133"/>
        <v>1</v>
      </c>
      <c r="N2136">
        <f t="shared" si="134"/>
        <v>0</v>
      </c>
      <c r="O2136">
        <f t="shared" si="135"/>
        <v>1</v>
      </c>
    </row>
    <row r="2137" spans="1:15" x14ac:dyDescent="0.25">
      <c r="A2137" t="s">
        <v>6564</v>
      </c>
      <c r="B2137" t="s">
        <v>36</v>
      </c>
      <c r="C2137">
        <v>1</v>
      </c>
      <c r="D2137">
        <v>1</v>
      </c>
      <c r="E2137" t="s">
        <v>6565</v>
      </c>
      <c r="F2137" t="s">
        <v>13</v>
      </c>
      <c r="G2137" t="s">
        <v>6566</v>
      </c>
      <c r="H2137">
        <v>0</v>
      </c>
      <c r="J2137" s="1">
        <v>44250.309444444443</v>
      </c>
      <c r="K2137" s="3">
        <v>44250</v>
      </c>
      <c r="L2137" s="4">
        <f t="shared" si="132"/>
        <v>1</v>
      </c>
      <c r="M2137">
        <f t="shared" si="133"/>
        <v>1</v>
      </c>
      <c r="N2137">
        <f t="shared" si="134"/>
        <v>0</v>
      </c>
      <c r="O2137">
        <f t="shared" si="135"/>
        <v>1</v>
      </c>
    </row>
    <row r="2138" spans="1:15" x14ac:dyDescent="0.25">
      <c r="A2138" t="s">
        <v>6567</v>
      </c>
      <c r="B2138" t="s">
        <v>11</v>
      </c>
      <c r="C2138">
        <v>3</v>
      </c>
      <c r="D2138">
        <v>1</v>
      </c>
      <c r="E2138" t="s">
        <v>6568</v>
      </c>
      <c r="F2138" t="s">
        <v>13</v>
      </c>
      <c r="G2138" t="s">
        <v>6569</v>
      </c>
      <c r="H2138">
        <v>0</v>
      </c>
      <c r="J2138" s="1">
        <v>44250.312210648146</v>
      </c>
      <c r="K2138" s="3">
        <v>44250</v>
      </c>
      <c r="L2138" s="4">
        <f t="shared" si="132"/>
        <v>3</v>
      </c>
      <c r="M2138">
        <f t="shared" si="133"/>
        <v>3</v>
      </c>
      <c r="N2138">
        <f t="shared" si="134"/>
        <v>0</v>
      </c>
      <c r="O2138">
        <f t="shared" si="135"/>
        <v>1</v>
      </c>
    </row>
    <row r="2139" spans="1:15" x14ac:dyDescent="0.25">
      <c r="A2139" t="s">
        <v>6570</v>
      </c>
      <c r="B2139" t="s">
        <v>36</v>
      </c>
      <c r="C2139">
        <v>253</v>
      </c>
      <c r="D2139">
        <v>0.95</v>
      </c>
      <c r="E2139" t="s">
        <v>6571</v>
      </c>
      <c r="F2139" t="s">
        <v>13</v>
      </c>
      <c r="G2139" t="s">
        <v>6572</v>
      </c>
      <c r="H2139">
        <v>26</v>
      </c>
      <c r="J2139" s="1">
        <v>44250.3128125</v>
      </c>
      <c r="K2139" s="3">
        <v>44250</v>
      </c>
      <c r="L2139" s="4">
        <f t="shared" si="132"/>
        <v>266.31578947368422</v>
      </c>
      <c r="M2139">
        <f t="shared" si="133"/>
        <v>266</v>
      </c>
      <c r="N2139">
        <f t="shared" si="134"/>
        <v>13</v>
      </c>
      <c r="O2139">
        <f t="shared" si="135"/>
        <v>0.9486166007905138</v>
      </c>
    </row>
    <row r="2140" spans="1:15" x14ac:dyDescent="0.25">
      <c r="A2140" t="s">
        <v>6573</v>
      </c>
      <c r="B2140" t="s">
        <v>36</v>
      </c>
      <c r="C2140">
        <v>1</v>
      </c>
      <c r="D2140">
        <v>1</v>
      </c>
      <c r="E2140" t="s">
        <v>6574</v>
      </c>
      <c r="F2140" t="s">
        <v>13</v>
      </c>
      <c r="G2140" t="s">
        <v>6575</v>
      </c>
      <c r="H2140">
        <v>0</v>
      </c>
      <c r="J2140" s="1">
        <v>44250.312847222223</v>
      </c>
      <c r="K2140" s="3">
        <v>44250</v>
      </c>
      <c r="L2140" s="4">
        <f t="shared" si="132"/>
        <v>1</v>
      </c>
      <c r="M2140">
        <f t="shared" si="133"/>
        <v>1</v>
      </c>
      <c r="N2140">
        <f t="shared" si="134"/>
        <v>0</v>
      </c>
      <c r="O2140">
        <f t="shared" si="135"/>
        <v>1</v>
      </c>
    </row>
    <row r="2141" spans="1:15" x14ac:dyDescent="0.25">
      <c r="A2141" t="s">
        <v>6576</v>
      </c>
      <c r="B2141" t="s">
        <v>80</v>
      </c>
      <c r="C2141">
        <v>5</v>
      </c>
      <c r="D2141">
        <v>1</v>
      </c>
      <c r="E2141" t="s">
        <v>6577</v>
      </c>
      <c r="F2141" t="s">
        <v>13</v>
      </c>
      <c r="G2141" t="s">
        <v>6578</v>
      </c>
      <c r="H2141">
        <v>10</v>
      </c>
      <c r="J2141" s="1">
        <v>44250.313217592593</v>
      </c>
      <c r="K2141" s="3">
        <v>44250</v>
      </c>
      <c r="L2141" s="4">
        <f t="shared" si="132"/>
        <v>5</v>
      </c>
      <c r="M2141">
        <f t="shared" si="133"/>
        <v>5</v>
      </c>
      <c r="N2141">
        <f t="shared" si="134"/>
        <v>0</v>
      </c>
      <c r="O2141">
        <f t="shared" si="135"/>
        <v>1</v>
      </c>
    </row>
    <row r="2142" spans="1:15" x14ac:dyDescent="0.25">
      <c r="A2142" t="s">
        <v>6579</v>
      </c>
      <c r="B2142" t="s">
        <v>32</v>
      </c>
      <c r="C2142">
        <v>1</v>
      </c>
      <c r="D2142">
        <v>1</v>
      </c>
      <c r="E2142" t="s">
        <v>6580</v>
      </c>
      <c r="F2142" t="s">
        <v>13</v>
      </c>
      <c r="G2142" t="s">
        <v>6581</v>
      </c>
      <c r="H2142">
        <v>1</v>
      </c>
      <c r="J2142" s="1">
        <v>44250.316747685189</v>
      </c>
      <c r="K2142" s="3">
        <v>44250</v>
      </c>
      <c r="L2142" s="4">
        <f t="shared" si="132"/>
        <v>1</v>
      </c>
      <c r="M2142">
        <f t="shared" si="133"/>
        <v>1</v>
      </c>
      <c r="N2142">
        <f t="shared" si="134"/>
        <v>0</v>
      </c>
      <c r="O2142">
        <f t="shared" si="135"/>
        <v>1</v>
      </c>
    </row>
    <row r="2143" spans="1:15" x14ac:dyDescent="0.25">
      <c r="A2143" t="s">
        <v>6582</v>
      </c>
      <c r="B2143" t="s">
        <v>16</v>
      </c>
      <c r="C2143">
        <v>1</v>
      </c>
      <c r="D2143">
        <v>1</v>
      </c>
      <c r="E2143" t="s">
        <v>6583</v>
      </c>
      <c r="F2143" t="s">
        <v>13</v>
      </c>
      <c r="G2143" t="s">
        <v>6584</v>
      </c>
      <c r="H2143">
        <v>0</v>
      </c>
      <c r="J2143" s="1">
        <v>44250.317025462966</v>
      </c>
      <c r="K2143" s="3">
        <v>44250</v>
      </c>
      <c r="L2143" s="4">
        <f t="shared" si="132"/>
        <v>1</v>
      </c>
      <c r="M2143">
        <f t="shared" si="133"/>
        <v>1</v>
      </c>
      <c r="N2143">
        <f t="shared" si="134"/>
        <v>0</v>
      </c>
      <c r="O2143">
        <f t="shared" si="135"/>
        <v>1</v>
      </c>
    </row>
    <row r="2144" spans="1:15" x14ac:dyDescent="0.25">
      <c r="A2144" t="s">
        <v>6585</v>
      </c>
      <c r="B2144" t="s">
        <v>11</v>
      </c>
      <c r="C2144">
        <v>1</v>
      </c>
      <c r="D2144">
        <v>1</v>
      </c>
      <c r="E2144" t="s">
        <v>6586</v>
      </c>
      <c r="F2144" t="s">
        <v>13</v>
      </c>
      <c r="G2144" t="s">
        <v>6587</v>
      </c>
      <c r="H2144">
        <v>0</v>
      </c>
      <c r="J2144" s="1">
        <v>44250.317025462966</v>
      </c>
      <c r="K2144" s="3">
        <v>44250</v>
      </c>
      <c r="L2144" s="4">
        <f t="shared" si="132"/>
        <v>1</v>
      </c>
      <c r="M2144">
        <f t="shared" si="133"/>
        <v>1</v>
      </c>
      <c r="N2144">
        <f t="shared" si="134"/>
        <v>0</v>
      </c>
      <c r="O2144">
        <f t="shared" si="135"/>
        <v>1</v>
      </c>
    </row>
    <row r="2145" spans="1:15" x14ac:dyDescent="0.25">
      <c r="A2145" t="s">
        <v>6588</v>
      </c>
      <c r="B2145" t="s">
        <v>40</v>
      </c>
      <c r="C2145">
        <v>1</v>
      </c>
      <c r="D2145">
        <v>1</v>
      </c>
      <c r="E2145" t="s">
        <v>6589</v>
      </c>
      <c r="F2145" t="s">
        <v>13</v>
      </c>
      <c r="G2145" t="s">
        <v>6590</v>
      </c>
      <c r="H2145">
        <v>0</v>
      </c>
      <c r="J2145" s="1">
        <v>44250.317187499997</v>
      </c>
      <c r="K2145" s="3">
        <v>44250</v>
      </c>
      <c r="L2145" s="4">
        <f t="shared" si="132"/>
        <v>1</v>
      </c>
      <c r="M2145">
        <f t="shared" si="133"/>
        <v>1</v>
      </c>
      <c r="N2145">
        <f t="shared" si="134"/>
        <v>0</v>
      </c>
      <c r="O2145">
        <f t="shared" si="135"/>
        <v>1</v>
      </c>
    </row>
    <row r="2146" spans="1:15" x14ac:dyDescent="0.25">
      <c r="A2146" t="s">
        <v>6591</v>
      </c>
      <c r="B2146" t="s">
        <v>11</v>
      </c>
      <c r="C2146">
        <v>1</v>
      </c>
      <c r="D2146">
        <v>1</v>
      </c>
      <c r="E2146" t="s">
        <v>6592</v>
      </c>
      <c r="F2146" t="s">
        <v>13</v>
      </c>
      <c r="G2146" t="s">
        <v>6593</v>
      </c>
      <c r="H2146">
        <v>0</v>
      </c>
      <c r="J2146" s="1">
        <v>44250.317384259259</v>
      </c>
      <c r="K2146" s="3">
        <v>44250</v>
      </c>
      <c r="L2146" s="4">
        <f t="shared" si="132"/>
        <v>1</v>
      </c>
      <c r="M2146">
        <f t="shared" si="133"/>
        <v>1</v>
      </c>
      <c r="N2146">
        <f t="shared" si="134"/>
        <v>0</v>
      </c>
      <c r="O2146">
        <f t="shared" si="135"/>
        <v>1</v>
      </c>
    </row>
    <row r="2147" spans="1:15" x14ac:dyDescent="0.25">
      <c r="A2147" t="s">
        <v>6594</v>
      </c>
      <c r="B2147" t="s">
        <v>32</v>
      </c>
      <c r="C2147">
        <v>58</v>
      </c>
      <c r="D2147">
        <v>0.73</v>
      </c>
      <c r="E2147" t="s">
        <v>6595</v>
      </c>
      <c r="F2147" t="s">
        <v>13</v>
      </c>
      <c r="G2147" t="s">
        <v>6596</v>
      </c>
      <c r="H2147">
        <v>48</v>
      </c>
      <c r="J2147" s="1">
        <v>44250.984675925924</v>
      </c>
      <c r="K2147" s="3">
        <v>44250</v>
      </c>
      <c r="L2147" s="4">
        <f t="shared" si="132"/>
        <v>79.452054794520549</v>
      </c>
      <c r="M2147">
        <f t="shared" si="133"/>
        <v>79</v>
      </c>
      <c r="N2147">
        <f t="shared" si="134"/>
        <v>21</v>
      </c>
      <c r="O2147">
        <f t="shared" si="135"/>
        <v>0.63793103448275867</v>
      </c>
    </row>
    <row r="2148" spans="1:15" x14ac:dyDescent="0.25">
      <c r="A2148" t="s">
        <v>6597</v>
      </c>
      <c r="B2148" t="s">
        <v>40</v>
      </c>
      <c r="C2148">
        <v>71</v>
      </c>
      <c r="D2148">
        <v>0.89</v>
      </c>
      <c r="E2148" t="s">
        <v>6598</v>
      </c>
      <c r="F2148" t="s">
        <v>13</v>
      </c>
      <c r="G2148" t="s">
        <v>6599</v>
      </c>
      <c r="H2148">
        <v>20</v>
      </c>
      <c r="J2148" s="1">
        <v>44250.985092592593</v>
      </c>
      <c r="K2148" s="3">
        <v>44250</v>
      </c>
      <c r="L2148" s="4">
        <f t="shared" si="132"/>
        <v>79.775280898876403</v>
      </c>
      <c r="M2148">
        <f t="shared" si="133"/>
        <v>79</v>
      </c>
      <c r="N2148">
        <f t="shared" si="134"/>
        <v>8</v>
      </c>
      <c r="O2148">
        <f t="shared" si="135"/>
        <v>0.88732394366197187</v>
      </c>
    </row>
    <row r="2149" spans="1:15" x14ac:dyDescent="0.25">
      <c r="A2149" t="s">
        <v>6600</v>
      </c>
      <c r="B2149" t="s">
        <v>36</v>
      </c>
      <c r="C2149">
        <v>0</v>
      </c>
      <c r="D2149">
        <v>0.33</v>
      </c>
      <c r="E2149" t="s">
        <v>6601</v>
      </c>
      <c r="F2149" t="s">
        <v>13</v>
      </c>
      <c r="G2149" t="s">
        <v>6602</v>
      </c>
      <c r="H2149">
        <v>0</v>
      </c>
      <c r="J2149" s="1">
        <v>44250.985150462962</v>
      </c>
      <c r="K2149" s="3">
        <v>44250</v>
      </c>
      <c r="L2149" s="4">
        <f t="shared" si="132"/>
        <v>0</v>
      </c>
      <c r="M2149">
        <f t="shared" si="133"/>
        <v>0</v>
      </c>
      <c r="N2149">
        <f t="shared" si="134"/>
        <v>0</v>
      </c>
      <c r="O2149" t="e">
        <f t="shared" si="135"/>
        <v>#DIV/0!</v>
      </c>
    </row>
    <row r="2150" spans="1:15" x14ac:dyDescent="0.25">
      <c r="A2150" t="s">
        <v>6603</v>
      </c>
      <c r="B2150" t="s">
        <v>36</v>
      </c>
      <c r="C2150">
        <v>1</v>
      </c>
      <c r="D2150">
        <v>1</v>
      </c>
      <c r="E2150" t="s">
        <v>6604</v>
      </c>
      <c r="F2150" t="s">
        <v>13</v>
      </c>
      <c r="G2150" t="s">
        <v>6605</v>
      </c>
      <c r="H2150">
        <v>1</v>
      </c>
      <c r="J2150" s="1">
        <v>44250.985671296294</v>
      </c>
      <c r="K2150" s="3">
        <v>44250</v>
      </c>
      <c r="L2150" s="4">
        <f t="shared" si="132"/>
        <v>1</v>
      </c>
      <c r="M2150">
        <f t="shared" si="133"/>
        <v>1</v>
      </c>
      <c r="N2150">
        <f t="shared" si="134"/>
        <v>0</v>
      </c>
      <c r="O2150">
        <f t="shared" si="135"/>
        <v>1</v>
      </c>
    </row>
    <row r="2151" spans="1:15" x14ac:dyDescent="0.25">
      <c r="A2151" t="s">
        <v>6606</v>
      </c>
      <c r="B2151" t="s">
        <v>28</v>
      </c>
      <c r="C2151">
        <v>2</v>
      </c>
      <c r="D2151">
        <v>1</v>
      </c>
      <c r="E2151" t="s">
        <v>6607</v>
      </c>
      <c r="F2151" t="s">
        <v>13</v>
      </c>
      <c r="G2151" t="s">
        <v>6608</v>
      </c>
      <c r="H2151">
        <v>1</v>
      </c>
      <c r="J2151" s="1">
        <v>44250.985810185186</v>
      </c>
      <c r="K2151" s="3">
        <v>44250</v>
      </c>
      <c r="L2151" s="4">
        <f t="shared" si="132"/>
        <v>2</v>
      </c>
      <c r="M2151">
        <f t="shared" si="133"/>
        <v>2</v>
      </c>
      <c r="N2151">
        <f t="shared" si="134"/>
        <v>0</v>
      </c>
      <c r="O2151">
        <f t="shared" si="135"/>
        <v>1</v>
      </c>
    </row>
    <row r="2152" spans="1:15" x14ac:dyDescent="0.25">
      <c r="A2152" t="s">
        <v>6609</v>
      </c>
      <c r="B2152" t="s">
        <v>80</v>
      </c>
      <c r="C2152">
        <v>16</v>
      </c>
      <c r="D2152">
        <v>0.86</v>
      </c>
      <c r="E2152" t="s">
        <v>6610</v>
      </c>
      <c r="F2152" t="s">
        <v>13</v>
      </c>
      <c r="G2152" t="s">
        <v>6611</v>
      </c>
      <c r="H2152">
        <v>1</v>
      </c>
      <c r="J2152" s="1">
        <v>44250.986307870371</v>
      </c>
      <c r="K2152" s="3">
        <v>44250</v>
      </c>
      <c r="L2152" s="4">
        <f t="shared" si="132"/>
        <v>18.604651162790699</v>
      </c>
      <c r="M2152">
        <f t="shared" si="133"/>
        <v>18</v>
      </c>
      <c r="N2152">
        <f t="shared" si="134"/>
        <v>2</v>
      </c>
      <c r="O2152">
        <f t="shared" si="135"/>
        <v>0.875</v>
      </c>
    </row>
    <row r="2153" spans="1:15" x14ac:dyDescent="0.25">
      <c r="A2153" t="s">
        <v>6612</v>
      </c>
      <c r="B2153" t="s">
        <v>11</v>
      </c>
      <c r="C2153">
        <v>2</v>
      </c>
      <c r="D2153">
        <v>0.75</v>
      </c>
      <c r="E2153" t="s">
        <v>6613</v>
      </c>
      <c r="F2153" t="s">
        <v>13</v>
      </c>
      <c r="G2153" t="s">
        <v>6614</v>
      </c>
      <c r="H2153">
        <v>0</v>
      </c>
      <c r="J2153" s="1">
        <v>44250.986388888887</v>
      </c>
      <c r="K2153" s="3">
        <v>44250</v>
      </c>
      <c r="L2153" s="4">
        <f t="shared" si="132"/>
        <v>2.6666666666666665</v>
      </c>
      <c r="M2153">
        <f t="shared" si="133"/>
        <v>2</v>
      </c>
      <c r="N2153">
        <f t="shared" si="134"/>
        <v>0</v>
      </c>
      <c r="O2153">
        <f t="shared" si="135"/>
        <v>1</v>
      </c>
    </row>
    <row r="2154" spans="1:15" x14ac:dyDescent="0.25">
      <c r="A2154" t="s">
        <v>6615</v>
      </c>
      <c r="B2154" t="s">
        <v>80</v>
      </c>
      <c r="C2154">
        <v>3</v>
      </c>
      <c r="D2154">
        <v>0.81</v>
      </c>
      <c r="E2154" t="s">
        <v>6616</v>
      </c>
      <c r="F2154" t="s">
        <v>13</v>
      </c>
      <c r="G2154" t="s">
        <v>6617</v>
      </c>
      <c r="H2154">
        <v>1</v>
      </c>
      <c r="J2154" s="1">
        <v>44250.987847222219</v>
      </c>
      <c r="K2154" s="3">
        <v>44250</v>
      </c>
      <c r="L2154" s="4">
        <f t="shared" si="132"/>
        <v>3.7037037037037033</v>
      </c>
      <c r="M2154">
        <f t="shared" si="133"/>
        <v>3</v>
      </c>
      <c r="N2154">
        <f t="shared" si="134"/>
        <v>0</v>
      </c>
      <c r="O2154">
        <f t="shared" si="135"/>
        <v>1</v>
      </c>
    </row>
    <row r="2155" spans="1:15" x14ac:dyDescent="0.25">
      <c r="A2155" t="s">
        <v>6618</v>
      </c>
      <c r="B2155" t="s">
        <v>16</v>
      </c>
      <c r="C2155">
        <v>1</v>
      </c>
      <c r="D2155">
        <v>1</v>
      </c>
      <c r="E2155" t="s">
        <v>6619</v>
      </c>
      <c r="F2155" t="s">
        <v>13</v>
      </c>
      <c r="G2155" t="s">
        <v>6620</v>
      </c>
      <c r="H2155">
        <v>0</v>
      </c>
      <c r="J2155" s="1">
        <v>44250.989363425928</v>
      </c>
      <c r="K2155" s="3">
        <v>44250</v>
      </c>
      <c r="L2155" s="4">
        <f t="shared" si="132"/>
        <v>1</v>
      </c>
      <c r="M2155">
        <f t="shared" si="133"/>
        <v>1</v>
      </c>
      <c r="N2155">
        <f t="shared" si="134"/>
        <v>0</v>
      </c>
      <c r="O2155">
        <f t="shared" si="135"/>
        <v>1</v>
      </c>
    </row>
    <row r="2156" spans="1:15" x14ac:dyDescent="0.25">
      <c r="A2156" t="s">
        <v>6621</v>
      </c>
      <c r="B2156" t="s">
        <v>32</v>
      </c>
      <c r="C2156">
        <v>1</v>
      </c>
      <c r="D2156">
        <v>1</v>
      </c>
      <c r="E2156" t="s">
        <v>6622</v>
      </c>
      <c r="F2156" t="s">
        <v>13</v>
      </c>
      <c r="G2156" t="s">
        <v>6623</v>
      </c>
      <c r="H2156">
        <v>0</v>
      </c>
      <c r="J2156" s="1">
        <v>44250.989479166667</v>
      </c>
      <c r="K2156" s="3">
        <v>44250</v>
      </c>
      <c r="L2156" s="4">
        <f t="shared" si="132"/>
        <v>1</v>
      </c>
      <c r="M2156">
        <f t="shared" si="133"/>
        <v>1</v>
      </c>
      <c r="N2156">
        <f t="shared" si="134"/>
        <v>0</v>
      </c>
      <c r="O2156">
        <f t="shared" si="135"/>
        <v>1</v>
      </c>
    </row>
    <row r="2157" spans="1:15" x14ac:dyDescent="0.25">
      <c r="A2157" t="s">
        <v>6624</v>
      </c>
      <c r="B2157" t="s">
        <v>50</v>
      </c>
      <c r="C2157">
        <v>1</v>
      </c>
      <c r="D2157">
        <v>1</v>
      </c>
      <c r="E2157" t="s">
        <v>6625</v>
      </c>
      <c r="F2157" t="s">
        <v>13</v>
      </c>
      <c r="G2157" t="s">
        <v>6626</v>
      </c>
      <c r="H2157">
        <v>1</v>
      </c>
      <c r="J2157" s="1">
        <v>44250.99077546296</v>
      </c>
      <c r="K2157" s="3">
        <v>44250</v>
      </c>
      <c r="L2157" s="4">
        <f t="shared" si="132"/>
        <v>1</v>
      </c>
      <c r="M2157">
        <f t="shared" si="133"/>
        <v>1</v>
      </c>
      <c r="N2157">
        <f t="shared" si="134"/>
        <v>0</v>
      </c>
      <c r="O2157">
        <f t="shared" si="135"/>
        <v>1</v>
      </c>
    </row>
    <row r="2158" spans="1:15" x14ac:dyDescent="0.25">
      <c r="A2158" t="s">
        <v>6627</v>
      </c>
      <c r="B2158" t="s">
        <v>32</v>
      </c>
      <c r="C2158">
        <v>1</v>
      </c>
      <c r="D2158">
        <v>1</v>
      </c>
      <c r="E2158" t="s">
        <v>6628</v>
      </c>
      <c r="F2158" t="s">
        <v>13</v>
      </c>
      <c r="G2158" t="s">
        <v>6629</v>
      </c>
      <c r="H2158">
        <v>1</v>
      </c>
      <c r="J2158" s="1">
        <v>44250.99077546296</v>
      </c>
      <c r="K2158" s="3">
        <v>44250</v>
      </c>
      <c r="L2158" s="4">
        <f t="shared" si="132"/>
        <v>1</v>
      </c>
      <c r="M2158">
        <f t="shared" si="133"/>
        <v>1</v>
      </c>
      <c r="N2158">
        <f t="shared" si="134"/>
        <v>0</v>
      </c>
      <c r="O2158">
        <f t="shared" si="135"/>
        <v>1</v>
      </c>
    </row>
    <row r="2159" spans="1:15" x14ac:dyDescent="0.25">
      <c r="A2159" t="s">
        <v>6630</v>
      </c>
      <c r="B2159" t="s">
        <v>36</v>
      </c>
      <c r="C2159">
        <v>40</v>
      </c>
      <c r="D2159">
        <v>0.82</v>
      </c>
      <c r="E2159" t="s">
        <v>6631</v>
      </c>
      <c r="F2159" t="s">
        <v>13</v>
      </c>
      <c r="G2159" t="s">
        <v>6632</v>
      </c>
      <c r="H2159">
        <v>30</v>
      </c>
      <c r="J2159" s="1">
        <v>44250.993576388886</v>
      </c>
      <c r="K2159" s="3">
        <v>44250</v>
      </c>
      <c r="L2159" s="4">
        <f t="shared" si="132"/>
        <v>48.780487804878049</v>
      </c>
      <c r="M2159">
        <f t="shared" si="133"/>
        <v>48</v>
      </c>
      <c r="N2159">
        <f t="shared" si="134"/>
        <v>8</v>
      </c>
      <c r="O2159">
        <f t="shared" si="135"/>
        <v>0.8</v>
      </c>
    </row>
    <row r="2160" spans="1:15" x14ac:dyDescent="0.25">
      <c r="A2160" t="s">
        <v>6633</v>
      </c>
      <c r="B2160" t="s">
        <v>11</v>
      </c>
      <c r="C2160">
        <v>1</v>
      </c>
      <c r="D2160">
        <v>0.99</v>
      </c>
      <c r="E2160" t="s">
        <v>6634</v>
      </c>
      <c r="F2160" t="s">
        <v>13</v>
      </c>
      <c r="G2160" t="s">
        <v>6635</v>
      </c>
      <c r="H2160">
        <v>0</v>
      </c>
      <c r="J2160" s="1">
        <v>44250.993692129632</v>
      </c>
      <c r="K2160" s="3">
        <v>44250</v>
      </c>
      <c r="L2160" s="4">
        <f t="shared" si="132"/>
        <v>1.0101010101010102</v>
      </c>
      <c r="M2160">
        <f t="shared" si="133"/>
        <v>1</v>
      </c>
      <c r="N2160">
        <f t="shared" si="134"/>
        <v>0</v>
      </c>
      <c r="O2160">
        <f t="shared" si="135"/>
        <v>1</v>
      </c>
    </row>
    <row r="2161" spans="1:15" x14ac:dyDescent="0.25">
      <c r="A2161" t="s">
        <v>6636</v>
      </c>
      <c r="B2161" t="s">
        <v>11</v>
      </c>
      <c r="C2161">
        <v>17602</v>
      </c>
      <c r="D2161">
        <v>0.98</v>
      </c>
      <c r="E2161" t="s">
        <v>6637</v>
      </c>
      <c r="F2161" t="s">
        <v>13</v>
      </c>
      <c r="G2161" t="s">
        <v>6638</v>
      </c>
      <c r="H2161">
        <v>1170</v>
      </c>
      <c r="J2161" s="1">
        <v>44250.993923611109</v>
      </c>
      <c r="K2161" s="3">
        <v>44250</v>
      </c>
      <c r="L2161" s="4">
        <f t="shared" si="132"/>
        <v>17961.224489795917</v>
      </c>
      <c r="M2161">
        <f t="shared" si="133"/>
        <v>17961</v>
      </c>
      <c r="N2161">
        <f t="shared" si="134"/>
        <v>359</v>
      </c>
      <c r="O2161">
        <f t="shared" si="135"/>
        <v>0.97960459038745595</v>
      </c>
    </row>
    <row r="2162" spans="1:15" x14ac:dyDescent="0.25">
      <c r="A2162" t="s">
        <v>6639</v>
      </c>
      <c r="B2162" t="s">
        <v>11</v>
      </c>
      <c r="C2162">
        <v>1</v>
      </c>
      <c r="D2162">
        <v>1</v>
      </c>
      <c r="E2162" t="s">
        <v>6640</v>
      </c>
      <c r="F2162" t="s">
        <v>13</v>
      </c>
      <c r="G2162" t="s">
        <v>6641</v>
      </c>
      <c r="H2162">
        <v>0</v>
      </c>
      <c r="J2162" s="1">
        <v>44250.995486111111</v>
      </c>
      <c r="K2162" s="3">
        <v>44250</v>
      </c>
      <c r="L2162" s="4">
        <f t="shared" si="132"/>
        <v>1</v>
      </c>
      <c r="M2162">
        <f t="shared" si="133"/>
        <v>1</v>
      </c>
      <c r="N2162">
        <f t="shared" si="134"/>
        <v>0</v>
      </c>
      <c r="O2162">
        <f t="shared" si="135"/>
        <v>1</v>
      </c>
    </row>
    <row r="2163" spans="1:15" x14ac:dyDescent="0.25">
      <c r="A2163" t="s">
        <v>6642</v>
      </c>
      <c r="B2163" t="s">
        <v>32</v>
      </c>
      <c r="C2163">
        <v>26</v>
      </c>
      <c r="D2163">
        <v>0.83</v>
      </c>
      <c r="E2163" t="s">
        <v>6643</v>
      </c>
      <c r="F2163" t="s">
        <v>13</v>
      </c>
      <c r="G2163" t="s">
        <v>6644</v>
      </c>
      <c r="H2163">
        <v>13</v>
      </c>
      <c r="J2163" s="1">
        <v>44250.99559027778</v>
      </c>
      <c r="K2163" s="3">
        <v>44250</v>
      </c>
      <c r="L2163" s="4">
        <f t="shared" si="132"/>
        <v>31.325301204819279</v>
      </c>
      <c r="M2163">
        <f t="shared" si="133"/>
        <v>31</v>
      </c>
      <c r="N2163">
        <f t="shared" si="134"/>
        <v>5</v>
      </c>
      <c r="O2163">
        <f t="shared" si="135"/>
        <v>0.80769230769230771</v>
      </c>
    </row>
    <row r="2164" spans="1:15" x14ac:dyDescent="0.25">
      <c r="A2164" t="s">
        <v>6645</v>
      </c>
      <c r="B2164" t="s">
        <v>28</v>
      </c>
      <c r="C2164">
        <v>1</v>
      </c>
      <c r="D2164">
        <v>0.67</v>
      </c>
      <c r="E2164" t="s">
        <v>6646</v>
      </c>
      <c r="F2164" t="s">
        <v>13</v>
      </c>
      <c r="G2164" t="s">
        <v>6647</v>
      </c>
      <c r="H2164">
        <v>0</v>
      </c>
      <c r="J2164" s="1">
        <v>44250.997048611112</v>
      </c>
      <c r="K2164" s="3">
        <v>44250</v>
      </c>
      <c r="L2164" s="4">
        <f t="shared" si="132"/>
        <v>1.4925373134328357</v>
      </c>
      <c r="M2164">
        <f t="shared" si="133"/>
        <v>1</v>
      </c>
      <c r="N2164">
        <f t="shared" si="134"/>
        <v>0</v>
      </c>
      <c r="O2164">
        <f t="shared" si="135"/>
        <v>1</v>
      </c>
    </row>
    <row r="2165" spans="1:15" x14ac:dyDescent="0.25">
      <c r="A2165" t="s">
        <v>6648</v>
      </c>
      <c r="B2165" t="s">
        <v>36</v>
      </c>
      <c r="C2165">
        <v>70</v>
      </c>
      <c r="D2165">
        <v>0.93</v>
      </c>
      <c r="E2165" t="s">
        <v>6649</v>
      </c>
      <c r="F2165" t="s">
        <v>13</v>
      </c>
      <c r="G2165" t="s">
        <v>6650</v>
      </c>
      <c r="H2165">
        <v>9</v>
      </c>
      <c r="J2165" s="1">
        <v>44250.997337962966</v>
      </c>
      <c r="K2165" s="3">
        <v>44250</v>
      </c>
      <c r="L2165" s="4">
        <f t="shared" si="132"/>
        <v>75.268817204301072</v>
      </c>
      <c r="M2165">
        <f t="shared" si="133"/>
        <v>75</v>
      </c>
      <c r="N2165">
        <f t="shared" si="134"/>
        <v>5</v>
      </c>
      <c r="O2165">
        <f t="shared" si="135"/>
        <v>0.9285714285714286</v>
      </c>
    </row>
    <row r="2166" spans="1:15" x14ac:dyDescent="0.25">
      <c r="A2166" t="s">
        <v>6651</v>
      </c>
      <c r="B2166" t="s">
        <v>32</v>
      </c>
      <c r="C2166">
        <v>1</v>
      </c>
      <c r="D2166">
        <v>1</v>
      </c>
      <c r="E2166" t="s">
        <v>6652</v>
      </c>
      <c r="F2166" t="s">
        <v>13</v>
      </c>
      <c r="G2166" t="s">
        <v>6653</v>
      </c>
      <c r="H2166">
        <v>0</v>
      </c>
      <c r="J2166" s="1">
        <v>44250.998032407406</v>
      </c>
      <c r="K2166" s="3">
        <v>44250</v>
      </c>
      <c r="L2166" s="4">
        <f t="shared" si="132"/>
        <v>1</v>
      </c>
      <c r="M2166">
        <f t="shared" si="133"/>
        <v>1</v>
      </c>
      <c r="N2166">
        <f t="shared" si="134"/>
        <v>0</v>
      </c>
      <c r="O2166">
        <f t="shared" si="135"/>
        <v>1</v>
      </c>
    </row>
    <row r="2167" spans="1:15" x14ac:dyDescent="0.25">
      <c r="A2167" t="s">
        <v>6654</v>
      </c>
      <c r="B2167" t="s">
        <v>28</v>
      </c>
      <c r="C2167">
        <v>1</v>
      </c>
      <c r="D2167">
        <v>1</v>
      </c>
      <c r="E2167" t="s">
        <v>6655</v>
      </c>
      <c r="F2167" t="s">
        <v>13</v>
      </c>
      <c r="G2167" t="s">
        <v>6656</v>
      </c>
      <c r="H2167">
        <v>0</v>
      </c>
      <c r="J2167" s="1">
        <v>44250.998194444444</v>
      </c>
      <c r="K2167" s="3">
        <v>44250</v>
      </c>
      <c r="L2167" s="4">
        <f t="shared" si="132"/>
        <v>1</v>
      </c>
      <c r="M2167">
        <f t="shared" si="133"/>
        <v>1</v>
      </c>
      <c r="N2167">
        <f t="shared" si="134"/>
        <v>0</v>
      </c>
      <c r="O2167">
        <f t="shared" si="135"/>
        <v>1</v>
      </c>
    </row>
    <row r="2168" spans="1:15" x14ac:dyDescent="0.25">
      <c r="A2168" t="s">
        <v>6657</v>
      </c>
      <c r="B2168" t="s">
        <v>80</v>
      </c>
      <c r="C2168">
        <v>1</v>
      </c>
      <c r="D2168">
        <v>1</v>
      </c>
      <c r="E2168" t="s">
        <v>6658</v>
      </c>
      <c r="F2168" t="s">
        <v>13</v>
      </c>
      <c r="G2168" t="s">
        <v>6659</v>
      </c>
      <c r="H2168">
        <v>0</v>
      </c>
      <c r="J2168" s="1">
        <v>44250.998425925929</v>
      </c>
      <c r="K2168" s="3">
        <v>44250</v>
      </c>
      <c r="L2168" s="4">
        <f t="shared" si="132"/>
        <v>1</v>
      </c>
      <c r="M2168">
        <f t="shared" si="133"/>
        <v>1</v>
      </c>
      <c r="N2168">
        <f t="shared" si="134"/>
        <v>0</v>
      </c>
      <c r="O2168">
        <f t="shared" si="135"/>
        <v>1</v>
      </c>
    </row>
    <row r="2169" spans="1:15" x14ac:dyDescent="0.25">
      <c r="A2169" t="s">
        <v>6660</v>
      </c>
      <c r="B2169" t="s">
        <v>32</v>
      </c>
      <c r="C2169">
        <v>73</v>
      </c>
      <c r="D2169">
        <v>0.94</v>
      </c>
      <c r="E2169" t="s">
        <v>6661</v>
      </c>
      <c r="F2169" t="s">
        <v>13</v>
      </c>
      <c r="G2169" t="s">
        <v>6662</v>
      </c>
      <c r="H2169">
        <v>11</v>
      </c>
      <c r="J2169" s="1">
        <v>44250.999062499999</v>
      </c>
      <c r="K2169" s="3">
        <v>44250</v>
      </c>
      <c r="L2169" s="4">
        <f t="shared" si="132"/>
        <v>77.659574468085111</v>
      </c>
      <c r="M2169">
        <f t="shared" si="133"/>
        <v>77</v>
      </c>
      <c r="N2169">
        <f t="shared" si="134"/>
        <v>4</v>
      </c>
      <c r="O2169">
        <f t="shared" si="135"/>
        <v>0.9452054794520548</v>
      </c>
    </row>
    <row r="2170" spans="1:15" x14ac:dyDescent="0.25">
      <c r="A2170" t="s">
        <v>6663</v>
      </c>
      <c r="B2170" t="s">
        <v>11</v>
      </c>
      <c r="C2170">
        <v>1</v>
      </c>
      <c r="D2170">
        <v>1</v>
      </c>
      <c r="E2170" t="s">
        <v>6664</v>
      </c>
      <c r="F2170" t="s">
        <v>13</v>
      </c>
      <c r="G2170" t="s">
        <v>6665</v>
      </c>
      <c r="H2170">
        <v>0</v>
      </c>
      <c r="J2170" s="1">
        <v>44250.999849537038</v>
      </c>
      <c r="K2170" s="3">
        <v>44250</v>
      </c>
      <c r="L2170" s="4">
        <f t="shared" si="132"/>
        <v>1</v>
      </c>
      <c r="M2170">
        <f t="shared" si="133"/>
        <v>1</v>
      </c>
      <c r="N2170">
        <f t="shared" si="134"/>
        <v>0</v>
      </c>
      <c r="O2170">
        <f t="shared" si="135"/>
        <v>1</v>
      </c>
    </row>
    <row r="2171" spans="1:15" x14ac:dyDescent="0.25">
      <c r="A2171" t="s">
        <v>6666</v>
      </c>
      <c r="B2171" t="s">
        <v>40</v>
      </c>
      <c r="C2171">
        <v>0</v>
      </c>
      <c r="D2171">
        <v>0.5</v>
      </c>
      <c r="E2171" t="s">
        <v>6667</v>
      </c>
      <c r="F2171" t="s">
        <v>13</v>
      </c>
      <c r="G2171" t="s">
        <v>6668</v>
      </c>
      <c r="H2171">
        <v>0</v>
      </c>
      <c r="J2171" s="1">
        <v>44251.0000462963</v>
      </c>
      <c r="K2171" s="3">
        <v>44251</v>
      </c>
      <c r="L2171" s="4">
        <f t="shared" si="132"/>
        <v>0</v>
      </c>
      <c r="M2171">
        <f t="shared" si="133"/>
        <v>0</v>
      </c>
      <c r="N2171">
        <f t="shared" si="134"/>
        <v>0</v>
      </c>
      <c r="O2171" t="e">
        <f t="shared" si="135"/>
        <v>#DIV/0!</v>
      </c>
    </row>
    <row r="2172" spans="1:15" ht="330" x14ac:dyDescent="0.25">
      <c r="A2172" t="s">
        <v>6669</v>
      </c>
      <c r="B2172" t="s">
        <v>16</v>
      </c>
      <c r="C2172">
        <v>163</v>
      </c>
      <c r="D2172">
        <v>0.82</v>
      </c>
      <c r="E2172" t="s">
        <v>6670</v>
      </c>
      <c r="F2172" t="s">
        <v>13</v>
      </c>
      <c r="G2172" t="s">
        <v>6671</v>
      </c>
      <c r="H2172">
        <v>60</v>
      </c>
      <c r="I2172" s="2" t="s">
        <v>6672</v>
      </c>
      <c r="J2172" s="1">
        <v>44251.000324074077</v>
      </c>
      <c r="K2172" s="3">
        <v>44251</v>
      </c>
      <c r="L2172" s="4">
        <f t="shared" si="132"/>
        <v>198.78048780487805</v>
      </c>
      <c r="M2172">
        <f t="shared" si="133"/>
        <v>198</v>
      </c>
      <c r="N2172">
        <f t="shared" si="134"/>
        <v>35</v>
      </c>
      <c r="O2172">
        <f t="shared" si="135"/>
        <v>0.78527607361963192</v>
      </c>
    </row>
    <row r="2173" spans="1:15" x14ac:dyDescent="0.25">
      <c r="A2173" t="s">
        <v>6673</v>
      </c>
      <c r="B2173" t="s">
        <v>32</v>
      </c>
      <c r="C2173">
        <v>1</v>
      </c>
      <c r="D2173">
        <v>1</v>
      </c>
      <c r="E2173" t="s">
        <v>6674</v>
      </c>
      <c r="F2173" t="s">
        <v>13</v>
      </c>
      <c r="G2173" t="s">
        <v>6675</v>
      </c>
      <c r="H2173">
        <v>0</v>
      </c>
      <c r="J2173" s="1">
        <v>44251.001087962963</v>
      </c>
      <c r="K2173" s="3">
        <v>44251</v>
      </c>
      <c r="L2173" s="4">
        <f t="shared" si="132"/>
        <v>1</v>
      </c>
      <c r="M2173">
        <f t="shared" si="133"/>
        <v>1</v>
      </c>
      <c r="N2173">
        <f t="shared" si="134"/>
        <v>0</v>
      </c>
      <c r="O2173">
        <f t="shared" si="135"/>
        <v>1</v>
      </c>
    </row>
    <row r="2174" spans="1:15" x14ac:dyDescent="0.25">
      <c r="A2174" t="s">
        <v>6676</v>
      </c>
      <c r="B2174" t="s">
        <v>16</v>
      </c>
      <c r="C2174">
        <v>1</v>
      </c>
      <c r="D2174">
        <v>1</v>
      </c>
      <c r="E2174" t="s">
        <v>6677</v>
      </c>
      <c r="F2174" t="s">
        <v>13</v>
      </c>
      <c r="G2174" t="s">
        <v>6678</v>
      </c>
      <c r="H2174">
        <v>0</v>
      </c>
      <c r="J2174" s="1">
        <v>44251.001921296294</v>
      </c>
      <c r="K2174" s="3">
        <v>44251</v>
      </c>
      <c r="L2174" s="4">
        <f t="shared" si="132"/>
        <v>1</v>
      </c>
      <c r="M2174">
        <f t="shared" si="133"/>
        <v>1</v>
      </c>
      <c r="N2174">
        <f t="shared" si="134"/>
        <v>0</v>
      </c>
      <c r="O2174">
        <f t="shared" si="135"/>
        <v>1</v>
      </c>
    </row>
    <row r="2175" spans="1:15" ht="409.5" x14ac:dyDescent="0.25">
      <c r="A2175" t="s">
        <v>6679</v>
      </c>
      <c r="B2175" t="s">
        <v>50</v>
      </c>
      <c r="C2175">
        <v>38</v>
      </c>
      <c r="D2175">
        <v>0.77</v>
      </c>
      <c r="E2175" t="s">
        <v>6680</v>
      </c>
      <c r="F2175" t="s">
        <v>13</v>
      </c>
      <c r="G2175" t="s">
        <v>6681</v>
      </c>
      <c r="H2175">
        <v>45</v>
      </c>
      <c r="I2175" s="2" t="s">
        <v>6682</v>
      </c>
      <c r="J2175" s="1">
        <v>44251.003113425926</v>
      </c>
      <c r="K2175" s="3">
        <v>44251</v>
      </c>
      <c r="L2175" s="4">
        <f t="shared" si="132"/>
        <v>49.350649350649348</v>
      </c>
      <c r="M2175">
        <f t="shared" si="133"/>
        <v>49</v>
      </c>
      <c r="N2175">
        <f t="shared" si="134"/>
        <v>11</v>
      </c>
      <c r="O2175">
        <f t="shared" si="135"/>
        <v>0.71052631578947367</v>
      </c>
    </row>
    <row r="2176" spans="1:15" x14ac:dyDescent="0.25">
      <c r="A2176" t="s">
        <v>6683</v>
      </c>
      <c r="B2176" t="s">
        <v>16</v>
      </c>
      <c r="C2176">
        <v>1</v>
      </c>
      <c r="D2176">
        <v>1</v>
      </c>
      <c r="E2176" t="s">
        <v>6684</v>
      </c>
      <c r="F2176" t="s">
        <v>13</v>
      </c>
      <c r="G2176" t="s">
        <v>6685</v>
      </c>
      <c r="H2176">
        <v>0</v>
      </c>
      <c r="J2176" s="1">
        <v>44251.004050925927</v>
      </c>
      <c r="K2176" s="3">
        <v>44251</v>
      </c>
      <c r="L2176" s="4">
        <f t="shared" si="132"/>
        <v>1</v>
      </c>
      <c r="M2176">
        <f t="shared" si="133"/>
        <v>1</v>
      </c>
      <c r="N2176">
        <f t="shared" si="134"/>
        <v>0</v>
      </c>
      <c r="O2176">
        <f t="shared" si="135"/>
        <v>1</v>
      </c>
    </row>
    <row r="2177" spans="1:15" x14ac:dyDescent="0.25">
      <c r="A2177" t="s">
        <v>6686</v>
      </c>
      <c r="B2177" t="s">
        <v>36</v>
      </c>
      <c r="C2177">
        <v>1</v>
      </c>
      <c r="D2177">
        <v>1</v>
      </c>
      <c r="E2177" t="s">
        <v>6687</v>
      </c>
      <c r="F2177" t="s">
        <v>13</v>
      </c>
      <c r="G2177" t="s">
        <v>6688</v>
      </c>
      <c r="H2177">
        <v>0</v>
      </c>
      <c r="J2177" s="1">
        <v>44251.005497685182</v>
      </c>
      <c r="K2177" s="3">
        <v>44251</v>
      </c>
      <c r="L2177" s="4">
        <f t="shared" si="132"/>
        <v>1</v>
      </c>
      <c r="M2177">
        <f t="shared" si="133"/>
        <v>1</v>
      </c>
      <c r="N2177">
        <f t="shared" si="134"/>
        <v>0</v>
      </c>
      <c r="O2177">
        <f t="shared" si="135"/>
        <v>1</v>
      </c>
    </row>
    <row r="2178" spans="1:15" x14ac:dyDescent="0.25">
      <c r="A2178" t="s">
        <v>6689</v>
      </c>
      <c r="B2178" t="s">
        <v>80</v>
      </c>
      <c r="C2178">
        <v>31</v>
      </c>
      <c r="D2178">
        <v>0.87</v>
      </c>
      <c r="E2178" t="s">
        <v>6690</v>
      </c>
      <c r="F2178" t="s">
        <v>13</v>
      </c>
      <c r="G2178" t="s">
        <v>6691</v>
      </c>
      <c r="H2178">
        <v>39</v>
      </c>
      <c r="J2178" s="1">
        <v>44251.005543981482</v>
      </c>
      <c r="K2178" s="3">
        <v>44251</v>
      </c>
      <c r="L2178" s="4">
        <f t="shared" si="132"/>
        <v>35.632183908045974</v>
      </c>
      <c r="M2178">
        <f t="shared" si="133"/>
        <v>35</v>
      </c>
      <c r="N2178">
        <f t="shared" si="134"/>
        <v>4</v>
      </c>
      <c r="O2178">
        <f t="shared" si="135"/>
        <v>0.87096774193548387</v>
      </c>
    </row>
    <row r="2179" spans="1:15" x14ac:dyDescent="0.25">
      <c r="A2179" t="s">
        <v>6692</v>
      </c>
      <c r="B2179" t="s">
        <v>11</v>
      </c>
      <c r="C2179">
        <v>1</v>
      </c>
      <c r="D2179">
        <v>1</v>
      </c>
      <c r="E2179" t="s">
        <v>6693</v>
      </c>
      <c r="F2179" t="s">
        <v>13</v>
      </c>
      <c r="G2179" t="s">
        <v>6694</v>
      </c>
      <c r="H2179">
        <v>1</v>
      </c>
      <c r="J2179" s="1">
        <v>44251.006053240744</v>
      </c>
      <c r="K2179" s="3">
        <v>44251</v>
      </c>
      <c r="L2179" s="4">
        <f t="shared" ref="L2179:L2242" si="136">C2179/D2179</f>
        <v>1</v>
      </c>
      <c r="M2179">
        <f t="shared" ref="M2179:M2242" si="137">_xlfn.FLOOR.MATH(C2179/D2179,1)</f>
        <v>1</v>
      </c>
      <c r="N2179">
        <f t="shared" ref="N2179:N2242" si="138">M2179-C2179</f>
        <v>0</v>
      </c>
      <c r="O2179">
        <f t="shared" ref="O2179:O2242" si="139">(1-(N2179/C2179))</f>
        <v>1</v>
      </c>
    </row>
    <row r="2180" spans="1:15" x14ac:dyDescent="0.25">
      <c r="A2180" t="s">
        <v>6695</v>
      </c>
      <c r="B2180" t="s">
        <v>28</v>
      </c>
      <c r="C2180">
        <v>126</v>
      </c>
      <c r="D2180">
        <v>0.91</v>
      </c>
      <c r="E2180" t="s">
        <v>6696</v>
      </c>
      <c r="F2180" t="s">
        <v>13</v>
      </c>
      <c r="G2180" t="s">
        <v>6697</v>
      </c>
      <c r="H2180">
        <v>24</v>
      </c>
      <c r="J2180" s="1">
        <v>44251.006562499999</v>
      </c>
      <c r="K2180" s="3">
        <v>44251</v>
      </c>
      <c r="L2180" s="4">
        <f t="shared" si="136"/>
        <v>138.46153846153845</v>
      </c>
      <c r="M2180">
        <f t="shared" si="137"/>
        <v>138</v>
      </c>
      <c r="N2180">
        <f t="shared" si="138"/>
        <v>12</v>
      </c>
      <c r="O2180">
        <f t="shared" si="139"/>
        <v>0.90476190476190477</v>
      </c>
    </row>
    <row r="2181" spans="1:15" x14ac:dyDescent="0.25">
      <c r="A2181" t="s">
        <v>6698</v>
      </c>
      <c r="B2181" t="s">
        <v>36</v>
      </c>
      <c r="C2181">
        <v>1</v>
      </c>
      <c r="D2181">
        <v>1</v>
      </c>
      <c r="E2181" t="s">
        <v>6699</v>
      </c>
      <c r="F2181" t="s">
        <v>13</v>
      </c>
      <c r="G2181" t="s">
        <v>6700</v>
      </c>
      <c r="H2181">
        <v>0</v>
      </c>
      <c r="J2181" s="1">
        <v>44251.006597222222</v>
      </c>
      <c r="K2181" s="3">
        <v>44251</v>
      </c>
      <c r="L2181" s="4">
        <f t="shared" si="136"/>
        <v>1</v>
      </c>
      <c r="M2181">
        <f t="shared" si="137"/>
        <v>1</v>
      </c>
      <c r="N2181">
        <f t="shared" si="138"/>
        <v>0</v>
      </c>
      <c r="O2181">
        <f t="shared" si="139"/>
        <v>1</v>
      </c>
    </row>
    <row r="2182" spans="1:15" x14ac:dyDescent="0.25">
      <c r="A2182" t="s">
        <v>6701</v>
      </c>
      <c r="B2182" t="s">
        <v>11</v>
      </c>
      <c r="C2182">
        <v>1</v>
      </c>
      <c r="D2182">
        <v>1</v>
      </c>
      <c r="E2182" t="s">
        <v>6702</v>
      </c>
      <c r="F2182" t="s">
        <v>13</v>
      </c>
      <c r="G2182" t="s">
        <v>6703</v>
      </c>
      <c r="H2182">
        <v>0</v>
      </c>
      <c r="J2182" s="1">
        <v>44251.679282407407</v>
      </c>
      <c r="K2182" s="3">
        <v>44251</v>
      </c>
      <c r="L2182" s="4">
        <f t="shared" si="136"/>
        <v>1</v>
      </c>
      <c r="M2182">
        <f t="shared" si="137"/>
        <v>1</v>
      </c>
      <c r="N2182">
        <f t="shared" si="138"/>
        <v>0</v>
      </c>
      <c r="O2182">
        <f t="shared" si="139"/>
        <v>1</v>
      </c>
    </row>
    <row r="2183" spans="1:15" x14ac:dyDescent="0.25">
      <c r="A2183" t="s">
        <v>6704</v>
      </c>
      <c r="B2183" t="s">
        <v>16</v>
      </c>
      <c r="C2183">
        <v>1</v>
      </c>
      <c r="D2183">
        <v>1</v>
      </c>
      <c r="E2183" t="s">
        <v>6705</v>
      </c>
      <c r="F2183" t="s">
        <v>13</v>
      </c>
      <c r="G2183" t="s">
        <v>6706</v>
      </c>
      <c r="H2183">
        <v>0</v>
      </c>
      <c r="J2183" s="1">
        <v>44251.679930555554</v>
      </c>
      <c r="K2183" s="3">
        <v>44251</v>
      </c>
      <c r="L2183" s="4">
        <f t="shared" si="136"/>
        <v>1</v>
      </c>
      <c r="M2183">
        <f t="shared" si="137"/>
        <v>1</v>
      </c>
      <c r="N2183">
        <f t="shared" si="138"/>
        <v>0</v>
      </c>
      <c r="O2183">
        <f t="shared" si="139"/>
        <v>1</v>
      </c>
    </row>
    <row r="2184" spans="1:15" x14ac:dyDescent="0.25">
      <c r="A2184" t="s">
        <v>6707</v>
      </c>
      <c r="B2184" t="s">
        <v>40</v>
      </c>
      <c r="C2184">
        <v>85</v>
      </c>
      <c r="D2184">
        <v>0.91</v>
      </c>
      <c r="E2184" t="s">
        <v>6708</v>
      </c>
      <c r="F2184" t="s">
        <v>13</v>
      </c>
      <c r="G2184" t="s">
        <v>6709</v>
      </c>
      <c r="H2184">
        <v>33</v>
      </c>
      <c r="J2184" s="1">
        <v>44251.690428240741</v>
      </c>
      <c r="K2184" s="3">
        <v>44251</v>
      </c>
      <c r="L2184" s="4">
        <f t="shared" si="136"/>
        <v>93.406593406593402</v>
      </c>
      <c r="M2184">
        <f t="shared" si="137"/>
        <v>93</v>
      </c>
      <c r="N2184">
        <f t="shared" si="138"/>
        <v>8</v>
      </c>
      <c r="O2184">
        <f t="shared" si="139"/>
        <v>0.90588235294117647</v>
      </c>
    </row>
    <row r="2185" spans="1:15" x14ac:dyDescent="0.25">
      <c r="A2185" t="s">
        <v>6710</v>
      </c>
      <c r="C2185">
        <v>1</v>
      </c>
      <c r="D2185">
        <v>1</v>
      </c>
      <c r="E2185" t="s">
        <v>6711</v>
      </c>
      <c r="F2185" t="s">
        <v>13</v>
      </c>
      <c r="G2185" t="s">
        <v>6712</v>
      </c>
      <c r="H2185">
        <v>0</v>
      </c>
      <c r="J2185" s="1">
        <v>44251.694155092591</v>
      </c>
      <c r="K2185" s="3">
        <v>44251</v>
      </c>
      <c r="L2185" s="4">
        <f t="shared" si="136"/>
        <v>1</v>
      </c>
      <c r="M2185">
        <f t="shared" si="137"/>
        <v>1</v>
      </c>
      <c r="N2185">
        <f t="shared" si="138"/>
        <v>0</v>
      </c>
      <c r="O2185">
        <f t="shared" si="139"/>
        <v>1</v>
      </c>
    </row>
    <row r="2186" spans="1:15" x14ac:dyDescent="0.25">
      <c r="A2186" t="s">
        <v>6713</v>
      </c>
      <c r="B2186" t="s">
        <v>11</v>
      </c>
      <c r="C2186">
        <v>36</v>
      </c>
      <c r="D2186">
        <v>0.97</v>
      </c>
      <c r="E2186" t="s">
        <v>6714</v>
      </c>
      <c r="F2186" t="s">
        <v>13</v>
      </c>
      <c r="G2186" t="s">
        <v>6715</v>
      </c>
      <c r="H2186">
        <v>4</v>
      </c>
      <c r="J2186" s="1">
        <v>44251.695370370369</v>
      </c>
      <c r="K2186" s="3">
        <v>44251</v>
      </c>
      <c r="L2186" s="4">
        <f t="shared" si="136"/>
        <v>37.113402061855673</v>
      </c>
      <c r="M2186">
        <f t="shared" si="137"/>
        <v>37</v>
      </c>
      <c r="N2186">
        <f t="shared" si="138"/>
        <v>1</v>
      </c>
      <c r="O2186">
        <f t="shared" si="139"/>
        <v>0.97222222222222221</v>
      </c>
    </row>
    <row r="2187" spans="1:15" x14ac:dyDescent="0.25">
      <c r="A2187" t="s">
        <v>6716</v>
      </c>
      <c r="B2187" t="s">
        <v>50</v>
      </c>
      <c r="C2187">
        <v>1</v>
      </c>
      <c r="D2187">
        <v>1</v>
      </c>
      <c r="E2187" t="s">
        <v>6717</v>
      </c>
      <c r="F2187" t="s">
        <v>13</v>
      </c>
      <c r="G2187" t="s">
        <v>6718</v>
      </c>
      <c r="H2187">
        <v>1</v>
      </c>
      <c r="J2187" s="1">
        <v>44251.698182870372</v>
      </c>
      <c r="K2187" s="3">
        <v>44251</v>
      </c>
      <c r="L2187" s="4">
        <f t="shared" si="136"/>
        <v>1</v>
      </c>
      <c r="M2187">
        <f t="shared" si="137"/>
        <v>1</v>
      </c>
      <c r="N2187">
        <f t="shared" si="138"/>
        <v>0</v>
      </c>
      <c r="O2187">
        <f t="shared" si="139"/>
        <v>1</v>
      </c>
    </row>
    <row r="2188" spans="1:15" x14ac:dyDescent="0.25">
      <c r="A2188" t="s">
        <v>6719</v>
      </c>
      <c r="B2188" t="s">
        <v>50</v>
      </c>
      <c r="C2188">
        <v>1</v>
      </c>
      <c r="D2188">
        <v>1</v>
      </c>
      <c r="E2188" t="s">
        <v>6720</v>
      </c>
      <c r="F2188" t="s">
        <v>13</v>
      </c>
      <c r="G2188" t="s">
        <v>6721</v>
      </c>
      <c r="H2188">
        <v>1</v>
      </c>
      <c r="J2188" s="1">
        <v>44251.706250000003</v>
      </c>
      <c r="K2188" s="3">
        <v>44251</v>
      </c>
      <c r="L2188" s="4">
        <f t="shared" si="136"/>
        <v>1</v>
      </c>
      <c r="M2188">
        <f t="shared" si="137"/>
        <v>1</v>
      </c>
      <c r="N2188">
        <f t="shared" si="138"/>
        <v>0</v>
      </c>
      <c r="O2188">
        <f t="shared" si="139"/>
        <v>1</v>
      </c>
    </row>
    <row r="2189" spans="1:15" x14ac:dyDescent="0.25">
      <c r="A2189" t="s">
        <v>6722</v>
      </c>
      <c r="B2189" t="s">
        <v>28</v>
      </c>
      <c r="C2189">
        <v>3</v>
      </c>
      <c r="D2189">
        <v>1</v>
      </c>
      <c r="E2189" t="s">
        <v>6723</v>
      </c>
      <c r="F2189" t="s">
        <v>13</v>
      </c>
      <c r="G2189" t="s">
        <v>6724</v>
      </c>
      <c r="H2189">
        <v>2</v>
      </c>
      <c r="J2189" s="1">
        <v>44251.709641203706</v>
      </c>
      <c r="K2189" s="3">
        <v>44251</v>
      </c>
      <c r="L2189" s="4">
        <f t="shared" si="136"/>
        <v>3</v>
      </c>
      <c r="M2189">
        <f t="shared" si="137"/>
        <v>3</v>
      </c>
      <c r="N2189">
        <f t="shared" si="138"/>
        <v>0</v>
      </c>
      <c r="O2189">
        <f t="shared" si="139"/>
        <v>1</v>
      </c>
    </row>
    <row r="2190" spans="1:15" x14ac:dyDescent="0.25">
      <c r="A2190" t="s">
        <v>6725</v>
      </c>
      <c r="B2190" t="s">
        <v>40</v>
      </c>
      <c r="C2190">
        <v>1</v>
      </c>
      <c r="D2190">
        <v>0.99</v>
      </c>
      <c r="E2190" t="s">
        <v>6726</v>
      </c>
      <c r="F2190" t="s">
        <v>13</v>
      </c>
      <c r="G2190" t="s">
        <v>6727</v>
      </c>
      <c r="H2190">
        <v>0</v>
      </c>
      <c r="J2190" s="1">
        <v>44251.709872685184</v>
      </c>
      <c r="K2190" s="3">
        <v>44251</v>
      </c>
      <c r="L2190" s="4">
        <f t="shared" si="136"/>
        <v>1.0101010101010102</v>
      </c>
      <c r="M2190">
        <f t="shared" si="137"/>
        <v>1</v>
      </c>
      <c r="N2190">
        <f t="shared" si="138"/>
        <v>0</v>
      </c>
      <c r="O2190">
        <f t="shared" si="139"/>
        <v>1</v>
      </c>
    </row>
    <row r="2191" spans="1:15" x14ac:dyDescent="0.25">
      <c r="A2191" t="s">
        <v>6728</v>
      </c>
      <c r="B2191" t="s">
        <v>28</v>
      </c>
      <c r="C2191">
        <v>11</v>
      </c>
      <c r="D2191">
        <v>0.92</v>
      </c>
      <c r="E2191" t="s">
        <v>6729</v>
      </c>
      <c r="F2191" t="s">
        <v>13</v>
      </c>
      <c r="G2191" t="s">
        <v>6730</v>
      </c>
      <c r="H2191">
        <v>4</v>
      </c>
      <c r="J2191" s="1">
        <v>44251.714224537034</v>
      </c>
      <c r="K2191" s="3">
        <v>44251</v>
      </c>
      <c r="L2191" s="4">
        <f t="shared" si="136"/>
        <v>11.956521739130434</v>
      </c>
      <c r="M2191">
        <f t="shared" si="137"/>
        <v>11</v>
      </c>
      <c r="N2191">
        <f t="shared" si="138"/>
        <v>0</v>
      </c>
      <c r="O2191">
        <f t="shared" si="139"/>
        <v>1</v>
      </c>
    </row>
    <row r="2192" spans="1:15" x14ac:dyDescent="0.25">
      <c r="A2192" t="s">
        <v>6731</v>
      </c>
      <c r="B2192" t="s">
        <v>28</v>
      </c>
      <c r="C2192">
        <v>4</v>
      </c>
      <c r="D2192">
        <v>0.75</v>
      </c>
      <c r="E2192" t="s">
        <v>6732</v>
      </c>
      <c r="F2192" t="s">
        <v>13</v>
      </c>
      <c r="G2192" t="s">
        <v>6733</v>
      </c>
      <c r="H2192">
        <v>4</v>
      </c>
      <c r="J2192" s="1">
        <v>44251.718344907407</v>
      </c>
      <c r="K2192" s="3">
        <v>44251</v>
      </c>
      <c r="L2192" s="4">
        <f t="shared" si="136"/>
        <v>5.333333333333333</v>
      </c>
      <c r="M2192">
        <f t="shared" si="137"/>
        <v>5</v>
      </c>
      <c r="N2192">
        <f t="shared" si="138"/>
        <v>1</v>
      </c>
      <c r="O2192">
        <f t="shared" si="139"/>
        <v>0.75</v>
      </c>
    </row>
    <row r="2193" spans="1:15" ht="409.5" x14ac:dyDescent="0.25">
      <c r="A2193" t="s">
        <v>6734</v>
      </c>
      <c r="B2193" t="s">
        <v>11</v>
      </c>
      <c r="C2193">
        <v>133</v>
      </c>
      <c r="D2193">
        <v>0.88</v>
      </c>
      <c r="E2193" t="s">
        <v>6735</v>
      </c>
      <c r="F2193" t="s">
        <v>13</v>
      </c>
      <c r="G2193" t="s">
        <v>6736</v>
      </c>
      <c r="H2193">
        <v>25</v>
      </c>
      <c r="I2193" s="2" t="s">
        <v>6737</v>
      </c>
      <c r="J2193" s="1">
        <v>44251.720879629633</v>
      </c>
      <c r="K2193" s="3">
        <v>44251</v>
      </c>
      <c r="L2193" s="4">
        <f t="shared" si="136"/>
        <v>151.13636363636363</v>
      </c>
      <c r="M2193">
        <f t="shared" si="137"/>
        <v>151</v>
      </c>
      <c r="N2193">
        <f t="shared" si="138"/>
        <v>18</v>
      </c>
      <c r="O2193">
        <f t="shared" si="139"/>
        <v>0.86466165413533835</v>
      </c>
    </row>
    <row r="2194" spans="1:15" ht="409.5" x14ac:dyDescent="0.25">
      <c r="A2194" t="s">
        <v>6738</v>
      </c>
      <c r="B2194" t="s">
        <v>50</v>
      </c>
      <c r="C2194">
        <v>19468</v>
      </c>
      <c r="D2194">
        <v>0.93</v>
      </c>
      <c r="E2194" t="s">
        <v>6739</v>
      </c>
      <c r="F2194" t="s">
        <v>13</v>
      </c>
      <c r="G2194" t="s">
        <v>6740</v>
      </c>
      <c r="H2194">
        <v>4314</v>
      </c>
      <c r="I2194" s="2" t="s">
        <v>6741</v>
      </c>
      <c r="J2194" s="1">
        <v>44251.721342592595</v>
      </c>
      <c r="K2194" s="3">
        <v>44251</v>
      </c>
      <c r="L2194" s="4">
        <f t="shared" si="136"/>
        <v>20933.333333333332</v>
      </c>
      <c r="M2194">
        <f t="shared" si="137"/>
        <v>20933</v>
      </c>
      <c r="N2194">
        <f t="shared" si="138"/>
        <v>1465</v>
      </c>
      <c r="O2194">
        <f t="shared" si="139"/>
        <v>0.92474830491062254</v>
      </c>
    </row>
    <row r="2195" spans="1:15" x14ac:dyDescent="0.25">
      <c r="A2195" t="s">
        <v>6742</v>
      </c>
      <c r="B2195" t="s">
        <v>80</v>
      </c>
      <c r="C2195">
        <v>1</v>
      </c>
      <c r="D2195">
        <v>1</v>
      </c>
      <c r="E2195" t="s">
        <v>6743</v>
      </c>
      <c r="F2195" t="s">
        <v>13</v>
      </c>
      <c r="G2195" t="s">
        <v>6744</v>
      </c>
      <c r="H2195">
        <v>0</v>
      </c>
      <c r="J2195" s="1">
        <v>44251.723240740743</v>
      </c>
      <c r="K2195" s="3">
        <v>44251</v>
      </c>
      <c r="L2195" s="4">
        <f t="shared" si="136"/>
        <v>1</v>
      </c>
      <c r="M2195">
        <f t="shared" si="137"/>
        <v>1</v>
      </c>
      <c r="N2195">
        <f t="shared" si="138"/>
        <v>0</v>
      </c>
      <c r="O2195">
        <f t="shared" si="139"/>
        <v>1</v>
      </c>
    </row>
    <row r="2196" spans="1:15" x14ac:dyDescent="0.25">
      <c r="A2196" t="s">
        <v>6745</v>
      </c>
      <c r="B2196" t="s">
        <v>16</v>
      </c>
      <c r="C2196">
        <v>1</v>
      </c>
      <c r="D2196">
        <v>1</v>
      </c>
      <c r="E2196" t="s">
        <v>6746</v>
      </c>
      <c r="F2196" t="s">
        <v>13</v>
      </c>
      <c r="G2196" t="s">
        <v>6747</v>
      </c>
      <c r="H2196">
        <v>0</v>
      </c>
      <c r="J2196" s="1">
        <v>44251.724814814814</v>
      </c>
      <c r="K2196" s="3">
        <v>44251</v>
      </c>
      <c r="L2196" s="4">
        <f t="shared" si="136"/>
        <v>1</v>
      </c>
      <c r="M2196">
        <f t="shared" si="137"/>
        <v>1</v>
      </c>
      <c r="N2196">
        <f t="shared" si="138"/>
        <v>0</v>
      </c>
      <c r="O2196">
        <f t="shared" si="139"/>
        <v>1</v>
      </c>
    </row>
    <row r="2197" spans="1:15" x14ac:dyDescent="0.25">
      <c r="A2197" t="s">
        <v>6748</v>
      </c>
      <c r="B2197" t="s">
        <v>80</v>
      </c>
      <c r="C2197">
        <v>1</v>
      </c>
      <c r="D2197">
        <v>1</v>
      </c>
      <c r="E2197" t="s">
        <v>6749</v>
      </c>
      <c r="F2197" t="s">
        <v>13</v>
      </c>
      <c r="G2197" t="s">
        <v>6750</v>
      </c>
      <c r="H2197">
        <v>0</v>
      </c>
      <c r="J2197" s="1">
        <v>44251.728055555555</v>
      </c>
      <c r="K2197" s="3">
        <v>44251</v>
      </c>
      <c r="L2197" s="4">
        <f t="shared" si="136"/>
        <v>1</v>
      </c>
      <c r="M2197">
        <f t="shared" si="137"/>
        <v>1</v>
      </c>
      <c r="N2197">
        <f t="shared" si="138"/>
        <v>0</v>
      </c>
      <c r="O2197">
        <f t="shared" si="139"/>
        <v>1</v>
      </c>
    </row>
    <row r="2198" spans="1:15" x14ac:dyDescent="0.25">
      <c r="A2198" t="s">
        <v>6745</v>
      </c>
      <c r="B2198" t="s">
        <v>16</v>
      </c>
      <c r="C2198">
        <v>1</v>
      </c>
      <c r="D2198">
        <v>1</v>
      </c>
      <c r="E2198" t="s">
        <v>6751</v>
      </c>
      <c r="F2198" t="s">
        <v>13</v>
      </c>
      <c r="G2198" t="s">
        <v>6752</v>
      </c>
      <c r="H2198">
        <v>0</v>
      </c>
      <c r="J2198" s="1">
        <v>44251.730057870373</v>
      </c>
      <c r="K2198" s="3">
        <v>44251</v>
      </c>
      <c r="L2198" s="4">
        <f t="shared" si="136"/>
        <v>1</v>
      </c>
      <c r="M2198">
        <f t="shared" si="137"/>
        <v>1</v>
      </c>
      <c r="N2198">
        <f t="shared" si="138"/>
        <v>0</v>
      </c>
      <c r="O2198">
        <f t="shared" si="139"/>
        <v>1</v>
      </c>
    </row>
    <row r="2199" spans="1:15" x14ac:dyDescent="0.25">
      <c r="A2199" t="s">
        <v>6753</v>
      </c>
      <c r="B2199" t="s">
        <v>36</v>
      </c>
      <c r="C2199">
        <v>1</v>
      </c>
      <c r="D2199">
        <v>1</v>
      </c>
      <c r="E2199" t="s">
        <v>6754</v>
      </c>
      <c r="F2199" t="s">
        <v>13</v>
      </c>
      <c r="G2199" t="s">
        <v>6755</v>
      </c>
      <c r="H2199">
        <v>0</v>
      </c>
      <c r="J2199" s="1">
        <v>44251.730833333335</v>
      </c>
      <c r="K2199" s="3">
        <v>44251</v>
      </c>
      <c r="L2199" s="4">
        <f t="shared" si="136"/>
        <v>1</v>
      </c>
      <c r="M2199">
        <f t="shared" si="137"/>
        <v>1</v>
      </c>
      <c r="N2199">
        <f t="shared" si="138"/>
        <v>0</v>
      </c>
      <c r="O2199">
        <f t="shared" si="139"/>
        <v>1</v>
      </c>
    </row>
    <row r="2200" spans="1:15" x14ac:dyDescent="0.25">
      <c r="A2200" t="s">
        <v>6756</v>
      </c>
      <c r="B2200" t="s">
        <v>11</v>
      </c>
      <c r="C2200">
        <v>1</v>
      </c>
      <c r="D2200">
        <v>1</v>
      </c>
      <c r="E2200" t="s">
        <v>6757</v>
      </c>
      <c r="F2200" t="s">
        <v>13</v>
      </c>
      <c r="G2200" t="s">
        <v>6758</v>
      </c>
      <c r="H2200">
        <v>0</v>
      </c>
      <c r="J2200" s="1">
        <v>44251.732118055559</v>
      </c>
      <c r="K2200" s="3">
        <v>44251</v>
      </c>
      <c r="L2200" s="4">
        <f t="shared" si="136"/>
        <v>1</v>
      </c>
      <c r="M2200">
        <f t="shared" si="137"/>
        <v>1</v>
      </c>
      <c r="N2200">
        <f t="shared" si="138"/>
        <v>0</v>
      </c>
      <c r="O2200">
        <f t="shared" si="139"/>
        <v>1</v>
      </c>
    </row>
    <row r="2201" spans="1:15" x14ac:dyDescent="0.25">
      <c r="A2201" t="s">
        <v>6759</v>
      </c>
      <c r="B2201" t="s">
        <v>16</v>
      </c>
      <c r="C2201">
        <v>1</v>
      </c>
      <c r="D2201">
        <v>1</v>
      </c>
      <c r="E2201" t="s">
        <v>6760</v>
      </c>
      <c r="F2201" t="s">
        <v>13</v>
      </c>
      <c r="G2201" t="s">
        <v>6761</v>
      </c>
      <c r="H2201">
        <v>0</v>
      </c>
      <c r="J2201" s="1">
        <v>44251.735682870371</v>
      </c>
      <c r="K2201" s="3">
        <v>44251</v>
      </c>
      <c r="L2201" s="4">
        <f t="shared" si="136"/>
        <v>1</v>
      </c>
      <c r="M2201">
        <f t="shared" si="137"/>
        <v>1</v>
      </c>
      <c r="N2201">
        <f t="shared" si="138"/>
        <v>0</v>
      </c>
      <c r="O2201">
        <f t="shared" si="139"/>
        <v>1</v>
      </c>
    </row>
    <row r="2202" spans="1:15" x14ac:dyDescent="0.25">
      <c r="A2202" t="s">
        <v>6762</v>
      </c>
      <c r="B2202" t="s">
        <v>11</v>
      </c>
      <c r="C2202">
        <v>1</v>
      </c>
      <c r="D2202">
        <v>1</v>
      </c>
      <c r="E2202" t="s">
        <v>6763</v>
      </c>
      <c r="F2202" t="s">
        <v>13</v>
      </c>
      <c r="G2202" t="s">
        <v>6764</v>
      </c>
      <c r="H2202">
        <v>1</v>
      </c>
      <c r="J2202" s="1">
        <v>44251.736527777779</v>
      </c>
      <c r="K2202" s="3">
        <v>44251</v>
      </c>
      <c r="L2202" s="4">
        <f t="shared" si="136"/>
        <v>1</v>
      </c>
      <c r="M2202">
        <f t="shared" si="137"/>
        <v>1</v>
      </c>
      <c r="N2202">
        <f t="shared" si="138"/>
        <v>0</v>
      </c>
      <c r="O2202">
        <f t="shared" si="139"/>
        <v>1</v>
      </c>
    </row>
    <row r="2203" spans="1:15" x14ac:dyDescent="0.25">
      <c r="A2203" t="s">
        <v>6765</v>
      </c>
      <c r="B2203" t="s">
        <v>80</v>
      </c>
      <c r="C2203">
        <v>28</v>
      </c>
      <c r="D2203">
        <v>0.94</v>
      </c>
      <c r="E2203" t="s">
        <v>6766</v>
      </c>
      <c r="F2203" t="s">
        <v>13</v>
      </c>
      <c r="G2203" t="s">
        <v>6767</v>
      </c>
      <c r="H2203">
        <v>16</v>
      </c>
      <c r="J2203" s="1">
        <v>44251.736759259256</v>
      </c>
      <c r="K2203" s="3">
        <v>44251</v>
      </c>
      <c r="L2203" s="4">
        <f t="shared" si="136"/>
        <v>29.787234042553195</v>
      </c>
      <c r="M2203">
        <f t="shared" si="137"/>
        <v>29</v>
      </c>
      <c r="N2203">
        <f t="shared" si="138"/>
        <v>1</v>
      </c>
      <c r="O2203">
        <f t="shared" si="139"/>
        <v>0.9642857142857143</v>
      </c>
    </row>
    <row r="2204" spans="1:15" x14ac:dyDescent="0.25">
      <c r="A2204" t="s">
        <v>6768</v>
      </c>
      <c r="B2204" t="s">
        <v>11</v>
      </c>
      <c r="C2204">
        <v>1</v>
      </c>
      <c r="D2204">
        <v>1</v>
      </c>
      <c r="E2204" t="s">
        <v>6769</v>
      </c>
      <c r="F2204" t="s">
        <v>13</v>
      </c>
      <c r="G2204" t="s">
        <v>6770</v>
      </c>
      <c r="H2204">
        <v>0</v>
      </c>
      <c r="J2204" s="1">
        <v>44251.738298611112</v>
      </c>
      <c r="K2204" s="3">
        <v>44251</v>
      </c>
      <c r="L2204" s="4">
        <f t="shared" si="136"/>
        <v>1</v>
      </c>
      <c r="M2204">
        <f t="shared" si="137"/>
        <v>1</v>
      </c>
      <c r="N2204">
        <f t="shared" si="138"/>
        <v>0</v>
      </c>
      <c r="O2204">
        <f t="shared" si="139"/>
        <v>1</v>
      </c>
    </row>
    <row r="2205" spans="1:15" x14ac:dyDescent="0.25">
      <c r="A2205" t="s">
        <v>6771</v>
      </c>
      <c r="B2205" t="s">
        <v>80</v>
      </c>
      <c r="C2205">
        <v>1</v>
      </c>
      <c r="D2205">
        <v>1</v>
      </c>
      <c r="E2205" t="s">
        <v>6772</v>
      </c>
      <c r="F2205" t="s">
        <v>13</v>
      </c>
      <c r="G2205" t="s">
        <v>6773</v>
      </c>
      <c r="H2205">
        <v>0</v>
      </c>
      <c r="J2205" s="1">
        <v>44251.73878472222</v>
      </c>
      <c r="K2205" s="3">
        <v>44251</v>
      </c>
      <c r="L2205" s="4">
        <f t="shared" si="136"/>
        <v>1</v>
      </c>
      <c r="M2205">
        <f t="shared" si="137"/>
        <v>1</v>
      </c>
      <c r="N2205">
        <f t="shared" si="138"/>
        <v>0</v>
      </c>
      <c r="O2205">
        <f t="shared" si="139"/>
        <v>1</v>
      </c>
    </row>
    <row r="2206" spans="1:15" x14ac:dyDescent="0.25">
      <c r="A2206" t="s">
        <v>6774</v>
      </c>
      <c r="B2206" t="s">
        <v>28</v>
      </c>
      <c r="C2206">
        <v>2</v>
      </c>
      <c r="D2206">
        <v>0.56000000000000005</v>
      </c>
      <c r="E2206" t="s">
        <v>6775</v>
      </c>
      <c r="F2206" t="s">
        <v>13</v>
      </c>
      <c r="G2206" t="s">
        <v>6776</v>
      </c>
      <c r="H2206">
        <v>8</v>
      </c>
      <c r="J2206" s="1">
        <v>44251.745023148149</v>
      </c>
      <c r="K2206" s="3">
        <v>44251</v>
      </c>
      <c r="L2206" s="4">
        <f t="shared" si="136"/>
        <v>3.5714285714285712</v>
      </c>
      <c r="M2206">
        <f t="shared" si="137"/>
        <v>3</v>
      </c>
      <c r="N2206">
        <f t="shared" si="138"/>
        <v>1</v>
      </c>
      <c r="O2206">
        <f t="shared" si="139"/>
        <v>0.5</v>
      </c>
    </row>
    <row r="2207" spans="1:15" x14ac:dyDescent="0.25">
      <c r="A2207" t="s">
        <v>6777</v>
      </c>
      <c r="B2207" t="s">
        <v>11</v>
      </c>
      <c r="C2207">
        <v>1</v>
      </c>
      <c r="D2207">
        <v>1</v>
      </c>
      <c r="E2207" t="s">
        <v>6778</v>
      </c>
      <c r="F2207" t="s">
        <v>13</v>
      </c>
      <c r="G2207" t="s">
        <v>6779</v>
      </c>
      <c r="H2207">
        <v>0</v>
      </c>
      <c r="J2207" s="1">
        <v>44251.74895833333</v>
      </c>
      <c r="K2207" s="3">
        <v>44251</v>
      </c>
      <c r="L2207" s="4">
        <f t="shared" si="136"/>
        <v>1</v>
      </c>
      <c r="M2207">
        <f t="shared" si="137"/>
        <v>1</v>
      </c>
      <c r="N2207">
        <f t="shared" si="138"/>
        <v>0</v>
      </c>
      <c r="O2207">
        <f t="shared" si="139"/>
        <v>1</v>
      </c>
    </row>
    <row r="2208" spans="1:15" x14ac:dyDescent="0.25">
      <c r="A2208" t="s">
        <v>6780</v>
      </c>
      <c r="B2208" t="s">
        <v>11</v>
      </c>
      <c r="C2208">
        <v>1</v>
      </c>
      <c r="D2208">
        <v>1</v>
      </c>
      <c r="E2208" t="s">
        <v>6781</v>
      </c>
      <c r="F2208" t="s">
        <v>13</v>
      </c>
      <c r="G2208" t="s">
        <v>6782</v>
      </c>
      <c r="H2208">
        <v>0</v>
      </c>
      <c r="J2208" s="1">
        <v>44251.75886574074</v>
      </c>
      <c r="K2208" s="3">
        <v>44251</v>
      </c>
      <c r="L2208" s="4">
        <f t="shared" si="136"/>
        <v>1</v>
      </c>
      <c r="M2208">
        <f t="shared" si="137"/>
        <v>1</v>
      </c>
      <c r="N2208">
        <f t="shared" si="138"/>
        <v>0</v>
      </c>
      <c r="O2208">
        <f t="shared" si="139"/>
        <v>1</v>
      </c>
    </row>
    <row r="2209" spans="1:15" x14ac:dyDescent="0.25">
      <c r="A2209" t="s">
        <v>6783</v>
      </c>
      <c r="B2209" t="s">
        <v>11</v>
      </c>
      <c r="C2209">
        <v>1</v>
      </c>
      <c r="D2209">
        <v>1</v>
      </c>
      <c r="E2209" t="s">
        <v>6784</v>
      </c>
      <c r="F2209" t="s">
        <v>13</v>
      </c>
      <c r="G2209" t="s">
        <v>6785</v>
      </c>
      <c r="H2209">
        <v>0</v>
      </c>
      <c r="J2209" s="1">
        <v>44251.767835648148</v>
      </c>
      <c r="K2209" s="3">
        <v>44251</v>
      </c>
      <c r="L2209" s="4">
        <f t="shared" si="136"/>
        <v>1</v>
      </c>
      <c r="M2209">
        <f t="shared" si="137"/>
        <v>1</v>
      </c>
      <c r="N2209">
        <f t="shared" si="138"/>
        <v>0</v>
      </c>
      <c r="O2209">
        <f t="shared" si="139"/>
        <v>1</v>
      </c>
    </row>
    <row r="2210" spans="1:15" x14ac:dyDescent="0.25">
      <c r="A2210" t="s">
        <v>6786</v>
      </c>
      <c r="B2210" t="s">
        <v>11</v>
      </c>
      <c r="C2210">
        <v>1</v>
      </c>
      <c r="D2210">
        <v>1</v>
      </c>
      <c r="E2210" t="s">
        <v>6787</v>
      </c>
      <c r="F2210" t="s">
        <v>13</v>
      </c>
      <c r="G2210" t="s">
        <v>6788</v>
      </c>
      <c r="H2210">
        <v>0</v>
      </c>
      <c r="J2210" s="1">
        <v>44251.770902777775</v>
      </c>
      <c r="K2210" s="3">
        <v>44251</v>
      </c>
      <c r="L2210" s="4">
        <f t="shared" si="136"/>
        <v>1</v>
      </c>
      <c r="M2210">
        <f t="shared" si="137"/>
        <v>1</v>
      </c>
      <c r="N2210">
        <f t="shared" si="138"/>
        <v>0</v>
      </c>
      <c r="O2210">
        <f t="shared" si="139"/>
        <v>1</v>
      </c>
    </row>
    <row r="2211" spans="1:15" ht="285" x14ac:dyDescent="0.25">
      <c r="A2211" t="s">
        <v>6789</v>
      </c>
      <c r="B2211" t="s">
        <v>16</v>
      </c>
      <c r="C2211">
        <v>42</v>
      </c>
      <c r="D2211">
        <v>0.71</v>
      </c>
      <c r="E2211" t="s">
        <v>6790</v>
      </c>
      <c r="F2211" t="s">
        <v>13</v>
      </c>
      <c r="G2211" t="s">
        <v>6791</v>
      </c>
      <c r="H2211">
        <v>43</v>
      </c>
      <c r="I2211" s="2" t="s">
        <v>6792</v>
      </c>
      <c r="J2211" s="1">
        <v>44251.773865740739</v>
      </c>
      <c r="K2211" s="3">
        <v>44251</v>
      </c>
      <c r="L2211" s="4">
        <f t="shared" si="136"/>
        <v>59.154929577464792</v>
      </c>
      <c r="M2211">
        <f t="shared" si="137"/>
        <v>59</v>
      </c>
      <c r="N2211">
        <f t="shared" si="138"/>
        <v>17</v>
      </c>
      <c r="O2211">
        <f t="shared" si="139"/>
        <v>0.59523809523809523</v>
      </c>
    </row>
    <row r="2212" spans="1:15" x14ac:dyDescent="0.25">
      <c r="A2212" t="s">
        <v>6793</v>
      </c>
      <c r="B2212" t="s">
        <v>36</v>
      </c>
      <c r="C2212">
        <v>1</v>
      </c>
      <c r="D2212">
        <v>1</v>
      </c>
      <c r="E2212" t="s">
        <v>6794</v>
      </c>
      <c r="F2212" t="s">
        <v>13</v>
      </c>
      <c r="G2212" t="s">
        <v>6795</v>
      </c>
      <c r="H2212">
        <v>0</v>
      </c>
      <c r="J2212" s="1">
        <v>44251.780659722222</v>
      </c>
      <c r="K2212" s="3">
        <v>44251</v>
      </c>
      <c r="L2212" s="4">
        <f t="shared" si="136"/>
        <v>1</v>
      </c>
      <c r="M2212">
        <f t="shared" si="137"/>
        <v>1</v>
      </c>
      <c r="N2212">
        <f t="shared" si="138"/>
        <v>0</v>
      </c>
      <c r="O2212">
        <f t="shared" si="139"/>
        <v>1</v>
      </c>
    </row>
    <row r="2213" spans="1:15" x14ac:dyDescent="0.25">
      <c r="A2213" t="s">
        <v>6793</v>
      </c>
      <c r="B2213" t="s">
        <v>36</v>
      </c>
      <c r="C2213">
        <v>3</v>
      </c>
      <c r="D2213">
        <v>1</v>
      </c>
      <c r="E2213" t="s">
        <v>6796</v>
      </c>
      <c r="F2213" t="s">
        <v>13</v>
      </c>
      <c r="G2213" t="s">
        <v>6797</v>
      </c>
      <c r="H2213">
        <v>0</v>
      </c>
      <c r="J2213" s="1">
        <v>44251.78087962963</v>
      </c>
      <c r="K2213" s="3">
        <v>44251</v>
      </c>
      <c r="L2213" s="4">
        <f t="shared" si="136"/>
        <v>3</v>
      </c>
      <c r="M2213">
        <f t="shared" si="137"/>
        <v>3</v>
      </c>
      <c r="N2213">
        <f t="shared" si="138"/>
        <v>0</v>
      </c>
      <c r="O2213">
        <f t="shared" si="139"/>
        <v>1</v>
      </c>
    </row>
    <row r="2214" spans="1:15" x14ac:dyDescent="0.25">
      <c r="A2214" t="s">
        <v>6798</v>
      </c>
      <c r="B2214" t="s">
        <v>40</v>
      </c>
      <c r="C2214">
        <v>1</v>
      </c>
      <c r="D2214">
        <v>1</v>
      </c>
      <c r="E2214" t="s">
        <v>6799</v>
      </c>
      <c r="F2214" t="s">
        <v>13</v>
      </c>
      <c r="G2214" t="s">
        <v>6800</v>
      </c>
      <c r="H2214">
        <v>0</v>
      </c>
      <c r="J2214" s="1">
        <v>44252.447557870371</v>
      </c>
      <c r="K2214" s="3">
        <v>44252</v>
      </c>
      <c r="L2214" s="4">
        <f t="shared" si="136"/>
        <v>1</v>
      </c>
      <c r="M2214">
        <f t="shared" si="137"/>
        <v>1</v>
      </c>
      <c r="N2214">
        <f t="shared" si="138"/>
        <v>0</v>
      </c>
      <c r="O2214">
        <f t="shared" si="139"/>
        <v>1</v>
      </c>
    </row>
    <row r="2215" spans="1:15" x14ac:dyDescent="0.25">
      <c r="A2215" t="s">
        <v>6801</v>
      </c>
      <c r="B2215" t="s">
        <v>11</v>
      </c>
      <c r="C2215">
        <v>1</v>
      </c>
      <c r="D2215">
        <v>1</v>
      </c>
      <c r="E2215" t="s">
        <v>6802</v>
      </c>
      <c r="F2215" t="s">
        <v>13</v>
      </c>
      <c r="G2215" t="s">
        <v>6803</v>
      </c>
      <c r="H2215">
        <v>0</v>
      </c>
      <c r="J2215" s="1">
        <v>44252.447592592594</v>
      </c>
      <c r="K2215" s="3">
        <v>44252</v>
      </c>
      <c r="L2215" s="4">
        <f t="shared" si="136"/>
        <v>1</v>
      </c>
      <c r="M2215">
        <f t="shared" si="137"/>
        <v>1</v>
      </c>
      <c r="N2215">
        <f t="shared" si="138"/>
        <v>0</v>
      </c>
      <c r="O2215">
        <f t="shared" si="139"/>
        <v>1</v>
      </c>
    </row>
    <row r="2216" spans="1:15" x14ac:dyDescent="0.25">
      <c r="A2216" t="s">
        <v>6804</v>
      </c>
      <c r="B2216" t="s">
        <v>80</v>
      </c>
      <c r="C2216">
        <v>1</v>
      </c>
      <c r="D2216">
        <v>1</v>
      </c>
      <c r="E2216" t="s">
        <v>6805</v>
      </c>
      <c r="F2216" t="s">
        <v>13</v>
      </c>
      <c r="G2216" t="s">
        <v>6806</v>
      </c>
      <c r="H2216">
        <v>1</v>
      </c>
      <c r="J2216" s="1">
        <v>44252.447662037041</v>
      </c>
      <c r="K2216" s="3">
        <v>44252</v>
      </c>
      <c r="L2216" s="4">
        <f t="shared" si="136"/>
        <v>1</v>
      </c>
      <c r="M2216">
        <f t="shared" si="137"/>
        <v>1</v>
      </c>
      <c r="N2216">
        <f t="shared" si="138"/>
        <v>0</v>
      </c>
      <c r="O2216">
        <f t="shared" si="139"/>
        <v>1</v>
      </c>
    </row>
    <row r="2217" spans="1:15" x14ac:dyDescent="0.25">
      <c r="A2217" t="s">
        <v>6807</v>
      </c>
      <c r="B2217" t="s">
        <v>11</v>
      </c>
      <c r="C2217">
        <v>1</v>
      </c>
      <c r="D2217">
        <v>1</v>
      </c>
      <c r="E2217" t="s">
        <v>6808</v>
      </c>
      <c r="F2217" t="s">
        <v>13</v>
      </c>
      <c r="G2217" t="s">
        <v>6809</v>
      </c>
      <c r="H2217">
        <v>0</v>
      </c>
      <c r="J2217" s="1">
        <v>44252.44767361111</v>
      </c>
      <c r="K2217" s="3">
        <v>44252</v>
      </c>
      <c r="L2217" s="4">
        <f t="shared" si="136"/>
        <v>1</v>
      </c>
      <c r="M2217">
        <f t="shared" si="137"/>
        <v>1</v>
      </c>
      <c r="N2217">
        <f t="shared" si="138"/>
        <v>0</v>
      </c>
      <c r="O2217">
        <f t="shared" si="139"/>
        <v>1</v>
      </c>
    </row>
    <row r="2218" spans="1:15" x14ac:dyDescent="0.25">
      <c r="A2218" t="s">
        <v>6810</v>
      </c>
      <c r="B2218" t="s">
        <v>11</v>
      </c>
      <c r="C2218">
        <v>1</v>
      </c>
      <c r="D2218">
        <v>1</v>
      </c>
      <c r="E2218" t="s">
        <v>6811</v>
      </c>
      <c r="F2218" t="s">
        <v>13</v>
      </c>
      <c r="G2218" t="s">
        <v>6812</v>
      </c>
      <c r="H2218">
        <v>0</v>
      </c>
      <c r="J2218" s="1">
        <v>44252.448148148149</v>
      </c>
      <c r="K2218" s="3">
        <v>44252</v>
      </c>
      <c r="L2218" s="4">
        <f t="shared" si="136"/>
        <v>1</v>
      </c>
      <c r="M2218">
        <f t="shared" si="137"/>
        <v>1</v>
      </c>
      <c r="N2218">
        <f t="shared" si="138"/>
        <v>0</v>
      </c>
      <c r="O2218">
        <f t="shared" si="139"/>
        <v>1</v>
      </c>
    </row>
    <row r="2219" spans="1:15" x14ac:dyDescent="0.25">
      <c r="A2219" t="s">
        <v>6813</v>
      </c>
      <c r="B2219" t="s">
        <v>11</v>
      </c>
      <c r="C2219">
        <v>1</v>
      </c>
      <c r="D2219">
        <v>1</v>
      </c>
      <c r="E2219" t="s">
        <v>6814</v>
      </c>
      <c r="F2219" t="s">
        <v>13</v>
      </c>
      <c r="G2219" t="s">
        <v>6815</v>
      </c>
      <c r="H2219">
        <v>0</v>
      </c>
      <c r="J2219" s="1">
        <v>44252.448171296295</v>
      </c>
      <c r="K2219" s="3">
        <v>44252</v>
      </c>
      <c r="L2219" s="4">
        <f t="shared" si="136"/>
        <v>1</v>
      </c>
      <c r="M2219">
        <f t="shared" si="137"/>
        <v>1</v>
      </c>
      <c r="N2219">
        <f t="shared" si="138"/>
        <v>0</v>
      </c>
      <c r="O2219">
        <f t="shared" si="139"/>
        <v>1</v>
      </c>
    </row>
    <row r="2220" spans="1:15" x14ac:dyDescent="0.25">
      <c r="A2220" t="s">
        <v>6816</v>
      </c>
      <c r="B2220" t="s">
        <v>40</v>
      </c>
      <c r="C2220">
        <v>1</v>
      </c>
      <c r="D2220">
        <v>1</v>
      </c>
      <c r="E2220" t="s">
        <v>6817</v>
      </c>
      <c r="F2220" t="s">
        <v>13</v>
      </c>
      <c r="G2220" t="s">
        <v>6818</v>
      </c>
      <c r="H2220">
        <v>0</v>
      </c>
      <c r="J2220" s="1">
        <v>44252.448310185187</v>
      </c>
      <c r="K2220" s="3">
        <v>44252</v>
      </c>
      <c r="L2220" s="4">
        <f t="shared" si="136"/>
        <v>1</v>
      </c>
      <c r="M2220">
        <f t="shared" si="137"/>
        <v>1</v>
      </c>
      <c r="N2220">
        <f t="shared" si="138"/>
        <v>0</v>
      </c>
      <c r="O2220">
        <f t="shared" si="139"/>
        <v>1</v>
      </c>
    </row>
    <row r="2221" spans="1:15" x14ac:dyDescent="0.25">
      <c r="A2221" t="s">
        <v>6819</v>
      </c>
      <c r="B2221" t="s">
        <v>40</v>
      </c>
      <c r="C2221">
        <v>1</v>
      </c>
      <c r="D2221">
        <v>1</v>
      </c>
      <c r="E2221" t="s">
        <v>6820</v>
      </c>
      <c r="F2221" t="s">
        <v>13</v>
      </c>
      <c r="G2221" t="s">
        <v>6821</v>
      </c>
      <c r="H2221">
        <v>0</v>
      </c>
      <c r="J2221" s="1">
        <v>44252.448761574073</v>
      </c>
      <c r="K2221" s="3">
        <v>44252</v>
      </c>
      <c r="L2221" s="4">
        <f t="shared" si="136"/>
        <v>1</v>
      </c>
      <c r="M2221">
        <f t="shared" si="137"/>
        <v>1</v>
      </c>
      <c r="N2221">
        <f t="shared" si="138"/>
        <v>0</v>
      </c>
      <c r="O2221">
        <f t="shared" si="139"/>
        <v>1</v>
      </c>
    </row>
    <row r="2222" spans="1:15" x14ac:dyDescent="0.25">
      <c r="A2222" t="s">
        <v>6822</v>
      </c>
      <c r="B2222" t="s">
        <v>50</v>
      </c>
      <c r="C2222">
        <v>1</v>
      </c>
      <c r="D2222">
        <v>1</v>
      </c>
      <c r="E2222" t="s">
        <v>6823</v>
      </c>
      <c r="F2222" t="s">
        <v>13</v>
      </c>
      <c r="G2222" t="s">
        <v>6824</v>
      </c>
      <c r="H2222">
        <v>1</v>
      </c>
      <c r="J2222" s="1">
        <v>44252.449004629627</v>
      </c>
      <c r="K2222" s="3">
        <v>44252</v>
      </c>
      <c r="L2222" s="4">
        <f t="shared" si="136"/>
        <v>1</v>
      </c>
      <c r="M2222">
        <f t="shared" si="137"/>
        <v>1</v>
      </c>
      <c r="N2222">
        <f t="shared" si="138"/>
        <v>0</v>
      </c>
      <c r="O2222">
        <f t="shared" si="139"/>
        <v>1</v>
      </c>
    </row>
    <row r="2223" spans="1:15" x14ac:dyDescent="0.25">
      <c r="A2223" t="s">
        <v>6825</v>
      </c>
      <c r="B2223" t="s">
        <v>50</v>
      </c>
      <c r="C2223">
        <v>1</v>
      </c>
      <c r="D2223">
        <v>1</v>
      </c>
      <c r="E2223" t="s">
        <v>6826</v>
      </c>
      <c r="F2223" t="s">
        <v>13</v>
      </c>
      <c r="G2223" t="s">
        <v>6827</v>
      </c>
      <c r="H2223">
        <v>1</v>
      </c>
      <c r="J2223" s="1">
        <v>44252.449687499997</v>
      </c>
      <c r="K2223" s="3">
        <v>44252</v>
      </c>
      <c r="L2223" s="4">
        <f t="shared" si="136"/>
        <v>1</v>
      </c>
      <c r="M2223">
        <f t="shared" si="137"/>
        <v>1</v>
      </c>
      <c r="N2223">
        <f t="shared" si="138"/>
        <v>0</v>
      </c>
      <c r="O2223">
        <f t="shared" si="139"/>
        <v>1</v>
      </c>
    </row>
    <row r="2224" spans="1:15" x14ac:dyDescent="0.25">
      <c r="A2224" t="s">
        <v>6828</v>
      </c>
      <c r="B2224" t="s">
        <v>32</v>
      </c>
      <c r="C2224">
        <v>1</v>
      </c>
      <c r="D2224">
        <v>1</v>
      </c>
      <c r="E2224" t="s">
        <v>6829</v>
      </c>
      <c r="F2224" t="s">
        <v>13</v>
      </c>
      <c r="G2224" t="s">
        <v>6830</v>
      </c>
      <c r="H2224">
        <v>2</v>
      </c>
      <c r="J2224" s="1">
        <v>44252.449918981481</v>
      </c>
      <c r="K2224" s="3">
        <v>44252</v>
      </c>
      <c r="L2224" s="4">
        <f t="shared" si="136"/>
        <v>1</v>
      </c>
      <c r="M2224">
        <f t="shared" si="137"/>
        <v>1</v>
      </c>
      <c r="N2224">
        <f t="shared" si="138"/>
        <v>0</v>
      </c>
      <c r="O2224">
        <f t="shared" si="139"/>
        <v>1</v>
      </c>
    </row>
    <row r="2225" spans="1:15" x14ac:dyDescent="0.25">
      <c r="A2225" t="s">
        <v>6831</v>
      </c>
      <c r="B2225" t="s">
        <v>80</v>
      </c>
      <c r="C2225">
        <v>1</v>
      </c>
      <c r="D2225">
        <v>1</v>
      </c>
      <c r="E2225" t="s">
        <v>6832</v>
      </c>
      <c r="F2225" t="s">
        <v>13</v>
      </c>
      <c r="G2225" t="s">
        <v>6833</v>
      </c>
      <c r="H2225">
        <v>0</v>
      </c>
      <c r="J2225" s="1">
        <v>44252.449988425928</v>
      </c>
      <c r="K2225" s="3">
        <v>44252</v>
      </c>
      <c r="L2225" s="4">
        <f t="shared" si="136"/>
        <v>1</v>
      </c>
      <c r="M2225">
        <f t="shared" si="137"/>
        <v>1</v>
      </c>
      <c r="N2225">
        <f t="shared" si="138"/>
        <v>0</v>
      </c>
      <c r="O2225">
        <f t="shared" si="139"/>
        <v>1</v>
      </c>
    </row>
    <row r="2226" spans="1:15" x14ac:dyDescent="0.25">
      <c r="A2226" t="s">
        <v>6834</v>
      </c>
      <c r="B2226" t="s">
        <v>36</v>
      </c>
      <c r="C2226">
        <v>185</v>
      </c>
      <c r="D2226">
        <v>0.94</v>
      </c>
      <c r="E2226" t="s">
        <v>6835</v>
      </c>
      <c r="F2226" t="s">
        <v>13</v>
      </c>
      <c r="G2226" t="s">
        <v>6836</v>
      </c>
      <c r="H2226">
        <v>30</v>
      </c>
      <c r="J2226" s="1">
        <v>44252.450243055559</v>
      </c>
      <c r="K2226" s="3">
        <v>44252</v>
      </c>
      <c r="L2226" s="4">
        <f t="shared" si="136"/>
        <v>196.80851063829789</v>
      </c>
      <c r="M2226">
        <f t="shared" si="137"/>
        <v>196</v>
      </c>
      <c r="N2226">
        <f t="shared" si="138"/>
        <v>11</v>
      </c>
      <c r="O2226">
        <f t="shared" si="139"/>
        <v>0.94054054054054048</v>
      </c>
    </row>
    <row r="2227" spans="1:15" x14ac:dyDescent="0.25">
      <c r="A2227" t="s">
        <v>6837</v>
      </c>
      <c r="B2227" t="s">
        <v>11</v>
      </c>
      <c r="C2227">
        <v>26</v>
      </c>
      <c r="D2227">
        <v>0.84</v>
      </c>
      <c r="E2227" t="s">
        <v>6838</v>
      </c>
      <c r="F2227" t="s">
        <v>13</v>
      </c>
      <c r="G2227" t="s">
        <v>6839</v>
      </c>
      <c r="H2227">
        <v>8</v>
      </c>
      <c r="J2227" s="1">
        <v>44252.450532407405</v>
      </c>
      <c r="K2227" s="3">
        <v>44252</v>
      </c>
      <c r="L2227" s="4">
        <f t="shared" si="136"/>
        <v>30.952380952380953</v>
      </c>
      <c r="M2227">
        <f t="shared" si="137"/>
        <v>30</v>
      </c>
      <c r="N2227">
        <f t="shared" si="138"/>
        <v>4</v>
      </c>
      <c r="O2227">
        <f t="shared" si="139"/>
        <v>0.84615384615384615</v>
      </c>
    </row>
    <row r="2228" spans="1:15" x14ac:dyDescent="0.25">
      <c r="A2228" t="s">
        <v>6840</v>
      </c>
      <c r="B2228" t="s">
        <v>36</v>
      </c>
      <c r="C2228">
        <v>1</v>
      </c>
      <c r="D2228">
        <v>1</v>
      </c>
      <c r="E2228" t="s">
        <v>6841</v>
      </c>
      <c r="F2228" t="s">
        <v>13</v>
      </c>
      <c r="G2228" t="s">
        <v>6842</v>
      </c>
      <c r="H2228">
        <v>0</v>
      </c>
      <c r="J2228" s="1">
        <v>44252.450960648152</v>
      </c>
      <c r="K2228" s="3">
        <v>44252</v>
      </c>
      <c r="L2228" s="4">
        <f t="shared" si="136"/>
        <v>1</v>
      </c>
      <c r="M2228">
        <f t="shared" si="137"/>
        <v>1</v>
      </c>
      <c r="N2228">
        <f t="shared" si="138"/>
        <v>0</v>
      </c>
      <c r="O2228">
        <f t="shared" si="139"/>
        <v>1</v>
      </c>
    </row>
    <row r="2229" spans="1:15" x14ac:dyDescent="0.25">
      <c r="A2229" t="s">
        <v>6843</v>
      </c>
      <c r="B2229" t="s">
        <v>40</v>
      </c>
      <c r="C2229">
        <v>1</v>
      </c>
      <c r="D2229">
        <v>1</v>
      </c>
      <c r="E2229" t="s">
        <v>6844</v>
      </c>
      <c r="F2229" t="s">
        <v>13</v>
      </c>
      <c r="G2229" t="s">
        <v>6845</v>
      </c>
      <c r="H2229">
        <v>0</v>
      </c>
      <c r="J2229" s="1">
        <v>44252.451215277775</v>
      </c>
      <c r="K2229" s="3">
        <v>44252</v>
      </c>
      <c r="L2229" s="4">
        <f t="shared" si="136"/>
        <v>1</v>
      </c>
      <c r="M2229">
        <f t="shared" si="137"/>
        <v>1</v>
      </c>
      <c r="N2229">
        <f t="shared" si="138"/>
        <v>0</v>
      </c>
      <c r="O2229">
        <f t="shared" si="139"/>
        <v>1</v>
      </c>
    </row>
    <row r="2230" spans="1:15" x14ac:dyDescent="0.25">
      <c r="A2230" t="s">
        <v>6846</v>
      </c>
      <c r="C2230">
        <v>1</v>
      </c>
      <c r="D2230">
        <v>1</v>
      </c>
      <c r="E2230" t="s">
        <v>6847</v>
      </c>
      <c r="F2230" t="s">
        <v>13</v>
      </c>
      <c r="G2230" t="s">
        <v>6848</v>
      </c>
      <c r="H2230">
        <v>0</v>
      </c>
      <c r="J2230" s="1">
        <v>44252.451284722221</v>
      </c>
      <c r="K2230" s="3">
        <v>44252</v>
      </c>
      <c r="L2230" s="4">
        <f t="shared" si="136"/>
        <v>1</v>
      </c>
      <c r="M2230">
        <f t="shared" si="137"/>
        <v>1</v>
      </c>
      <c r="N2230">
        <f t="shared" si="138"/>
        <v>0</v>
      </c>
      <c r="O2230">
        <f t="shared" si="139"/>
        <v>1</v>
      </c>
    </row>
    <row r="2231" spans="1:15" x14ac:dyDescent="0.25">
      <c r="A2231" t="s">
        <v>6849</v>
      </c>
      <c r="B2231" t="s">
        <v>11</v>
      </c>
      <c r="C2231">
        <v>1</v>
      </c>
      <c r="D2231">
        <v>1</v>
      </c>
      <c r="E2231" t="s">
        <v>6850</v>
      </c>
      <c r="F2231" t="s">
        <v>13</v>
      </c>
      <c r="G2231" t="s">
        <v>6851</v>
      </c>
      <c r="H2231">
        <v>0</v>
      </c>
      <c r="J2231" s="1">
        <v>44252.451319444444</v>
      </c>
      <c r="K2231" s="3">
        <v>44252</v>
      </c>
      <c r="L2231" s="4">
        <f t="shared" si="136"/>
        <v>1</v>
      </c>
      <c r="M2231">
        <f t="shared" si="137"/>
        <v>1</v>
      </c>
      <c r="N2231">
        <f t="shared" si="138"/>
        <v>0</v>
      </c>
      <c r="O2231">
        <f t="shared" si="139"/>
        <v>1</v>
      </c>
    </row>
    <row r="2232" spans="1:15" x14ac:dyDescent="0.25">
      <c r="A2232" t="s">
        <v>6852</v>
      </c>
      <c r="B2232" t="s">
        <v>11</v>
      </c>
      <c r="C2232">
        <v>1</v>
      </c>
      <c r="D2232">
        <v>1</v>
      </c>
      <c r="E2232" t="s">
        <v>6853</v>
      </c>
      <c r="F2232" t="s">
        <v>13</v>
      </c>
      <c r="G2232" t="s">
        <v>6854</v>
      </c>
      <c r="H2232">
        <v>0</v>
      </c>
      <c r="J2232" s="1">
        <v>44252.451620370368</v>
      </c>
      <c r="K2232" s="3">
        <v>44252</v>
      </c>
      <c r="L2232" s="4">
        <f t="shared" si="136"/>
        <v>1</v>
      </c>
      <c r="M2232">
        <f t="shared" si="137"/>
        <v>1</v>
      </c>
      <c r="N2232">
        <f t="shared" si="138"/>
        <v>0</v>
      </c>
      <c r="O2232">
        <f t="shared" si="139"/>
        <v>1</v>
      </c>
    </row>
    <row r="2233" spans="1:15" x14ac:dyDescent="0.25">
      <c r="A2233" t="s">
        <v>6855</v>
      </c>
      <c r="B2233" t="s">
        <v>11</v>
      </c>
      <c r="C2233">
        <v>1</v>
      </c>
      <c r="D2233">
        <v>1</v>
      </c>
      <c r="E2233" t="s">
        <v>6856</v>
      </c>
      <c r="F2233" t="s">
        <v>13</v>
      </c>
      <c r="G2233" t="s">
        <v>6857</v>
      </c>
      <c r="H2233">
        <v>1</v>
      </c>
      <c r="J2233" s="1">
        <v>44252.452152777776</v>
      </c>
      <c r="K2233" s="3">
        <v>44252</v>
      </c>
      <c r="L2233" s="4">
        <f t="shared" si="136"/>
        <v>1</v>
      </c>
      <c r="M2233">
        <f t="shared" si="137"/>
        <v>1</v>
      </c>
      <c r="N2233">
        <f t="shared" si="138"/>
        <v>0</v>
      </c>
      <c r="O2233">
        <f t="shared" si="139"/>
        <v>1</v>
      </c>
    </row>
    <row r="2234" spans="1:15" x14ac:dyDescent="0.25">
      <c r="A2234" t="s">
        <v>6858</v>
      </c>
      <c r="B2234" t="s">
        <v>11</v>
      </c>
      <c r="C2234">
        <v>1</v>
      </c>
      <c r="D2234">
        <v>1</v>
      </c>
      <c r="E2234" t="s">
        <v>6859</v>
      </c>
      <c r="F2234" t="s">
        <v>13</v>
      </c>
      <c r="G2234" t="s">
        <v>6860</v>
      </c>
      <c r="H2234">
        <v>0</v>
      </c>
      <c r="J2234" s="1">
        <v>44252.45239583333</v>
      </c>
      <c r="K2234" s="3">
        <v>44252</v>
      </c>
      <c r="L2234" s="4">
        <f t="shared" si="136"/>
        <v>1</v>
      </c>
      <c r="M2234">
        <f t="shared" si="137"/>
        <v>1</v>
      </c>
      <c r="N2234">
        <f t="shared" si="138"/>
        <v>0</v>
      </c>
      <c r="O2234">
        <f t="shared" si="139"/>
        <v>1</v>
      </c>
    </row>
    <row r="2235" spans="1:15" x14ac:dyDescent="0.25">
      <c r="A2235" t="s">
        <v>6861</v>
      </c>
      <c r="B2235" t="s">
        <v>11</v>
      </c>
      <c r="C2235">
        <v>1</v>
      </c>
      <c r="D2235">
        <v>1</v>
      </c>
      <c r="E2235" t="s">
        <v>6862</v>
      </c>
      <c r="F2235" t="s">
        <v>13</v>
      </c>
      <c r="G2235" t="s">
        <v>6863</v>
      </c>
      <c r="H2235">
        <v>0</v>
      </c>
      <c r="J2235" s="1">
        <v>44252.452581018515</v>
      </c>
      <c r="K2235" s="3">
        <v>44252</v>
      </c>
      <c r="L2235" s="4">
        <f t="shared" si="136"/>
        <v>1</v>
      </c>
      <c r="M2235">
        <f t="shared" si="137"/>
        <v>1</v>
      </c>
      <c r="N2235">
        <f t="shared" si="138"/>
        <v>0</v>
      </c>
      <c r="O2235">
        <f t="shared" si="139"/>
        <v>1</v>
      </c>
    </row>
    <row r="2236" spans="1:15" x14ac:dyDescent="0.25">
      <c r="A2236" t="s">
        <v>6864</v>
      </c>
      <c r="B2236" t="s">
        <v>80</v>
      </c>
      <c r="C2236">
        <v>1</v>
      </c>
      <c r="D2236">
        <v>1</v>
      </c>
      <c r="E2236" t="s">
        <v>6865</v>
      </c>
      <c r="F2236" t="s">
        <v>13</v>
      </c>
      <c r="G2236" t="s">
        <v>6866</v>
      </c>
      <c r="H2236">
        <v>1</v>
      </c>
      <c r="J2236" s="1">
        <v>44252.452719907407</v>
      </c>
      <c r="K2236" s="3">
        <v>44252</v>
      </c>
      <c r="L2236" s="4">
        <f t="shared" si="136"/>
        <v>1</v>
      </c>
      <c r="M2236">
        <f t="shared" si="137"/>
        <v>1</v>
      </c>
      <c r="N2236">
        <f t="shared" si="138"/>
        <v>0</v>
      </c>
      <c r="O2236">
        <f t="shared" si="139"/>
        <v>1</v>
      </c>
    </row>
    <row r="2237" spans="1:15" x14ac:dyDescent="0.25">
      <c r="A2237" t="s">
        <v>6867</v>
      </c>
      <c r="B2237" t="s">
        <v>16</v>
      </c>
      <c r="C2237">
        <v>1</v>
      </c>
      <c r="D2237">
        <v>1</v>
      </c>
      <c r="E2237" t="s">
        <v>6868</v>
      </c>
      <c r="F2237" t="s">
        <v>13</v>
      </c>
      <c r="G2237" t="s">
        <v>6869</v>
      </c>
      <c r="H2237">
        <v>1</v>
      </c>
      <c r="J2237" s="1">
        <v>44252.452986111108</v>
      </c>
      <c r="K2237" s="3">
        <v>44252</v>
      </c>
      <c r="L2237" s="4">
        <f t="shared" si="136"/>
        <v>1</v>
      </c>
      <c r="M2237">
        <f t="shared" si="137"/>
        <v>1</v>
      </c>
      <c r="N2237">
        <f t="shared" si="138"/>
        <v>0</v>
      </c>
      <c r="O2237">
        <f t="shared" si="139"/>
        <v>1</v>
      </c>
    </row>
    <row r="2238" spans="1:15" x14ac:dyDescent="0.25">
      <c r="A2238" t="s">
        <v>6870</v>
      </c>
      <c r="B2238" t="s">
        <v>11</v>
      </c>
      <c r="C2238">
        <v>1</v>
      </c>
      <c r="D2238">
        <v>1</v>
      </c>
      <c r="E2238" t="s">
        <v>6871</v>
      </c>
      <c r="F2238" t="s">
        <v>13</v>
      </c>
      <c r="G2238" t="s">
        <v>6872</v>
      </c>
      <c r="H2238">
        <v>1</v>
      </c>
      <c r="J2238" s="1">
        <v>44252.453217592592</v>
      </c>
      <c r="K2238" s="3">
        <v>44252</v>
      </c>
      <c r="L2238" s="4">
        <f t="shared" si="136"/>
        <v>1</v>
      </c>
      <c r="M2238">
        <f t="shared" si="137"/>
        <v>1</v>
      </c>
      <c r="N2238">
        <f t="shared" si="138"/>
        <v>0</v>
      </c>
      <c r="O2238">
        <f t="shared" si="139"/>
        <v>1</v>
      </c>
    </row>
    <row r="2239" spans="1:15" x14ac:dyDescent="0.25">
      <c r="A2239" t="s">
        <v>6873</v>
      </c>
      <c r="B2239" t="s">
        <v>16</v>
      </c>
      <c r="C2239">
        <v>7</v>
      </c>
      <c r="D2239">
        <v>1</v>
      </c>
      <c r="E2239" t="s">
        <v>6874</v>
      </c>
      <c r="F2239" t="s">
        <v>13</v>
      </c>
      <c r="G2239" t="s">
        <v>6875</v>
      </c>
      <c r="H2239">
        <v>7</v>
      </c>
      <c r="J2239" s="1">
        <v>44252.453240740739</v>
      </c>
      <c r="K2239" s="3">
        <v>44252</v>
      </c>
      <c r="L2239" s="4">
        <f t="shared" si="136"/>
        <v>7</v>
      </c>
      <c r="M2239">
        <f t="shared" si="137"/>
        <v>7</v>
      </c>
      <c r="N2239">
        <f t="shared" si="138"/>
        <v>0</v>
      </c>
      <c r="O2239">
        <f t="shared" si="139"/>
        <v>1</v>
      </c>
    </row>
    <row r="2240" spans="1:15" x14ac:dyDescent="0.25">
      <c r="A2240" t="s">
        <v>6876</v>
      </c>
      <c r="B2240" t="s">
        <v>36</v>
      </c>
      <c r="C2240">
        <v>1</v>
      </c>
      <c r="D2240">
        <v>1</v>
      </c>
      <c r="E2240" t="s">
        <v>6877</v>
      </c>
      <c r="F2240" t="s">
        <v>13</v>
      </c>
      <c r="G2240" t="s">
        <v>6878</v>
      </c>
      <c r="H2240">
        <v>2</v>
      </c>
      <c r="J2240" s="1">
        <v>44252.453576388885</v>
      </c>
      <c r="K2240" s="3">
        <v>44252</v>
      </c>
      <c r="L2240" s="4">
        <f t="shared" si="136"/>
        <v>1</v>
      </c>
      <c r="M2240">
        <f t="shared" si="137"/>
        <v>1</v>
      </c>
      <c r="N2240">
        <f t="shared" si="138"/>
        <v>0</v>
      </c>
      <c r="O2240">
        <f t="shared" si="139"/>
        <v>1</v>
      </c>
    </row>
    <row r="2241" spans="1:15" x14ac:dyDescent="0.25">
      <c r="A2241" t="s">
        <v>6879</v>
      </c>
      <c r="B2241" t="s">
        <v>36</v>
      </c>
      <c r="C2241">
        <v>1</v>
      </c>
      <c r="D2241">
        <v>1</v>
      </c>
      <c r="E2241" t="s">
        <v>6880</v>
      </c>
      <c r="F2241" t="s">
        <v>13</v>
      </c>
      <c r="G2241" t="s">
        <v>6881</v>
      </c>
      <c r="H2241">
        <v>0</v>
      </c>
      <c r="J2241" s="1">
        <v>44252.453726851854</v>
      </c>
      <c r="K2241" s="3">
        <v>44252</v>
      </c>
      <c r="L2241" s="4">
        <f t="shared" si="136"/>
        <v>1</v>
      </c>
      <c r="M2241">
        <f t="shared" si="137"/>
        <v>1</v>
      </c>
      <c r="N2241">
        <f t="shared" si="138"/>
        <v>0</v>
      </c>
      <c r="O2241">
        <f t="shared" si="139"/>
        <v>1</v>
      </c>
    </row>
    <row r="2242" spans="1:15" x14ac:dyDescent="0.25">
      <c r="A2242" t="s">
        <v>6882</v>
      </c>
      <c r="B2242" t="s">
        <v>36</v>
      </c>
      <c r="C2242">
        <v>1</v>
      </c>
      <c r="D2242">
        <v>1</v>
      </c>
      <c r="E2242" t="s">
        <v>6883</v>
      </c>
      <c r="F2242" t="s">
        <v>13</v>
      </c>
      <c r="G2242" t="s">
        <v>6884</v>
      </c>
      <c r="H2242">
        <v>0</v>
      </c>
      <c r="J2242" s="1">
        <v>44252.454398148147</v>
      </c>
      <c r="K2242" s="3">
        <v>44252</v>
      </c>
      <c r="L2242" s="4">
        <f t="shared" si="136"/>
        <v>1</v>
      </c>
      <c r="M2242">
        <f t="shared" si="137"/>
        <v>1</v>
      </c>
      <c r="N2242">
        <f t="shared" si="138"/>
        <v>0</v>
      </c>
      <c r="O2242">
        <f t="shared" si="139"/>
        <v>1</v>
      </c>
    </row>
    <row r="2243" spans="1:15" x14ac:dyDescent="0.25">
      <c r="A2243" t="s">
        <v>6885</v>
      </c>
      <c r="B2243" t="s">
        <v>11</v>
      </c>
      <c r="C2243">
        <v>1</v>
      </c>
      <c r="D2243">
        <v>1</v>
      </c>
      <c r="E2243" t="s">
        <v>6886</v>
      </c>
      <c r="F2243" t="s">
        <v>13</v>
      </c>
      <c r="G2243" t="s">
        <v>6887</v>
      </c>
      <c r="H2243">
        <v>0</v>
      </c>
      <c r="J2243" s="1">
        <v>44252.454456018517</v>
      </c>
      <c r="K2243" s="3">
        <v>44252</v>
      </c>
      <c r="L2243" s="4">
        <f t="shared" ref="L2243:L2244" si="140">C2243/D2243</f>
        <v>1</v>
      </c>
      <c r="M2243">
        <f t="shared" ref="M2243:M2244" si="141">_xlfn.FLOOR.MATH(C2243/D2243,1)</f>
        <v>1</v>
      </c>
      <c r="N2243">
        <f t="shared" ref="N2243:N2244" si="142">M2243-C2243</f>
        <v>0</v>
      </c>
      <c r="O2243">
        <f t="shared" ref="O2243:O2244" si="143">(1-(N2243/C2243))</f>
        <v>1</v>
      </c>
    </row>
    <row r="2244" spans="1:15" x14ac:dyDescent="0.25">
      <c r="A2244" t="s">
        <v>6888</v>
      </c>
      <c r="B2244" t="s">
        <v>11</v>
      </c>
      <c r="C2244">
        <v>2</v>
      </c>
      <c r="D2244">
        <v>1</v>
      </c>
      <c r="E2244" t="s">
        <v>6889</v>
      </c>
      <c r="F2244" t="s">
        <v>13</v>
      </c>
      <c r="G2244" t="s">
        <v>6890</v>
      </c>
      <c r="H2244">
        <v>0</v>
      </c>
      <c r="J2244" s="1">
        <v>44252.454733796294</v>
      </c>
      <c r="K2244" s="3">
        <v>44252</v>
      </c>
      <c r="L2244" s="4">
        <f t="shared" si="140"/>
        <v>2</v>
      </c>
      <c r="M2244">
        <f t="shared" si="141"/>
        <v>2</v>
      </c>
      <c r="N2244">
        <f t="shared" si="142"/>
        <v>0</v>
      </c>
      <c r="O2244">
        <f t="shared" si="143"/>
        <v>1</v>
      </c>
    </row>
  </sheetData>
  <autoFilter ref="A1:O2244" xr:uid="{00000000-0009-0000-0000-000005000000}"/>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2244"/>
  <sheetViews>
    <sheetView workbookViewId="0">
      <selection activeCell="D1" sqref="D1:D1048576"/>
    </sheetView>
  </sheetViews>
  <sheetFormatPr defaultRowHeight="15" x14ac:dyDescent="0.25"/>
  <cols>
    <col min="1" max="1" width="9.140625" style="5"/>
    <col min="2" max="2" width="96.42578125" style="5" customWidth="1"/>
    <col min="3" max="14" width="9.140625" style="5"/>
    <col min="15" max="15" width="9.7109375" style="7" bestFit="1" customWidth="1"/>
    <col min="16" max="16384" width="9.140625" style="5"/>
  </cols>
  <sheetData>
    <row r="1" spans="1:15" x14ac:dyDescent="0.25">
      <c r="B1" s="5" t="s">
        <v>0</v>
      </c>
      <c r="C1" s="5" t="s">
        <v>1</v>
      </c>
      <c r="D1" s="5" t="s">
        <v>2</v>
      </c>
      <c r="E1" s="5" t="s">
        <v>3</v>
      </c>
      <c r="F1" s="5" t="s">
        <v>4</v>
      </c>
      <c r="G1" s="5" t="s">
        <v>5</v>
      </c>
      <c r="H1" s="5" t="s">
        <v>6</v>
      </c>
      <c r="I1" s="5" t="s">
        <v>7</v>
      </c>
      <c r="J1" s="5" t="s">
        <v>8</v>
      </c>
      <c r="K1" s="5" t="s">
        <v>9</v>
      </c>
      <c r="L1" s="5" t="s">
        <v>6910</v>
      </c>
      <c r="M1" s="5" t="s">
        <v>6911</v>
      </c>
      <c r="N1" s="5" t="s">
        <v>8069</v>
      </c>
      <c r="O1" s="7" t="s">
        <v>6891</v>
      </c>
    </row>
    <row r="2" spans="1:15" x14ac:dyDescent="0.25">
      <c r="A2" s="5">
        <v>0</v>
      </c>
      <c r="B2" s="5" t="s">
        <v>10</v>
      </c>
      <c r="C2" s="5" t="s">
        <v>11</v>
      </c>
      <c r="D2" s="5">
        <v>1</v>
      </c>
      <c r="E2" s="5">
        <v>1</v>
      </c>
      <c r="F2" s="5" t="s">
        <v>12</v>
      </c>
      <c r="G2" s="5" t="s">
        <v>13</v>
      </c>
      <c r="H2" s="5" t="s">
        <v>14</v>
      </c>
      <c r="I2" s="5">
        <v>2</v>
      </c>
      <c r="K2" s="6">
        <v>44197.961550925924</v>
      </c>
      <c r="L2" s="5" t="s">
        <v>6912</v>
      </c>
      <c r="M2" s="5">
        <f>IF(EXACT(LEFT(L2),"P"),1,0)</f>
        <v>0</v>
      </c>
      <c r="N2" s="5">
        <f>1-M2</f>
        <v>1</v>
      </c>
      <c r="O2" s="7">
        <v>44197</v>
      </c>
    </row>
    <row r="3" spans="1:15" x14ac:dyDescent="0.25">
      <c r="A3" s="5">
        <v>1</v>
      </c>
      <c r="B3" s="5" t="s">
        <v>15</v>
      </c>
      <c r="C3" s="5" t="s">
        <v>16</v>
      </c>
      <c r="D3" s="5">
        <v>1</v>
      </c>
      <c r="E3" s="5">
        <v>1</v>
      </c>
      <c r="F3" s="5" t="s">
        <v>17</v>
      </c>
      <c r="G3" s="5" t="s">
        <v>13</v>
      </c>
      <c r="H3" s="5" t="s">
        <v>18</v>
      </c>
      <c r="I3" s="5">
        <v>0</v>
      </c>
      <c r="K3" s="6">
        <v>44197.963877314818</v>
      </c>
      <c r="L3" s="5" t="s">
        <v>6913</v>
      </c>
      <c r="M3" s="5">
        <f t="shared" ref="M3:M66" si="0">IF(EXACT(LEFT(L3),"P"),1,0)</f>
        <v>1</v>
      </c>
      <c r="N3" s="5">
        <f t="shared" ref="N3:N66" si="1">1-M3</f>
        <v>0</v>
      </c>
      <c r="O3" s="7">
        <v>44197</v>
      </c>
    </row>
    <row r="4" spans="1:15" x14ac:dyDescent="0.25">
      <c r="A4" s="5">
        <v>2</v>
      </c>
      <c r="B4" s="5" t="s">
        <v>19</v>
      </c>
      <c r="C4" s="5" t="s">
        <v>20</v>
      </c>
      <c r="D4" s="5">
        <v>473</v>
      </c>
      <c r="E4" s="5">
        <v>0.96</v>
      </c>
      <c r="F4" s="5" t="s">
        <v>21</v>
      </c>
      <c r="G4" s="5" t="s">
        <v>13</v>
      </c>
      <c r="H4" s="5" t="s">
        <v>22</v>
      </c>
      <c r="I4" s="5">
        <v>59</v>
      </c>
      <c r="J4" s="5" t="s">
        <v>23</v>
      </c>
      <c r="K4" s="6">
        <v>44197.968831018516</v>
      </c>
      <c r="L4" s="5" t="s">
        <v>6914</v>
      </c>
      <c r="M4" s="5">
        <f t="shared" si="0"/>
        <v>0</v>
      </c>
      <c r="N4" s="5">
        <f t="shared" si="1"/>
        <v>1</v>
      </c>
      <c r="O4" s="7">
        <v>44197</v>
      </c>
    </row>
    <row r="5" spans="1:15" x14ac:dyDescent="0.25">
      <c r="A5" s="5">
        <v>3</v>
      </c>
      <c r="B5" s="5" t="s">
        <v>24</v>
      </c>
      <c r="C5" s="5" t="s">
        <v>11</v>
      </c>
      <c r="D5" s="5">
        <v>5</v>
      </c>
      <c r="E5" s="5">
        <v>0.86</v>
      </c>
      <c r="F5" s="5" t="s">
        <v>25</v>
      </c>
      <c r="G5" s="5" t="s">
        <v>13</v>
      </c>
      <c r="H5" s="5" t="s">
        <v>26</v>
      </c>
      <c r="I5" s="5">
        <v>1</v>
      </c>
      <c r="K5" s="6">
        <v>44197.976898148147</v>
      </c>
      <c r="L5" s="5" t="s">
        <v>6915</v>
      </c>
      <c r="M5" s="5">
        <f t="shared" si="0"/>
        <v>1</v>
      </c>
      <c r="N5" s="5">
        <f t="shared" si="1"/>
        <v>0</v>
      </c>
      <c r="O5" s="7">
        <v>44197</v>
      </c>
    </row>
    <row r="6" spans="1:15" x14ac:dyDescent="0.25">
      <c r="A6" s="5">
        <v>4</v>
      </c>
      <c r="B6" s="5" t="s">
        <v>27</v>
      </c>
      <c r="C6" s="5" t="s">
        <v>28</v>
      </c>
      <c r="D6" s="5">
        <v>198</v>
      </c>
      <c r="E6" s="5">
        <v>0.92</v>
      </c>
      <c r="F6" s="5" t="s">
        <v>29</v>
      </c>
      <c r="G6" s="5" t="s">
        <v>13</v>
      </c>
      <c r="H6" s="5" t="s">
        <v>30</v>
      </c>
      <c r="I6" s="5">
        <v>71</v>
      </c>
      <c r="K6" s="6">
        <v>44197.989016203705</v>
      </c>
      <c r="L6" s="5" t="s">
        <v>6916</v>
      </c>
      <c r="M6" s="5">
        <f t="shared" si="0"/>
        <v>1</v>
      </c>
      <c r="N6" s="5">
        <f t="shared" si="1"/>
        <v>0</v>
      </c>
      <c r="O6" s="7">
        <v>44197</v>
      </c>
    </row>
    <row r="7" spans="1:15" x14ac:dyDescent="0.25">
      <c r="A7" s="5">
        <v>5</v>
      </c>
      <c r="B7" s="5" t="s">
        <v>31</v>
      </c>
      <c r="C7" s="5" t="s">
        <v>32</v>
      </c>
      <c r="D7" s="5">
        <v>1</v>
      </c>
      <c r="E7" s="5">
        <v>1</v>
      </c>
      <c r="F7" s="5" t="s">
        <v>33</v>
      </c>
      <c r="G7" s="5" t="s">
        <v>13</v>
      </c>
      <c r="H7" s="5" t="s">
        <v>34</v>
      </c>
      <c r="I7" s="5">
        <v>0</v>
      </c>
      <c r="K7" s="6">
        <v>44197.989305555559</v>
      </c>
      <c r="L7" s="5" t="s">
        <v>6917</v>
      </c>
      <c r="M7" s="5">
        <f t="shared" si="0"/>
        <v>0</v>
      </c>
      <c r="N7" s="5">
        <f t="shared" si="1"/>
        <v>1</v>
      </c>
      <c r="O7" s="7">
        <v>44197</v>
      </c>
    </row>
    <row r="8" spans="1:15" x14ac:dyDescent="0.25">
      <c r="A8" s="5">
        <v>6</v>
      </c>
      <c r="B8" s="5" t="s">
        <v>35</v>
      </c>
      <c r="C8" s="5" t="s">
        <v>36</v>
      </c>
      <c r="D8" s="5">
        <v>1</v>
      </c>
      <c r="E8" s="5">
        <v>1</v>
      </c>
      <c r="F8" s="5" t="s">
        <v>37</v>
      </c>
      <c r="G8" s="5" t="s">
        <v>13</v>
      </c>
      <c r="H8" s="5" t="s">
        <v>38</v>
      </c>
      <c r="I8" s="5">
        <v>1</v>
      </c>
      <c r="K8" s="6">
        <v>44197.992372685185</v>
      </c>
      <c r="L8" s="5" t="s">
        <v>6918</v>
      </c>
      <c r="M8" s="5">
        <f t="shared" si="0"/>
        <v>0</v>
      </c>
      <c r="N8" s="5">
        <f t="shared" si="1"/>
        <v>1</v>
      </c>
      <c r="O8" s="7">
        <v>44197</v>
      </c>
    </row>
    <row r="9" spans="1:15" x14ac:dyDescent="0.25">
      <c r="A9" s="5">
        <v>7</v>
      </c>
      <c r="B9" s="5" t="s">
        <v>39</v>
      </c>
      <c r="C9" s="5" t="s">
        <v>40</v>
      </c>
      <c r="D9" s="5">
        <v>0</v>
      </c>
      <c r="E9" s="5">
        <v>0.5</v>
      </c>
      <c r="F9" s="5" t="s">
        <v>41</v>
      </c>
      <c r="G9" s="5" t="s">
        <v>13</v>
      </c>
      <c r="H9" s="5" t="s">
        <v>42</v>
      </c>
      <c r="I9" s="5">
        <v>0</v>
      </c>
      <c r="K9" s="6">
        <v>44197.999780092592</v>
      </c>
      <c r="L9" s="5" t="s">
        <v>6919</v>
      </c>
      <c r="M9" s="5">
        <f t="shared" si="0"/>
        <v>1</v>
      </c>
      <c r="N9" s="5">
        <f t="shared" si="1"/>
        <v>0</v>
      </c>
      <c r="O9" s="7">
        <v>44197</v>
      </c>
    </row>
    <row r="10" spans="1:15" x14ac:dyDescent="0.25">
      <c r="A10" s="5">
        <v>8</v>
      </c>
      <c r="B10" s="5" t="s">
        <v>43</v>
      </c>
      <c r="C10" s="5" t="s">
        <v>36</v>
      </c>
      <c r="D10" s="5">
        <v>1</v>
      </c>
      <c r="E10" s="5">
        <v>1</v>
      </c>
      <c r="F10" s="5" t="s">
        <v>44</v>
      </c>
      <c r="G10" s="5" t="s">
        <v>13</v>
      </c>
      <c r="H10" s="5" t="s">
        <v>45</v>
      </c>
      <c r="I10" s="5">
        <v>2</v>
      </c>
      <c r="K10" s="6">
        <v>44198.009340277778</v>
      </c>
      <c r="L10" s="5" t="s">
        <v>6920</v>
      </c>
      <c r="M10" s="5">
        <f t="shared" si="0"/>
        <v>1</v>
      </c>
      <c r="N10" s="5">
        <f t="shared" si="1"/>
        <v>0</v>
      </c>
      <c r="O10" s="7">
        <v>44198</v>
      </c>
    </row>
    <row r="11" spans="1:15" x14ac:dyDescent="0.25">
      <c r="A11" s="5">
        <v>9</v>
      </c>
      <c r="B11" s="5" t="s">
        <v>46</v>
      </c>
      <c r="C11" s="5" t="s">
        <v>16</v>
      </c>
      <c r="D11" s="5">
        <v>1</v>
      </c>
      <c r="E11" s="5">
        <v>1</v>
      </c>
      <c r="F11" s="5" t="s">
        <v>47</v>
      </c>
      <c r="G11" s="5" t="s">
        <v>13</v>
      </c>
      <c r="H11" s="5" t="s">
        <v>48</v>
      </c>
      <c r="I11" s="5">
        <v>0</v>
      </c>
      <c r="K11" s="6">
        <v>44198.023541666669</v>
      </c>
      <c r="L11" s="5" t="s">
        <v>6921</v>
      </c>
      <c r="M11" s="5">
        <f t="shared" si="0"/>
        <v>1</v>
      </c>
      <c r="N11" s="5">
        <f t="shared" si="1"/>
        <v>0</v>
      </c>
      <c r="O11" s="7">
        <v>44198</v>
      </c>
    </row>
    <row r="12" spans="1:15" x14ac:dyDescent="0.25">
      <c r="A12" s="5">
        <v>10</v>
      </c>
      <c r="B12" s="5" t="s">
        <v>49</v>
      </c>
      <c r="C12" s="5" t="s">
        <v>50</v>
      </c>
      <c r="D12" s="5">
        <v>1</v>
      </c>
      <c r="E12" s="5">
        <v>1</v>
      </c>
      <c r="F12" s="5" t="s">
        <v>51</v>
      </c>
      <c r="G12" s="5" t="s">
        <v>13</v>
      </c>
      <c r="H12" s="5" t="s">
        <v>52</v>
      </c>
      <c r="I12" s="5">
        <v>0</v>
      </c>
      <c r="K12" s="6">
        <v>44198.023668981485</v>
      </c>
      <c r="L12" s="5" t="s">
        <v>6922</v>
      </c>
      <c r="M12" s="5">
        <f t="shared" si="0"/>
        <v>0</v>
      </c>
      <c r="N12" s="5">
        <f t="shared" si="1"/>
        <v>1</v>
      </c>
      <c r="O12" s="7">
        <v>44198</v>
      </c>
    </row>
    <row r="13" spans="1:15" x14ac:dyDescent="0.25">
      <c r="A13" s="5">
        <v>11</v>
      </c>
      <c r="B13" s="5" t="s">
        <v>53</v>
      </c>
      <c r="C13" s="5" t="s">
        <v>16</v>
      </c>
      <c r="D13" s="5">
        <v>198</v>
      </c>
      <c r="E13" s="5">
        <v>0.92</v>
      </c>
      <c r="F13" s="5" t="s">
        <v>54</v>
      </c>
      <c r="G13" s="5" t="s">
        <v>13</v>
      </c>
      <c r="H13" s="5" t="s">
        <v>55</v>
      </c>
      <c r="I13" s="5">
        <v>100</v>
      </c>
      <c r="J13" s="5" t="s">
        <v>56</v>
      </c>
      <c r="K13" s="6">
        <v>44198.027465277781</v>
      </c>
      <c r="L13" s="5" t="s">
        <v>6923</v>
      </c>
      <c r="M13" s="5">
        <f t="shared" si="0"/>
        <v>0</v>
      </c>
      <c r="N13" s="5">
        <f t="shared" si="1"/>
        <v>1</v>
      </c>
      <c r="O13" s="7">
        <v>44198</v>
      </c>
    </row>
    <row r="14" spans="1:15" x14ac:dyDescent="0.25">
      <c r="A14" s="5">
        <v>12</v>
      </c>
      <c r="B14" s="5" t="s">
        <v>57</v>
      </c>
      <c r="C14" s="5" t="s">
        <v>11</v>
      </c>
      <c r="D14" s="5">
        <v>7</v>
      </c>
      <c r="E14" s="5">
        <v>0.82</v>
      </c>
      <c r="F14" s="5" t="s">
        <v>58</v>
      </c>
      <c r="G14" s="5" t="s">
        <v>13</v>
      </c>
      <c r="H14" s="5" t="s">
        <v>59</v>
      </c>
      <c r="I14" s="5">
        <v>4</v>
      </c>
      <c r="K14" s="6">
        <v>44198.031041666669</v>
      </c>
      <c r="L14" s="5" t="s">
        <v>6924</v>
      </c>
      <c r="M14" s="5">
        <f t="shared" si="0"/>
        <v>1</v>
      </c>
      <c r="N14" s="5">
        <f t="shared" si="1"/>
        <v>0</v>
      </c>
      <c r="O14" s="7">
        <v>44198</v>
      </c>
    </row>
    <row r="15" spans="1:15" x14ac:dyDescent="0.25">
      <c r="A15" s="5">
        <v>13</v>
      </c>
      <c r="B15" s="5" t="s">
        <v>60</v>
      </c>
      <c r="C15" s="5" t="s">
        <v>11</v>
      </c>
      <c r="D15" s="5">
        <v>54</v>
      </c>
      <c r="E15" s="5">
        <v>0.95</v>
      </c>
      <c r="F15" s="5" t="s">
        <v>61</v>
      </c>
      <c r="G15" s="5" t="s">
        <v>13</v>
      </c>
      <c r="H15" s="5" t="s">
        <v>62</v>
      </c>
      <c r="I15" s="5">
        <v>5</v>
      </c>
      <c r="K15" s="6">
        <v>44198.03601851852</v>
      </c>
      <c r="L15" s="5" t="s">
        <v>6925</v>
      </c>
      <c r="M15" s="5">
        <f t="shared" si="0"/>
        <v>0</v>
      </c>
      <c r="N15" s="5">
        <f t="shared" si="1"/>
        <v>1</v>
      </c>
      <c r="O15" s="7">
        <v>44198</v>
      </c>
    </row>
    <row r="16" spans="1:15" x14ac:dyDescent="0.25">
      <c r="A16" s="5">
        <v>14</v>
      </c>
      <c r="B16" s="5" t="s">
        <v>63</v>
      </c>
      <c r="C16" s="5" t="s">
        <v>16</v>
      </c>
      <c r="D16" s="5">
        <v>244</v>
      </c>
      <c r="E16" s="5">
        <v>0.94</v>
      </c>
      <c r="F16" s="5" t="s">
        <v>64</v>
      </c>
      <c r="G16" s="5" t="s">
        <v>13</v>
      </c>
      <c r="H16" s="5" t="s">
        <v>65</v>
      </c>
      <c r="I16" s="5">
        <v>137</v>
      </c>
      <c r="J16" s="5" t="s">
        <v>66</v>
      </c>
      <c r="K16" s="6">
        <v>44198.056250000001</v>
      </c>
      <c r="L16" s="5" t="s">
        <v>6926</v>
      </c>
      <c r="M16" s="5">
        <f t="shared" si="0"/>
        <v>0</v>
      </c>
      <c r="N16" s="5">
        <f t="shared" si="1"/>
        <v>1</v>
      </c>
      <c r="O16" s="7">
        <v>44198</v>
      </c>
    </row>
    <row r="17" spans="1:15" x14ac:dyDescent="0.25">
      <c r="A17" s="5">
        <v>15</v>
      </c>
      <c r="B17" s="5" t="s">
        <v>67</v>
      </c>
      <c r="C17" s="5" t="s">
        <v>32</v>
      </c>
      <c r="D17" s="5">
        <v>1</v>
      </c>
      <c r="E17" s="5">
        <v>1</v>
      </c>
      <c r="F17" s="5" t="s">
        <v>68</v>
      </c>
      <c r="G17" s="5" t="s">
        <v>13</v>
      </c>
      <c r="H17" s="5" t="s">
        <v>69</v>
      </c>
      <c r="I17" s="5">
        <v>0</v>
      </c>
      <c r="K17" s="6">
        <v>44198.078831018516</v>
      </c>
      <c r="L17" s="5" t="s">
        <v>6927</v>
      </c>
      <c r="M17" s="5">
        <f t="shared" si="0"/>
        <v>1</v>
      </c>
      <c r="N17" s="5">
        <f t="shared" si="1"/>
        <v>0</v>
      </c>
      <c r="O17" s="7">
        <v>44198</v>
      </c>
    </row>
    <row r="18" spans="1:15" x14ac:dyDescent="0.25">
      <c r="A18" s="5">
        <v>16</v>
      </c>
      <c r="B18" s="5" t="s">
        <v>70</v>
      </c>
      <c r="C18" s="5" t="s">
        <v>11</v>
      </c>
      <c r="D18" s="5">
        <v>603</v>
      </c>
      <c r="E18" s="5">
        <v>0.96</v>
      </c>
      <c r="F18" s="5" t="s">
        <v>71</v>
      </c>
      <c r="G18" s="5" t="s">
        <v>13</v>
      </c>
      <c r="H18" s="5" t="s">
        <v>72</v>
      </c>
      <c r="I18" s="5">
        <v>37</v>
      </c>
      <c r="K18" s="6">
        <v>44198.078888888886</v>
      </c>
      <c r="L18" s="5" t="s">
        <v>6924</v>
      </c>
      <c r="M18" s="5">
        <f t="shared" si="0"/>
        <v>1</v>
      </c>
      <c r="N18" s="5">
        <f t="shared" si="1"/>
        <v>0</v>
      </c>
      <c r="O18" s="7">
        <v>44198</v>
      </c>
    </row>
    <row r="19" spans="1:15" x14ac:dyDescent="0.25">
      <c r="A19" s="5">
        <v>17</v>
      </c>
      <c r="B19" s="5" t="s">
        <v>73</v>
      </c>
      <c r="C19" s="5" t="s">
        <v>32</v>
      </c>
      <c r="D19" s="5">
        <v>1</v>
      </c>
      <c r="E19" s="5">
        <v>1</v>
      </c>
      <c r="F19" s="5" t="s">
        <v>74</v>
      </c>
      <c r="G19" s="5" t="s">
        <v>13</v>
      </c>
      <c r="H19" s="5" t="s">
        <v>75</v>
      </c>
      <c r="I19" s="5">
        <v>0</v>
      </c>
      <c r="K19" s="6">
        <v>44198.079097222224</v>
      </c>
      <c r="L19" s="5" t="s">
        <v>6928</v>
      </c>
      <c r="M19" s="5">
        <f t="shared" si="0"/>
        <v>1</v>
      </c>
      <c r="N19" s="5">
        <f t="shared" si="1"/>
        <v>0</v>
      </c>
      <c r="O19" s="7">
        <v>44198</v>
      </c>
    </row>
    <row r="20" spans="1:15" x14ac:dyDescent="0.25">
      <c r="A20" s="5">
        <v>18</v>
      </c>
      <c r="B20" s="5" t="s">
        <v>76</v>
      </c>
      <c r="C20" s="5" t="s">
        <v>32</v>
      </c>
      <c r="D20" s="5">
        <v>60</v>
      </c>
      <c r="E20" s="5">
        <v>0.86</v>
      </c>
      <c r="F20" s="5" t="s">
        <v>77</v>
      </c>
      <c r="G20" s="5" t="s">
        <v>13</v>
      </c>
      <c r="H20" s="5" t="s">
        <v>78</v>
      </c>
      <c r="I20" s="5">
        <v>18</v>
      </c>
      <c r="K20" s="6">
        <v>44198.08457175926</v>
      </c>
      <c r="L20" s="5" t="s">
        <v>6929</v>
      </c>
      <c r="M20" s="5">
        <f t="shared" si="0"/>
        <v>0</v>
      </c>
      <c r="N20" s="5">
        <f t="shared" si="1"/>
        <v>1</v>
      </c>
      <c r="O20" s="7">
        <v>44198</v>
      </c>
    </row>
    <row r="21" spans="1:15" x14ac:dyDescent="0.25">
      <c r="A21" s="5">
        <v>19</v>
      </c>
      <c r="B21" s="5" t="s">
        <v>79</v>
      </c>
      <c r="C21" s="5" t="s">
        <v>80</v>
      </c>
      <c r="D21" s="5">
        <v>9</v>
      </c>
      <c r="E21" s="5">
        <v>0.85</v>
      </c>
      <c r="F21" s="5" t="s">
        <v>81</v>
      </c>
      <c r="G21" s="5" t="s">
        <v>13</v>
      </c>
      <c r="H21" s="5" t="s">
        <v>82</v>
      </c>
      <c r="I21" s="5">
        <v>11</v>
      </c>
      <c r="K21" s="6">
        <v>44198.087071759262</v>
      </c>
      <c r="L21" s="5" t="s">
        <v>6930</v>
      </c>
      <c r="M21" s="5">
        <f t="shared" si="0"/>
        <v>1</v>
      </c>
      <c r="N21" s="5">
        <f t="shared" si="1"/>
        <v>0</v>
      </c>
      <c r="O21" s="7">
        <v>44198</v>
      </c>
    </row>
    <row r="22" spans="1:15" x14ac:dyDescent="0.25">
      <c r="A22" s="5">
        <v>20</v>
      </c>
      <c r="B22" s="5" t="s">
        <v>83</v>
      </c>
      <c r="C22" s="5" t="s">
        <v>50</v>
      </c>
      <c r="D22" s="5">
        <v>1</v>
      </c>
      <c r="E22" s="5">
        <v>1</v>
      </c>
      <c r="F22" s="5" t="s">
        <v>84</v>
      </c>
      <c r="G22" s="5" t="s">
        <v>13</v>
      </c>
      <c r="H22" s="5" t="s">
        <v>85</v>
      </c>
      <c r="I22" s="5">
        <v>0</v>
      </c>
      <c r="K22" s="6">
        <v>44198.092731481483</v>
      </c>
      <c r="L22" s="5" t="s">
        <v>6931</v>
      </c>
      <c r="M22" s="5">
        <f t="shared" si="0"/>
        <v>1</v>
      </c>
      <c r="N22" s="5">
        <f t="shared" si="1"/>
        <v>0</v>
      </c>
      <c r="O22" s="7">
        <v>44198</v>
      </c>
    </row>
    <row r="23" spans="1:15" x14ac:dyDescent="0.25">
      <c r="A23" s="5">
        <v>21</v>
      </c>
      <c r="B23" s="5" t="s">
        <v>86</v>
      </c>
      <c r="C23" s="5" t="s">
        <v>11</v>
      </c>
      <c r="D23" s="5">
        <v>252</v>
      </c>
      <c r="E23" s="5">
        <v>0.94</v>
      </c>
      <c r="F23" s="5" t="s">
        <v>87</v>
      </c>
      <c r="G23" s="5" t="s">
        <v>13</v>
      </c>
      <c r="H23" s="5" t="s">
        <v>88</v>
      </c>
      <c r="I23" s="5">
        <v>6</v>
      </c>
      <c r="K23" s="6">
        <v>44198.100208333337</v>
      </c>
      <c r="L23" s="5" t="s">
        <v>6932</v>
      </c>
      <c r="M23" s="5">
        <f t="shared" si="0"/>
        <v>1</v>
      </c>
      <c r="N23" s="5">
        <f t="shared" si="1"/>
        <v>0</v>
      </c>
      <c r="O23" s="7">
        <v>44198</v>
      </c>
    </row>
    <row r="24" spans="1:15" x14ac:dyDescent="0.25">
      <c r="A24" s="5">
        <v>22</v>
      </c>
      <c r="B24" s="5" t="s">
        <v>89</v>
      </c>
      <c r="C24" s="5" t="s">
        <v>32</v>
      </c>
      <c r="D24" s="5">
        <v>3</v>
      </c>
      <c r="E24" s="5">
        <v>1</v>
      </c>
      <c r="F24" s="5" t="s">
        <v>90</v>
      </c>
      <c r="G24" s="5" t="s">
        <v>13</v>
      </c>
      <c r="H24" s="5" t="s">
        <v>91</v>
      </c>
      <c r="I24" s="5">
        <v>4</v>
      </c>
      <c r="K24" s="6">
        <v>44198.100243055553</v>
      </c>
      <c r="L24" s="5" t="s">
        <v>6933</v>
      </c>
      <c r="M24" s="5">
        <f t="shared" si="0"/>
        <v>1</v>
      </c>
      <c r="N24" s="5">
        <f t="shared" si="1"/>
        <v>0</v>
      </c>
      <c r="O24" s="7">
        <v>44198</v>
      </c>
    </row>
    <row r="25" spans="1:15" x14ac:dyDescent="0.25">
      <c r="A25" s="5">
        <v>23</v>
      </c>
      <c r="B25" s="5" t="s">
        <v>92</v>
      </c>
      <c r="C25" s="5" t="s">
        <v>11</v>
      </c>
      <c r="D25" s="5">
        <v>322</v>
      </c>
      <c r="E25" s="5">
        <v>0.96</v>
      </c>
      <c r="F25" s="5" t="s">
        <v>93</v>
      </c>
      <c r="G25" s="5" t="s">
        <v>13</v>
      </c>
      <c r="H25" s="5" t="s">
        <v>94</v>
      </c>
      <c r="I25" s="5">
        <v>10</v>
      </c>
      <c r="K25" s="6">
        <v>44198.100648148145</v>
      </c>
      <c r="L25" s="5" t="s">
        <v>6934</v>
      </c>
      <c r="M25" s="5">
        <f t="shared" si="0"/>
        <v>1</v>
      </c>
      <c r="N25" s="5">
        <f t="shared" si="1"/>
        <v>0</v>
      </c>
      <c r="O25" s="7">
        <v>44198</v>
      </c>
    </row>
    <row r="26" spans="1:15" x14ac:dyDescent="0.25">
      <c r="A26" s="5">
        <v>24</v>
      </c>
      <c r="B26" s="5" t="s">
        <v>95</v>
      </c>
      <c r="C26" s="5" t="s">
        <v>40</v>
      </c>
      <c r="D26" s="5">
        <v>3</v>
      </c>
      <c r="E26" s="5">
        <v>1</v>
      </c>
      <c r="F26" s="5" t="s">
        <v>96</v>
      </c>
      <c r="G26" s="5" t="s">
        <v>13</v>
      </c>
      <c r="H26" s="5" t="s">
        <v>97</v>
      </c>
      <c r="I26" s="5">
        <v>3</v>
      </c>
      <c r="K26" s="6">
        <v>44198.102870370371</v>
      </c>
      <c r="L26" s="5" t="s">
        <v>6935</v>
      </c>
      <c r="M26" s="5">
        <f t="shared" si="0"/>
        <v>1</v>
      </c>
      <c r="N26" s="5">
        <f t="shared" si="1"/>
        <v>0</v>
      </c>
      <c r="O26" s="7">
        <v>44198</v>
      </c>
    </row>
    <row r="27" spans="1:15" x14ac:dyDescent="0.25">
      <c r="A27" s="5">
        <v>25</v>
      </c>
      <c r="B27" s="5" t="s">
        <v>98</v>
      </c>
      <c r="C27" s="5" t="s">
        <v>11</v>
      </c>
      <c r="D27" s="5">
        <v>2</v>
      </c>
      <c r="E27" s="5">
        <v>0.67</v>
      </c>
      <c r="F27" s="5" t="s">
        <v>99</v>
      </c>
      <c r="G27" s="5" t="s">
        <v>13</v>
      </c>
      <c r="H27" s="5" t="s">
        <v>100</v>
      </c>
      <c r="I27" s="5">
        <v>0</v>
      </c>
      <c r="K27" s="6">
        <v>44198.105891203704</v>
      </c>
      <c r="L27" s="5" t="s">
        <v>6936</v>
      </c>
      <c r="M27" s="5">
        <f t="shared" si="0"/>
        <v>1</v>
      </c>
      <c r="N27" s="5">
        <f t="shared" si="1"/>
        <v>0</v>
      </c>
      <c r="O27" s="7">
        <v>44198</v>
      </c>
    </row>
    <row r="28" spans="1:15" x14ac:dyDescent="0.25">
      <c r="A28" s="5">
        <v>26</v>
      </c>
      <c r="B28" s="5" t="s">
        <v>101</v>
      </c>
      <c r="C28" s="5" t="s">
        <v>32</v>
      </c>
      <c r="D28" s="5">
        <v>1</v>
      </c>
      <c r="E28" s="5">
        <v>1</v>
      </c>
      <c r="F28" s="5" t="s">
        <v>102</v>
      </c>
      <c r="G28" s="5" t="s">
        <v>13</v>
      </c>
      <c r="H28" s="5" t="s">
        <v>103</v>
      </c>
      <c r="I28" s="5">
        <v>0</v>
      </c>
      <c r="K28" s="6">
        <v>44198.106064814812</v>
      </c>
      <c r="L28" s="5" t="s">
        <v>6937</v>
      </c>
      <c r="M28" s="5">
        <f t="shared" si="0"/>
        <v>1</v>
      </c>
      <c r="N28" s="5">
        <f t="shared" si="1"/>
        <v>0</v>
      </c>
      <c r="O28" s="7">
        <v>44198</v>
      </c>
    </row>
    <row r="29" spans="1:15" x14ac:dyDescent="0.25">
      <c r="A29" s="5">
        <v>27</v>
      </c>
      <c r="B29" s="5" t="s">
        <v>104</v>
      </c>
      <c r="C29" s="5" t="s">
        <v>16</v>
      </c>
      <c r="D29" s="5">
        <v>5</v>
      </c>
      <c r="E29" s="5">
        <v>0.62</v>
      </c>
      <c r="F29" s="5" t="s">
        <v>105</v>
      </c>
      <c r="G29" s="5" t="s">
        <v>13</v>
      </c>
      <c r="H29" s="5" t="s">
        <v>106</v>
      </c>
      <c r="I29" s="5">
        <v>6</v>
      </c>
      <c r="J29" s="5" t="s">
        <v>107</v>
      </c>
      <c r="K29" s="6">
        <v>44198.10670138889</v>
      </c>
      <c r="L29" s="5" t="s">
        <v>6938</v>
      </c>
      <c r="M29" s="5">
        <f t="shared" si="0"/>
        <v>0</v>
      </c>
      <c r="N29" s="5">
        <f t="shared" si="1"/>
        <v>1</v>
      </c>
      <c r="O29" s="7">
        <v>44198</v>
      </c>
    </row>
    <row r="30" spans="1:15" x14ac:dyDescent="0.25">
      <c r="A30" s="5">
        <v>28</v>
      </c>
      <c r="B30" s="5" t="s">
        <v>108</v>
      </c>
      <c r="C30" s="5" t="s">
        <v>32</v>
      </c>
      <c r="D30" s="5">
        <v>0</v>
      </c>
      <c r="E30" s="5">
        <v>0.5</v>
      </c>
      <c r="F30" s="5" t="s">
        <v>109</v>
      </c>
      <c r="G30" s="5" t="s">
        <v>13</v>
      </c>
      <c r="H30" s="5" t="s">
        <v>110</v>
      </c>
      <c r="I30" s="5">
        <v>2</v>
      </c>
      <c r="K30" s="6">
        <v>44198.109305555554</v>
      </c>
      <c r="L30" s="5" t="s">
        <v>6939</v>
      </c>
      <c r="M30" s="5">
        <f t="shared" si="0"/>
        <v>1</v>
      </c>
      <c r="N30" s="5">
        <f t="shared" si="1"/>
        <v>0</v>
      </c>
      <c r="O30" s="7">
        <v>44198</v>
      </c>
    </row>
    <row r="31" spans="1:15" x14ac:dyDescent="0.25">
      <c r="A31" s="5">
        <v>29</v>
      </c>
      <c r="B31" s="5" t="s">
        <v>111</v>
      </c>
      <c r="C31" s="5" t="s">
        <v>11</v>
      </c>
      <c r="D31" s="5">
        <v>16</v>
      </c>
      <c r="E31" s="5">
        <v>0.81</v>
      </c>
      <c r="F31" s="5" t="s">
        <v>112</v>
      </c>
      <c r="G31" s="5" t="s">
        <v>13</v>
      </c>
      <c r="H31" s="5" t="s">
        <v>113</v>
      </c>
      <c r="I31" s="5">
        <v>5</v>
      </c>
      <c r="K31" s="6">
        <v>44198.11178240741</v>
      </c>
      <c r="L31" s="5" t="s">
        <v>6940</v>
      </c>
      <c r="M31" s="5">
        <f t="shared" si="0"/>
        <v>1</v>
      </c>
      <c r="N31" s="5">
        <f t="shared" si="1"/>
        <v>0</v>
      </c>
      <c r="O31" s="7">
        <v>44198</v>
      </c>
    </row>
    <row r="32" spans="1:15" x14ac:dyDescent="0.25">
      <c r="A32" s="5">
        <v>30</v>
      </c>
      <c r="B32" s="5" t="s">
        <v>114</v>
      </c>
      <c r="C32" s="5" t="s">
        <v>40</v>
      </c>
      <c r="D32" s="5">
        <v>0</v>
      </c>
      <c r="E32" s="5">
        <v>0.5</v>
      </c>
      <c r="F32" s="5" t="s">
        <v>115</v>
      </c>
      <c r="G32" s="5" t="s">
        <v>13</v>
      </c>
      <c r="H32" s="5" t="s">
        <v>116</v>
      </c>
      <c r="I32" s="5">
        <v>8</v>
      </c>
      <c r="K32" s="6">
        <v>44198.123124999998</v>
      </c>
      <c r="L32" s="5" t="s">
        <v>6941</v>
      </c>
      <c r="M32" s="5">
        <f t="shared" si="0"/>
        <v>0</v>
      </c>
      <c r="N32" s="5">
        <f t="shared" si="1"/>
        <v>1</v>
      </c>
      <c r="O32" s="7">
        <v>44198</v>
      </c>
    </row>
    <row r="33" spans="1:15" x14ac:dyDescent="0.25">
      <c r="A33" s="5">
        <v>31</v>
      </c>
      <c r="B33" s="5" t="s">
        <v>117</v>
      </c>
      <c r="C33" s="5" t="s">
        <v>11</v>
      </c>
      <c r="D33" s="5">
        <v>1464</v>
      </c>
      <c r="E33" s="5">
        <v>0.97</v>
      </c>
      <c r="F33" s="5" t="s">
        <v>118</v>
      </c>
      <c r="G33" s="5" t="s">
        <v>13</v>
      </c>
      <c r="H33" s="5" t="s">
        <v>119</v>
      </c>
      <c r="I33" s="5">
        <v>99</v>
      </c>
      <c r="K33" s="6">
        <v>44198.124236111114</v>
      </c>
      <c r="L33" s="5" t="s">
        <v>6942</v>
      </c>
      <c r="M33" s="5">
        <f t="shared" si="0"/>
        <v>0</v>
      </c>
      <c r="N33" s="5">
        <f t="shared" si="1"/>
        <v>1</v>
      </c>
      <c r="O33" s="7">
        <v>44198</v>
      </c>
    </row>
    <row r="34" spans="1:15" x14ac:dyDescent="0.25">
      <c r="A34" s="5">
        <v>32</v>
      </c>
      <c r="B34" s="5" t="s">
        <v>120</v>
      </c>
      <c r="C34" s="5" t="s">
        <v>32</v>
      </c>
      <c r="D34" s="5">
        <v>1</v>
      </c>
      <c r="E34" s="5">
        <v>1</v>
      </c>
      <c r="F34" s="5" t="s">
        <v>121</v>
      </c>
      <c r="G34" s="5" t="s">
        <v>13</v>
      </c>
      <c r="H34" s="5" t="s">
        <v>122</v>
      </c>
      <c r="I34" s="5">
        <v>1</v>
      </c>
      <c r="K34" s="6">
        <v>44198.129062499997</v>
      </c>
      <c r="L34" s="5" t="s">
        <v>6943</v>
      </c>
      <c r="M34" s="5">
        <f t="shared" si="0"/>
        <v>0</v>
      </c>
      <c r="N34" s="5">
        <f t="shared" si="1"/>
        <v>1</v>
      </c>
      <c r="O34" s="7">
        <v>44198</v>
      </c>
    </row>
    <row r="35" spans="1:15" x14ac:dyDescent="0.25">
      <c r="A35" s="5">
        <v>33</v>
      </c>
      <c r="B35" s="5" t="s">
        <v>123</v>
      </c>
      <c r="C35" s="5" t="s">
        <v>11</v>
      </c>
      <c r="D35" s="5">
        <v>1</v>
      </c>
      <c r="E35" s="5">
        <v>1</v>
      </c>
      <c r="F35" s="5" t="s">
        <v>124</v>
      </c>
      <c r="G35" s="5" t="s">
        <v>13</v>
      </c>
      <c r="H35" s="5" t="s">
        <v>125</v>
      </c>
      <c r="I35" s="5">
        <v>0</v>
      </c>
      <c r="K35" s="6">
        <v>44198.129537037035</v>
      </c>
      <c r="L35" s="5" t="s">
        <v>6937</v>
      </c>
      <c r="M35" s="5">
        <f t="shared" si="0"/>
        <v>1</v>
      </c>
      <c r="N35" s="5">
        <f t="shared" si="1"/>
        <v>0</v>
      </c>
      <c r="O35" s="7">
        <v>44198</v>
      </c>
    </row>
    <row r="36" spans="1:15" x14ac:dyDescent="0.25">
      <c r="A36" s="5">
        <v>34</v>
      </c>
      <c r="B36" s="5" t="s">
        <v>126</v>
      </c>
      <c r="C36" s="5" t="s">
        <v>16</v>
      </c>
      <c r="D36" s="5">
        <v>3</v>
      </c>
      <c r="E36" s="5">
        <v>1</v>
      </c>
      <c r="F36" s="5" t="s">
        <v>127</v>
      </c>
      <c r="G36" s="5" t="s">
        <v>13</v>
      </c>
      <c r="H36" s="5" t="s">
        <v>128</v>
      </c>
      <c r="I36" s="5">
        <v>0</v>
      </c>
      <c r="K36" s="6">
        <v>44198.136053240742</v>
      </c>
      <c r="L36" s="5" t="s">
        <v>6944</v>
      </c>
      <c r="M36" s="5">
        <f t="shared" si="0"/>
        <v>0</v>
      </c>
      <c r="N36" s="5">
        <f t="shared" si="1"/>
        <v>1</v>
      </c>
      <c r="O36" s="7">
        <v>44198</v>
      </c>
    </row>
    <row r="37" spans="1:15" x14ac:dyDescent="0.25">
      <c r="A37" s="5">
        <v>35</v>
      </c>
      <c r="B37" s="5" t="s">
        <v>129</v>
      </c>
      <c r="C37" s="5" t="s">
        <v>11</v>
      </c>
      <c r="D37" s="5">
        <v>14</v>
      </c>
      <c r="E37" s="5">
        <v>0.85</v>
      </c>
      <c r="F37" s="5" t="s">
        <v>130</v>
      </c>
      <c r="G37" s="5" t="s">
        <v>13</v>
      </c>
      <c r="H37" s="5" t="s">
        <v>131</v>
      </c>
      <c r="I37" s="5">
        <v>2</v>
      </c>
      <c r="K37" s="6">
        <v>44198.137708333335</v>
      </c>
      <c r="L37" s="5" t="s">
        <v>6921</v>
      </c>
      <c r="M37" s="5">
        <f t="shared" si="0"/>
        <v>1</v>
      </c>
      <c r="N37" s="5">
        <f t="shared" si="1"/>
        <v>0</v>
      </c>
      <c r="O37" s="7">
        <v>44198</v>
      </c>
    </row>
    <row r="38" spans="1:15" x14ac:dyDescent="0.25">
      <c r="A38" s="5">
        <v>36</v>
      </c>
      <c r="B38" s="5" t="s">
        <v>132</v>
      </c>
      <c r="C38" s="5" t="s">
        <v>16</v>
      </c>
      <c r="D38" s="5">
        <v>1</v>
      </c>
      <c r="E38" s="5">
        <v>1</v>
      </c>
      <c r="F38" s="5" t="s">
        <v>133</v>
      </c>
      <c r="G38" s="5" t="s">
        <v>13</v>
      </c>
      <c r="H38" s="5" t="s">
        <v>134</v>
      </c>
      <c r="I38" s="5">
        <v>0</v>
      </c>
      <c r="K38" s="6">
        <v>44198.142974537041</v>
      </c>
      <c r="L38" s="5" t="s">
        <v>6945</v>
      </c>
      <c r="M38" s="5">
        <f t="shared" si="0"/>
        <v>0</v>
      </c>
      <c r="N38" s="5">
        <f t="shared" si="1"/>
        <v>1</v>
      </c>
      <c r="O38" s="7">
        <v>44198</v>
      </c>
    </row>
    <row r="39" spans="1:15" x14ac:dyDescent="0.25">
      <c r="A39" s="5">
        <v>37</v>
      </c>
      <c r="B39" s="5" t="s">
        <v>135</v>
      </c>
      <c r="D39" s="5">
        <v>12</v>
      </c>
      <c r="E39" s="5">
        <v>0.93</v>
      </c>
      <c r="F39" s="5" t="s">
        <v>136</v>
      </c>
      <c r="G39" s="5" t="s">
        <v>13</v>
      </c>
      <c r="H39" s="5" t="s">
        <v>137</v>
      </c>
      <c r="I39" s="5">
        <v>12</v>
      </c>
      <c r="K39" s="6">
        <v>44198.144328703704</v>
      </c>
      <c r="L39" s="5" t="s">
        <v>6946</v>
      </c>
      <c r="M39" s="5">
        <f t="shared" si="0"/>
        <v>0</v>
      </c>
      <c r="N39" s="5">
        <f t="shared" si="1"/>
        <v>1</v>
      </c>
      <c r="O39" s="7">
        <v>44198</v>
      </c>
    </row>
    <row r="40" spans="1:15" x14ac:dyDescent="0.25">
      <c r="A40" s="5">
        <v>38</v>
      </c>
      <c r="B40" s="5">
        <v>2021</v>
      </c>
      <c r="C40" s="5" t="s">
        <v>11</v>
      </c>
      <c r="D40" s="5">
        <v>22</v>
      </c>
      <c r="E40" s="5">
        <v>0.92</v>
      </c>
      <c r="F40" s="5" t="s">
        <v>138</v>
      </c>
      <c r="G40" s="5" t="s">
        <v>13</v>
      </c>
      <c r="H40" s="5" t="s">
        <v>139</v>
      </c>
      <c r="I40" s="5">
        <v>2</v>
      </c>
      <c r="K40" s="6">
        <v>44198.153263888889</v>
      </c>
      <c r="L40" s="5" t="s">
        <v>6947</v>
      </c>
      <c r="M40" s="5">
        <f t="shared" si="0"/>
        <v>1</v>
      </c>
      <c r="N40" s="5">
        <f t="shared" si="1"/>
        <v>0</v>
      </c>
      <c r="O40" s="7">
        <v>44198</v>
      </c>
    </row>
    <row r="41" spans="1:15" x14ac:dyDescent="0.25">
      <c r="A41" s="5">
        <v>39</v>
      </c>
      <c r="B41" s="5" t="s">
        <v>140</v>
      </c>
      <c r="C41" s="5" t="s">
        <v>16</v>
      </c>
      <c r="D41" s="5">
        <v>20</v>
      </c>
      <c r="E41" s="5">
        <v>0.59</v>
      </c>
      <c r="F41" s="5" t="s">
        <v>141</v>
      </c>
      <c r="G41" s="5" t="s">
        <v>13</v>
      </c>
      <c r="H41" s="5" t="s">
        <v>142</v>
      </c>
      <c r="I41" s="5">
        <v>83</v>
      </c>
      <c r="J41" s="5" t="s">
        <v>143</v>
      </c>
      <c r="K41" s="6">
        <v>44198.15351851852</v>
      </c>
      <c r="L41" s="5" t="s">
        <v>6948</v>
      </c>
      <c r="M41" s="5">
        <f t="shared" si="0"/>
        <v>0</v>
      </c>
      <c r="N41" s="5">
        <f t="shared" si="1"/>
        <v>1</v>
      </c>
      <c r="O41" s="7">
        <v>44198</v>
      </c>
    </row>
    <row r="42" spans="1:15" x14ac:dyDescent="0.25">
      <c r="A42" s="5">
        <v>40</v>
      </c>
      <c r="B42" s="5" t="s">
        <v>144</v>
      </c>
      <c r="C42" s="5" t="s">
        <v>32</v>
      </c>
      <c r="D42" s="5">
        <v>1</v>
      </c>
      <c r="E42" s="5">
        <v>1</v>
      </c>
      <c r="F42" s="5" t="s">
        <v>145</v>
      </c>
      <c r="G42" s="5" t="s">
        <v>13</v>
      </c>
      <c r="H42" s="5" t="s">
        <v>146</v>
      </c>
      <c r="I42" s="5">
        <v>0</v>
      </c>
      <c r="K42" s="6">
        <v>44198.153865740744</v>
      </c>
      <c r="L42" s="5" t="s">
        <v>6949</v>
      </c>
      <c r="M42" s="5">
        <f t="shared" si="0"/>
        <v>1</v>
      </c>
      <c r="N42" s="5">
        <f t="shared" si="1"/>
        <v>0</v>
      </c>
      <c r="O42" s="7">
        <v>44198</v>
      </c>
    </row>
    <row r="43" spans="1:15" x14ac:dyDescent="0.25">
      <c r="A43" s="5">
        <v>41</v>
      </c>
      <c r="B43" s="5" t="s">
        <v>147</v>
      </c>
      <c r="D43" s="5">
        <v>0</v>
      </c>
      <c r="E43" s="5">
        <v>0.5</v>
      </c>
      <c r="F43" s="5" t="s">
        <v>148</v>
      </c>
      <c r="G43" s="5" t="s">
        <v>13</v>
      </c>
      <c r="H43" s="5" t="s">
        <v>149</v>
      </c>
      <c r="I43" s="5">
        <v>5</v>
      </c>
      <c r="K43" s="6">
        <v>44198.159479166665</v>
      </c>
      <c r="L43" s="5" t="s">
        <v>6950</v>
      </c>
      <c r="M43" s="5">
        <f t="shared" si="0"/>
        <v>1</v>
      </c>
      <c r="N43" s="5">
        <f t="shared" si="1"/>
        <v>0</v>
      </c>
      <c r="O43" s="7">
        <v>44198</v>
      </c>
    </row>
    <row r="44" spans="1:15" x14ac:dyDescent="0.25">
      <c r="A44" s="5">
        <v>42</v>
      </c>
      <c r="B44" s="5" t="s">
        <v>150</v>
      </c>
      <c r="C44" s="5" t="s">
        <v>80</v>
      </c>
      <c r="D44" s="5">
        <v>162</v>
      </c>
      <c r="E44" s="5">
        <v>0.83</v>
      </c>
      <c r="F44" s="5" t="s">
        <v>151</v>
      </c>
      <c r="G44" s="5" t="s">
        <v>13</v>
      </c>
      <c r="H44" s="5" t="s">
        <v>152</v>
      </c>
      <c r="I44" s="5">
        <v>81</v>
      </c>
      <c r="J44" s="5" t="s">
        <v>153</v>
      </c>
      <c r="K44" s="6">
        <v>44198.159583333334</v>
      </c>
      <c r="L44" s="5" t="s">
        <v>6951</v>
      </c>
      <c r="M44" s="5">
        <f t="shared" si="0"/>
        <v>0</v>
      </c>
      <c r="N44" s="5">
        <f t="shared" si="1"/>
        <v>1</v>
      </c>
      <c r="O44" s="7">
        <v>44198</v>
      </c>
    </row>
    <row r="45" spans="1:15" x14ac:dyDescent="0.25">
      <c r="A45" s="5">
        <v>43</v>
      </c>
      <c r="B45" s="5" t="s">
        <v>154</v>
      </c>
      <c r="C45" s="5" t="s">
        <v>11</v>
      </c>
      <c r="D45" s="5">
        <v>2064</v>
      </c>
      <c r="E45" s="5">
        <v>0.98</v>
      </c>
      <c r="F45" s="5" t="s">
        <v>155</v>
      </c>
      <c r="G45" s="5" t="s">
        <v>13</v>
      </c>
      <c r="H45" s="5" t="s">
        <v>156</v>
      </c>
      <c r="I45" s="5">
        <v>49</v>
      </c>
      <c r="K45" s="6">
        <v>44198.162453703706</v>
      </c>
      <c r="L45" s="5" t="s">
        <v>6952</v>
      </c>
      <c r="M45" s="5">
        <f t="shared" si="0"/>
        <v>0</v>
      </c>
      <c r="N45" s="5">
        <f t="shared" si="1"/>
        <v>1</v>
      </c>
      <c r="O45" s="7">
        <v>44198</v>
      </c>
    </row>
    <row r="46" spans="1:15" x14ac:dyDescent="0.25">
      <c r="A46" s="5">
        <v>44</v>
      </c>
      <c r="B46" s="5" t="s">
        <v>157</v>
      </c>
      <c r="C46" s="5" t="s">
        <v>11</v>
      </c>
      <c r="D46" s="5">
        <v>832</v>
      </c>
      <c r="E46" s="5">
        <v>0.98</v>
      </c>
      <c r="F46" s="5" t="s">
        <v>158</v>
      </c>
      <c r="G46" s="5" t="s">
        <v>13</v>
      </c>
      <c r="H46" s="5" t="s">
        <v>159</v>
      </c>
      <c r="I46" s="5">
        <v>55</v>
      </c>
      <c r="K46" s="6">
        <v>44198.164537037039</v>
      </c>
      <c r="L46" s="5" t="s">
        <v>6953</v>
      </c>
      <c r="M46" s="5">
        <f t="shared" si="0"/>
        <v>1</v>
      </c>
      <c r="N46" s="5">
        <f t="shared" si="1"/>
        <v>0</v>
      </c>
      <c r="O46" s="7">
        <v>44198</v>
      </c>
    </row>
    <row r="47" spans="1:15" x14ac:dyDescent="0.25">
      <c r="A47" s="5">
        <v>45</v>
      </c>
      <c r="B47" s="5" t="s">
        <v>160</v>
      </c>
      <c r="C47" s="5" t="s">
        <v>50</v>
      </c>
      <c r="D47" s="5">
        <v>21</v>
      </c>
      <c r="E47" s="5">
        <v>0.82</v>
      </c>
      <c r="F47" s="5" t="s">
        <v>161</v>
      </c>
      <c r="G47" s="5" t="s">
        <v>13</v>
      </c>
      <c r="H47" s="5" t="s">
        <v>162</v>
      </c>
      <c r="I47" s="5">
        <v>39</v>
      </c>
      <c r="J47" s="5" t="s">
        <v>163</v>
      </c>
      <c r="K47" s="6">
        <v>44198.170104166667</v>
      </c>
      <c r="L47" s="5" t="s">
        <v>6954</v>
      </c>
      <c r="M47" s="5">
        <f t="shared" si="0"/>
        <v>1</v>
      </c>
      <c r="N47" s="5">
        <f t="shared" si="1"/>
        <v>0</v>
      </c>
      <c r="O47" s="7">
        <v>44198</v>
      </c>
    </row>
    <row r="48" spans="1:15" x14ac:dyDescent="0.25">
      <c r="A48" s="5">
        <v>46</v>
      </c>
      <c r="B48" s="5" t="s">
        <v>164</v>
      </c>
      <c r="C48" s="5" t="s">
        <v>28</v>
      </c>
      <c r="D48" s="5">
        <v>1256</v>
      </c>
      <c r="E48" s="5">
        <v>0.99</v>
      </c>
      <c r="F48" s="5" t="s">
        <v>165</v>
      </c>
      <c r="G48" s="5" t="s">
        <v>13</v>
      </c>
      <c r="H48" s="5" t="s">
        <v>166</v>
      </c>
      <c r="I48" s="5">
        <v>81</v>
      </c>
      <c r="K48" s="6">
        <v>44198.864050925928</v>
      </c>
      <c r="L48" s="5" t="s">
        <v>6955</v>
      </c>
      <c r="M48" s="5">
        <f t="shared" si="0"/>
        <v>0</v>
      </c>
      <c r="N48" s="5">
        <f t="shared" si="1"/>
        <v>1</v>
      </c>
      <c r="O48" s="7">
        <v>44198</v>
      </c>
    </row>
    <row r="49" spans="1:15" x14ac:dyDescent="0.25">
      <c r="A49" s="5">
        <v>47</v>
      </c>
      <c r="B49" s="5" t="s">
        <v>167</v>
      </c>
      <c r="C49" s="5" t="s">
        <v>50</v>
      </c>
      <c r="D49" s="5">
        <v>42</v>
      </c>
      <c r="E49" s="5">
        <v>0.82</v>
      </c>
      <c r="F49" s="5" t="s">
        <v>168</v>
      </c>
      <c r="G49" s="5" t="s">
        <v>13</v>
      </c>
      <c r="H49" s="5" t="s">
        <v>169</v>
      </c>
      <c r="I49" s="5">
        <v>62</v>
      </c>
      <c r="J49" s="5" t="s">
        <v>170</v>
      </c>
      <c r="K49" s="6">
        <v>44198.889421296299</v>
      </c>
      <c r="L49" s="5" t="s">
        <v>6956</v>
      </c>
      <c r="M49" s="5">
        <f t="shared" si="0"/>
        <v>1</v>
      </c>
      <c r="N49" s="5">
        <f t="shared" si="1"/>
        <v>0</v>
      </c>
      <c r="O49" s="7">
        <v>44198</v>
      </c>
    </row>
    <row r="50" spans="1:15" x14ac:dyDescent="0.25">
      <c r="A50" s="5">
        <v>48</v>
      </c>
      <c r="B50" s="5" t="s">
        <v>171</v>
      </c>
      <c r="C50" s="5" t="s">
        <v>16</v>
      </c>
      <c r="D50" s="5">
        <v>1</v>
      </c>
      <c r="E50" s="5">
        <v>1</v>
      </c>
      <c r="F50" s="5" t="s">
        <v>172</v>
      </c>
      <c r="G50" s="5" t="s">
        <v>13</v>
      </c>
      <c r="H50" s="5" t="s">
        <v>173</v>
      </c>
      <c r="I50" s="5">
        <v>0</v>
      </c>
      <c r="K50" s="6">
        <v>44198.906712962962</v>
      </c>
      <c r="L50" s="5" t="s">
        <v>6957</v>
      </c>
      <c r="M50" s="5">
        <f t="shared" si="0"/>
        <v>0</v>
      </c>
      <c r="N50" s="5">
        <f t="shared" si="1"/>
        <v>1</v>
      </c>
      <c r="O50" s="7">
        <v>44198</v>
      </c>
    </row>
    <row r="51" spans="1:15" x14ac:dyDescent="0.25">
      <c r="A51" s="5">
        <v>49</v>
      </c>
      <c r="B51" s="5" t="s">
        <v>174</v>
      </c>
      <c r="C51" s="5" t="s">
        <v>36</v>
      </c>
      <c r="D51" s="5">
        <v>1</v>
      </c>
      <c r="E51" s="5">
        <v>1</v>
      </c>
      <c r="F51" s="5" t="s">
        <v>175</v>
      </c>
      <c r="G51" s="5" t="s">
        <v>13</v>
      </c>
      <c r="H51" s="5" t="s">
        <v>176</v>
      </c>
      <c r="I51" s="5">
        <v>0</v>
      </c>
      <c r="K51" s="6">
        <v>44198.90697916667</v>
      </c>
      <c r="L51" s="5" t="s">
        <v>6958</v>
      </c>
      <c r="M51" s="5">
        <f t="shared" si="0"/>
        <v>1</v>
      </c>
      <c r="N51" s="5">
        <f t="shared" si="1"/>
        <v>0</v>
      </c>
      <c r="O51" s="7">
        <v>44198</v>
      </c>
    </row>
    <row r="52" spans="1:15" x14ac:dyDescent="0.25">
      <c r="A52" s="5">
        <v>50</v>
      </c>
      <c r="B52" s="5" t="s">
        <v>177</v>
      </c>
      <c r="C52" s="5" t="s">
        <v>36</v>
      </c>
      <c r="D52" s="5">
        <v>1</v>
      </c>
      <c r="E52" s="5">
        <v>1</v>
      </c>
      <c r="F52" s="5" t="s">
        <v>178</v>
      </c>
      <c r="G52" s="5" t="s">
        <v>13</v>
      </c>
      <c r="H52" s="5" t="s">
        <v>179</v>
      </c>
      <c r="I52" s="5">
        <v>0</v>
      </c>
      <c r="K52" s="6">
        <v>44198.908055555556</v>
      </c>
      <c r="L52" s="5" t="s">
        <v>6959</v>
      </c>
      <c r="M52" s="5">
        <f t="shared" si="0"/>
        <v>1</v>
      </c>
      <c r="N52" s="5">
        <f t="shared" si="1"/>
        <v>0</v>
      </c>
      <c r="O52" s="7">
        <v>44198</v>
      </c>
    </row>
    <row r="53" spans="1:15" x14ac:dyDescent="0.25">
      <c r="A53" s="5">
        <v>51</v>
      </c>
      <c r="B53" s="5" t="s">
        <v>180</v>
      </c>
      <c r="C53" s="5" t="s">
        <v>40</v>
      </c>
      <c r="D53" s="5">
        <v>1</v>
      </c>
      <c r="E53" s="5">
        <v>1</v>
      </c>
      <c r="F53" s="5" t="s">
        <v>181</v>
      </c>
      <c r="G53" s="5" t="s">
        <v>13</v>
      </c>
      <c r="H53" s="5" t="s">
        <v>182</v>
      </c>
      <c r="I53" s="5">
        <v>0</v>
      </c>
      <c r="K53" s="6">
        <v>44198.909108796295</v>
      </c>
      <c r="L53" s="5" t="s">
        <v>6960</v>
      </c>
      <c r="M53" s="5">
        <f t="shared" si="0"/>
        <v>0</v>
      </c>
      <c r="N53" s="5">
        <f t="shared" si="1"/>
        <v>1</v>
      </c>
      <c r="O53" s="7">
        <v>44198</v>
      </c>
    </row>
    <row r="54" spans="1:15" x14ac:dyDescent="0.25">
      <c r="A54" s="5">
        <v>52</v>
      </c>
      <c r="B54" s="5" t="s">
        <v>183</v>
      </c>
      <c r="C54" s="5" t="s">
        <v>40</v>
      </c>
      <c r="D54" s="5">
        <v>1</v>
      </c>
      <c r="E54" s="5">
        <v>1</v>
      </c>
      <c r="F54" s="5" t="s">
        <v>184</v>
      </c>
      <c r="G54" s="5" t="s">
        <v>13</v>
      </c>
      <c r="H54" s="5" t="s">
        <v>185</v>
      </c>
      <c r="I54" s="5">
        <v>0</v>
      </c>
      <c r="K54" s="6">
        <v>44198.92659722222</v>
      </c>
      <c r="L54" s="5" t="s">
        <v>6961</v>
      </c>
      <c r="M54" s="5">
        <f t="shared" si="0"/>
        <v>0</v>
      </c>
      <c r="N54" s="5">
        <f t="shared" si="1"/>
        <v>1</v>
      </c>
      <c r="O54" s="7">
        <v>44198</v>
      </c>
    </row>
    <row r="55" spans="1:15" x14ac:dyDescent="0.25">
      <c r="A55" s="5">
        <v>53</v>
      </c>
      <c r="B55" s="5" t="s">
        <v>183</v>
      </c>
      <c r="C55" s="5" t="s">
        <v>40</v>
      </c>
      <c r="D55" s="5">
        <v>1</v>
      </c>
      <c r="E55" s="5">
        <v>1</v>
      </c>
      <c r="F55" s="5" t="s">
        <v>186</v>
      </c>
      <c r="G55" s="5" t="s">
        <v>13</v>
      </c>
      <c r="H55" s="5" t="s">
        <v>187</v>
      </c>
      <c r="I55" s="5">
        <v>0</v>
      </c>
      <c r="K55" s="6">
        <v>44198.926793981482</v>
      </c>
      <c r="L55" s="5" t="s">
        <v>6961</v>
      </c>
      <c r="M55" s="5">
        <f t="shared" si="0"/>
        <v>0</v>
      </c>
      <c r="N55" s="5">
        <f t="shared" si="1"/>
        <v>1</v>
      </c>
      <c r="O55" s="7">
        <v>44198</v>
      </c>
    </row>
    <row r="56" spans="1:15" x14ac:dyDescent="0.25">
      <c r="A56" s="5">
        <v>54</v>
      </c>
      <c r="B56" s="5" t="s">
        <v>188</v>
      </c>
      <c r="C56" s="5" t="s">
        <v>11</v>
      </c>
      <c r="D56" s="5">
        <v>4708</v>
      </c>
      <c r="E56" s="5">
        <v>0.98</v>
      </c>
      <c r="F56" s="5" t="s">
        <v>189</v>
      </c>
      <c r="G56" s="5" t="s">
        <v>13</v>
      </c>
      <c r="H56" s="5" t="s">
        <v>190</v>
      </c>
      <c r="I56" s="5">
        <v>138</v>
      </c>
      <c r="K56" s="6">
        <v>44198.928495370368</v>
      </c>
      <c r="L56" s="5" t="s">
        <v>6962</v>
      </c>
      <c r="M56" s="5">
        <f t="shared" si="0"/>
        <v>0</v>
      </c>
      <c r="N56" s="5">
        <f t="shared" si="1"/>
        <v>1</v>
      </c>
      <c r="O56" s="7">
        <v>44198</v>
      </c>
    </row>
    <row r="57" spans="1:15" x14ac:dyDescent="0.25">
      <c r="A57" s="5">
        <v>55</v>
      </c>
      <c r="B57" s="5" t="s">
        <v>191</v>
      </c>
      <c r="C57" s="5" t="s">
        <v>11</v>
      </c>
      <c r="D57" s="5">
        <v>1413</v>
      </c>
      <c r="E57" s="5">
        <v>0.88</v>
      </c>
      <c r="F57" s="5" t="s">
        <v>192</v>
      </c>
      <c r="G57" s="5" t="s">
        <v>13</v>
      </c>
      <c r="H57" s="5" t="s">
        <v>193</v>
      </c>
      <c r="I57" s="5">
        <v>55</v>
      </c>
      <c r="K57" s="6">
        <v>44198.928726851853</v>
      </c>
      <c r="L57" s="5" t="s">
        <v>6963</v>
      </c>
      <c r="M57" s="5">
        <f t="shared" si="0"/>
        <v>0</v>
      </c>
      <c r="N57" s="5">
        <f t="shared" si="1"/>
        <v>1</v>
      </c>
      <c r="O57" s="7">
        <v>44198</v>
      </c>
    </row>
    <row r="58" spans="1:15" x14ac:dyDescent="0.25">
      <c r="A58" s="5">
        <v>56</v>
      </c>
      <c r="B58" s="5" t="s">
        <v>194</v>
      </c>
      <c r="C58" s="5" t="s">
        <v>11</v>
      </c>
      <c r="D58" s="5">
        <v>10</v>
      </c>
      <c r="E58" s="5">
        <v>0.79</v>
      </c>
      <c r="F58" s="5" t="s">
        <v>195</v>
      </c>
      <c r="G58" s="5" t="s">
        <v>13</v>
      </c>
      <c r="H58" s="5" t="s">
        <v>196</v>
      </c>
      <c r="I58" s="5">
        <v>3</v>
      </c>
      <c r="K58" s="6">
        <v>44198.938252314816</v>
      </c>
      <c r="L58" s="5" t="s">
        <v>6964</v>
      </c>
      <c r="M58" s="5">
        <f t="shared" si="0"/>
        <v>0</v>
      </c>
      <c r="N58" s="5">
        <f t="shared" si="1"/>
        <v>1</v>
      </c>
      <c r="O58" s="7">
        <v>44198</v>
      </c>
    </row>
    <row r="59" spans="1:15" x14ac:dyDescent="0.25">
      <c r="A59" s="5">
        <v>57</v>
      </c>
      <c r="B59" s="5" t="s">
        <v>197</v>
      </c>
      <c r="C59" s="5" t="s">
        <v>11</v>
      </c>
      <c r="D59" s="5">
        <v>6</v>
      </c>
      <c r="E59" s="5">
        <v>0.8</v>
      </c>
      <c r="F59" s="5" t="s">
        <v>198</v>
      </c>
      <c r="G59" s="5" t="s">
        <v>13</v>
      </c>
      <c r="H59" s="5" t="s">
        <v>199</v>
      </c>
      <c r="I59" s="5">
        <v>2</v>
      </c>
      <c r="K59" s="6">
        <v>44198.943576388891</v>
      </c>
      <c r="L59" s="5" t="s">
        <v>6965</v>
      </c>
      <c r="M59" s="5">
        <f t="shared" si="0"/>
        <v>1</v>
      </c>
      <c r="N59" s="5">
        <f t="shared" si="1"/>
        <v>0</v>
      </c>
      <c r="O59" s="7">
        <v>44198</v>
      </c>
    </row>
    <row r="60" spans="1:15" x14ac:dyDescent="0.25">
      <c r="A60" s="5">
        <v>58</v>
      </c>
      <c r="B60" s="5" t="s">
        <v>200</v>
      </c>
      <c r="C60" s="5" t="s">
        <v>11</v>
      </c>
      <c r="D60" s="5">
        <v>42</v>
      </c>
      <c r="E60" s="5">
        <v>0.94</v>
      </c>
      <c r="F60" s="5" t="s">
        <v>201</v>
      </c>
      <c r="G60" s="5" t="s">
        <v>13</v>
      </c>
      <c r="H60" s="5" t="s">
        <v>202</v>
      </c>
      <c r="I60" s="5">
        <v>7</v>
      </c>
      <c r="K60" s="6">
        <v>44198.955150462964</v>
      </c>
      <c r="L60" s="5" t="s">
        <v>6966</v>
      </c>
      <c r="M60" s="5">
        <f t="shared" si="0"/>
        <v>0</v>
      </c>
      <c r="N60" s="5">
        <f t="shared" si="1"/>
        <v>1</v>
      </c>
      <c r="O60" s="7">
        <v>44198</v>
      </c>
    </row>
    <row r="61" spans="1:15" x14ac:dyDescent="0.25">
      <c r="A61" s="5">
        <v>59</v>
      </c>
      <c r="B61" s="5" t="s">
        <v>203</v>
      </c>
      <c r="C61" s="5" t="s">
        <v>16</v>
      </c>
      <c r="D61" s="5">
        <v>19</v>
      </c>
      <c r="E61" s="5">
        <v>0.8</v>
      </c>
      <c r="F61" s="5" t="s">
        <v>204</v>
      </c>
      <c r="G61" s="5" t="s">
        <v>13</v>
      </c>
      <c r="H61" s="5" t="s">
        <v>205</v>
      </c>
      <c r="I61" s="5">
        <v>13</v>
      </c>
      <c r="J61" s="5" t="s">
        <v>206</v>
      </c>
      <c r="K61" s="6">
        <v>44198.956250000003</v>
      </c>
      <c r="L61" s="5" t="s">
        <v>6967</v>
      </c>
      <c r="M61" s="5">
        <f t="shared" si="0"/>
        <v>1</v>
      </c>
      <c r="N61" s="5">
        <f t="shared" si="1"/>
        <v>0</v>
      </c>
      <c r="O61" s="7">
        <v>44198</v>
      </c>
    </row>
    <row r="62" spans="1:15" x14ac:dyDescent="0.25">
      <c r="A62" s="5">
        <v>60</v>
      </c>
      <c r="B62" s="5" t="s">
        <v>207</v>
      </c>
      <c r="C62" s="5" t="s">
        <v>16</v>
      </c>
      <c r="D62" s="5">
        <v>1</v>
      </c>
      <c r="E62" s="5">
        <v>1</v>
      </c>
      <c r="F62" s="5" t="s">
        <v>208</v>
      </c>
      <c r="G62" s="5" t="s">
        <v>13</v>
      </c>
      <c r="H62" s="5" t="s">
        <v>209</v>
      </c>
      <c r="I62" s="5">
        <v>0</v>
      </c>
      <c r="K62" s="6">
        <v>44198.956400462965</v>
      </c>
      <c r="L62" s="5" t="s">
        <v>6968</v>
      </c>
      <c r="M62" s="5">
        <f t="shared" si="0"/>
        <v>0</v>
      </c>
      <c r="N62" s="5">
        <f t="shared" si="1"/>
        <v>1</v>
      </c>
      <c r="O62" s="7">
        <v>44198</v>
      </c>
    </row>
    <row r="63" spans="1:15" x14ac:dyDescent="0.25">
      <c r="A63" s="5">
        <v>61</v>
      </c>
      <c r="B63" s="5" t="s">
        <v>210</v>
      </c>
      <c r="C63" s="5" t="s">
        <v>80</v>
      </c>
      <c r="D63" s="5">
        <v>65</v>
      </c>
      <c r="E63" s="5">
        <v>0.98</v>
      </c>
      <c r="F63" s="5" t="s">
        <v>211</v>
      </c>
      <c r="G63" s="5" t="s">
        <v>13</v>
      </c>
      <c r="H63" s="5" t="s">
        <v>212</v>
      </c>
      <c r="I63" s="5">
        <v>15</v>
      </c>
      <c r="K63" s="6">
        <v>44198.961215277777</v>
      </c>
      <c r="L63" s="5" t="s">
        <v>6969</v>
      </c>
      <c r="M63" s="5">
        <f t="shared" si="0"/>
        <v>0</v>
      </c>
      <c r="N63" s="5">
        <f t="shared" si="1"/>
        <v>1</v>
      </c>
      <c r="O63" s="7">
        <v>44198</v>
      </c>
    </row>
    <row r="64" spans="1:15" x14ac:dyDescent="0.25">
      <c r="A64" s="5">
        <v>62</v>
      </c>
      <c r="B64" s="5" t="s">
        <v>213</v>
      </c>
      <c r="C64" s="5" t="s">
        <v>11</v>
      </c>
      <c r="D64" s="5">
        <v>13</v>
      </c>
      <c r="E64" s="5">
        <v>0.93</v>
      </c>
      <c r="F64" s="5" t="s">
        <v>214</v>
      </c>
      <c r="G64" s="5" t="s">
        <v>13</v>
      </c>
      <c r="H64" s="5" t="s">
        <v>215</v>
      </c>
      <c r="I64" s="5">
        <v>2</v>
      </c>
      <c r="K64" s="6">
        <v>44198.965150462966</v>
      </c>
      <c r="L64" s="5" t="s">
        <v>6970</v>
      </c>
      <c r="M64" s="5">
        <f t="shared" si="0"/>
        <v>1</v>
      </c>
      <c r="N64" s="5">
        <f t="shared" si="1"/>
        <v>0</v>
      </c>
      <c r="O64" s="7">
        <v>44198</v>
      </c>
    </row>
    <row r="65" spans="1:15" x14ac:dyDescent="0.25">
      <c r="A65" s="5">
        <v>63</v>
      </c>
      <c r="B65" s="5" t="s">
        <v>216</v>
      </c>
      <c r="C65" s="5" t="s">
        <v>11</v>
      </c>
      <c r="D65" s="5">
        <v>94</v>
      </c>
      <c r="E65" s="5">
        <v>0.83</v>
      </c>
      <c r="F65" s="5" t="s">
        <v>217</v>
      </c>
      <c r="G65" s="5" t="s">
        <v>13</v>
      </c>
      <c r="H65" s="5" t="s">
        <v>218</v>
      </c>
      <c r="I65" s="5">
        <v>53</v>
      </c>
      <c r="K65" s="6">
        <v>44198.967685185184</v>
      </c>
      <c r="L65" s="5" t="s">
        <v>6971</v>
      </c>
      <c r="M65" s="5">
        <f t="shared" si="0"/>
        <v>0</v>
      </c>
      <c r="N65" s="5">
        <f t="shared" si="1"/>
        <v>1</v>
      </c>
      <c r="O65" s="7">
        <v>44198</v>
      </c>
    </row>
    <row r="66" spans="1:15" x14ac:dyDescent="0.25">
      <c r="A66" s="5">
        <v>64</v>
      </c>
      <c r="B66" s="5" t="s">
        <v>219</v>
      </c>
      <c r="C66" s="5" t="s">
        <v>16</v>
      </c>
      <c r="D66" s="5">
        <v>1</v>
      </c>
      <c r="E66" s="5">
        <v>1</v>
      </c>
      <c r="F66" s="5" t="s">
        <v>220</v>
      </c>
      <c r="G66" s="5" t="s">
        <v>13</v>
      </c>
      <c r="H66" s="5" t="s">
        <v>221</v>
      </c>
      <c r="I66" s="5">
        <v>0</v>
      </c>
      <c r="K66" s="6">
        <v>44198.970763888887</v>
      </c>
      <c r="L66" s="5" t="s">
        <v>6972</v>
      </c>
      <c r="M66" s="5">
        <f t="shared" si="0"/>
        <v>0</v>
      </c>
      <c r="N66" s="5">
        <f t="shared" si="1"/>
        <v>1</v>
      </c>
      <c r="O66" s="7">
        <v>44198</v>
      </c>
    </row>
    <row r="67" spans="1:15" x14ac:dyDescent="0.25">
      <c r="A67" s="5">
        <v>65</v>
      </c>
      <c r="B67" s="5" t="s">
        <v>222</v>
      </c>
      <c r="C67" s="5" t="s">
        <v>11</v>
      </c>
      <c r="D67" s="5">
        <v>254</v>
      </c>
      <c r="E67" s="5">
        <v>0.95</v>
      </c>
      <c r="F67" s="5" t="s">
        <v>223</v>
      </c>
      <c r="G67" s="5" t="s">
        <v>13</v>
      </c>
      <c r="H67" s="5" t="s">
        <v>224</v>
      </c>
      <c r="I67" s="5">
        <v>77</v>
      </c>
      <c r="J67" s="5" t="s">
        <v>225</v>
      </c>
      <c r="K67" s="6">
        <v>44198.972361111111</v>
      </c>
      <c r="L67" s="5" t="s">
        <v>6973</v>
      </c>
      <c r="M67" s="5">
        <f t="shared" ref="M67:M130" si="2">IF(EXACT(LEFT(L67),"P"),1,0)</f>
        <v>0</v>
      </c>
      <c r="N67" s="5">
        <f t="shared" ref="N67:N130" si="3">1-M67</f>
        <v>1</v>
      </c>
      <c r="O67" s="7">
        <v>44198</v>
      </c>
    </row>
    <row r="68" spans="1:15" x14ac:dyDescent="0.25">
      <c r="A68" s="5">
        <v>66</v>
      </c>
      <c r="B68" s="5" t="s">
        <v>226</v>
      </c>
      <c r="D68" s="5">
        <v>1</v>
      </c>
      <c r="E68" s="5">
        <v>1</v>
      </c>
      <c r="F68" s="5" t="s">
        <v>227</v>
      </c>
      <c r="G68" s="5" t="s">
        <v>13</v>
      </c>
      <c r="H68" s="5" t="s">
        <v>228</v>
      </c>
      <c r="I68" s="5">
        <v>0</v>
      </c>
      <c r="K68" s="6">
        <v>44198.974282407406</v>
      </c>
      <c r="L68" s="5" t="s">
        <v>6974</v>
      </c>
      <c r="M68" s="5">
        <f t="shared" si="2"/>
        <v>1</v>
      </c>
      <c r="N68" s="5">
        <f t="shared" si="3"/>
        <v>0</v>
      </c>
      <c r="O68" s="7">
        <v>44198</v>
      </c>
    </row>
    <row r="69" spans="1:15" x14ac:dyDescent="0.25">
      <c r="A69" s="5">
        <v>67</v>
      </c>
      <c r="B69" s="5" t="s">
        <v>229</v>
      </c>
      <c r="C69" s="5" t="s">
        <v>11</v>
      </c>
      <c r="D69" s="5">
        <v>493</v>
      </c>
      <c r="E69" s="5">
        <v>0.94</v>
      </c>
      <c r="F69" s="5" t="s">
        <v>230</v>
      </c>
      <c r="G69" s="5" t="s">
        <v>13</v>
      </c>
      <c r="H69" s="5" t="s">
        <v>231</v>
      </c>
      <c r="I69" s="5">
        <v>78</v>
      </c>
      <c r="K69" s="6">
        <v>44198.979155092595</v>
      </c>
      <c r="L69" s="5" t="s">
        <v>6975</v>
      </c>
      <c r="M69" s="5">
        <f t="shared" si="2"/>
        <v>1</v>
      </c>
      <c r="N69" s="5">
        <f t="shared" si="3"/>
        <v>0</v>
      </c>
      <c r="O69" s="7">
        <v>44198</v>
      </c>
    </row>
    <row r="70" spans="1:15" x14ac:dyDescent="0.25">
      <c r="A70" s="5">
        <v>68</v>
      </c>
      <c r="B70" s="5" t="s">
        <v>232</v>
      </c>
      <c r="C70" s="5" t="s">
        <v>36</v>
      </c>
      <c r="D70" s="5">
        <v>1</v>
      </c>
      <c r="E70" s="5">
        <v>1</v>
      </c>
      <c r="F70" s="5" t="s">
        <v>233</v>
      </c>
      <c r="G70" s="5" t="s">
        <v>13</v>
      </c>
      <c r="H70" s="5" t="s">
        <v>234</v>
      </c>
      <c r="I70" s="5">
        <v>0</v>
      </c>
      <c r="K70" s="6">
        <v>44198.983078703706</v>
      </c>
      <c r="L70" s="5" t="s">
        <v>6976</v>
      </c>
      <c r="M70" s="5">
        <f t="shared" si="2"/>
        <v>0</v>
      </c>
      <c r="N70" s="5">
        <f t="shared" si="3"/>
        <v>1</v>
      </c>
      <c r="O70" s="7">
        <v>44198</v>
      </c>
    </row>
    <row r="71" spans="1:15" x14ac:dyDescent="0.25">
      <c r="A71" s="5">
        <v>69</v>
      </c>
      <c r="B71" s="5" t="s">
        <v>235</v>
      </c>
      <c r="C71" s="5" t="s">
        <v>11</v>
      </c>
      <c r="D71" s="5">
        <v>18</v>
      </c>
      <c r="E71" s="5">
        <v>0.77</v>
      </c>
      <c r="F71" s="5" t="s">
        <v>236</v>
      </c>
      <c r="G71" s="5" t="s">
        <v>13</v>
      </c>
      <c r="H71" s="5" t="s">
        <v>237</v>
      </c>
      <c r="I71" s="5">
        <v>14</v>
      </c>
      <c r="K71" s="6">
        <v>44198.987615740742</v>
      </c>
      <c r="L71" s="5" t="s">
        <v>6977</v>
      </c>
      <c r="M71" s="5">
        <f t="shared" si="2"/>
        <v>0</v>
      </c>
      <c r="N71" s="5">
        <f t="shared" si="3"/>
        <v>1</v>
      </c>
      <c r="O71" s="7">
        <v>44198</v>
      </c>
    </row>
    <row r="72" spans="1:15" x14ac:dyDescent="0.25">
      <c r="A72" s="5">
        <v>70</v>
      </c>
      <c r="B72" s="5" t="s">
        <v>238</v>
      </c>
      <c r="C72" s="5" t="s">
        <v>11</v>
      </c>
      <c r="D72" s="5">
        <v>406</v>
      </c>
      <c r="E72" s="5">
        <v>0.96</v>
      </c>
      <c r="F72" s="5" t="s">
        <v>239</v>
      </c>
      <c r="G72" s="5" t="s">
        <v>13</v>
      </c>
      <c r="H72" s="5" t="s">
        <v>240</v>
      </c>
      <c r="I72" s="5">
        <v>39</v>
      </c>
      <c r="K72" s="6">
        <v>44198.990231481483</v>
      </c>
      <c r="L72" s="5" t="s">
        <v>6924</v>
      </c>
      <c r="M72" s="5">
        <f t="shared" si="2"/>
        <v>1</v>
      </c>
      <c r="N72" s="5">
        <f t="shared" si="3"/>
        <v>0</v>
      </c>
      <c r="O72" s="7">
        <v>44198</v>
      </c>
    </row>
    <row r="73" spans="1:15" x14ac:dyDescent="0.25">
      <c r="A73" s="5">
        <v>71</v>
      </c>
      <c r="B73" s="5" t="s">
        <v>241</v>
      </c>
      <c r="C73" s="5" t="s">
        <v>11</v>
      </c>
      <c r="D73" s="5">
        <v>19</v>
      </c>
      <c r="E73" s="5">
        <v>0.79</v>
      </c>
      <c r="F73" s="5" t="s">
        <v>242</v>
      </c>
      <c r="G73" s="5" t="s">
        <v>13</v>
      </c>
      <c r="H73" s="5" t="s">
        <v>243</v>
      </c>
      <c r="I73" s="5">
        <v>1</v>
      </c>
      <c r="K73" s="6">
        <v>44198.992245370369</v>
      </c>
      <c r="L73" s="5" t="s">
        <v>6978</v>
      </c>
      <c r="M73" s="5">
        <f t="shared" si="2"/>
        <v>1</v>
      </c>
      <c r="N73" s="5">
        <f t="shared" si="3"/>
        <v>0</v>
      </c>
      <c r="O73" s="7">
        <v>44198</v>
      </c>
    </row>
    <row r="74" spans="1:15" x14ac:dyDescent="0.25">
      <c r="A74" s="5">
        <v>72</v>
      </c>
      <c r="B74" s="5" t="s">
        <v>244</v>
      </c>
      <c r="C74" s="5" t="s">
        <v>11</v>
      </c>
      <c r="D74" s="5">
        <v>5</v>
      </c>
      <c r="E74" s="5">
        <v>0.73</v>
      </c>
      <c r="F74" s="5" t="s">
        <v>245</v>
      </c>
      <c r="G74" s="5" t="s">
        <v>13</v>
      </c>
      <c r="H74" s="5" t="s">
        <v>246</v>
      </c>
      <c r="I74" s="5">
        <v>5</v>
      </c>
      <c r="K74" s="6">
        <v>44198.992511574077</v>
      </c>
      <c r="L74" s="5" t="s">
        <v>6979</v>
      </c>
      <c r="M74" s="5">
        <f t="shared" si="2"/>
        <v>0</v>
      </c>
      <c r="N74" s="5">
        <f t="shared" si="3"/>
        <v>1</v>
      </c>
      <c r="O74" s="7">
        <v>44198</v>
      </c>
    </row>
    <row r="75" spans="1:15" x14ac:dyDescent="0.25">
      <c r="A75" s="5">
        <v>73</v>
      </c>
      <c r="B75" s="5" t="s">
        <v>247</v>
      </c>
      <c r="C75" s="5" t="s">
        <v>36</v>
      </c>
      <c r="D75" s="5">
        <v>2</v>
      </c>
      <c r="E75" s="5">
        <v>1</v>
      </c>
      <c r="F75" s="5" t="s">
        <v>248</v>
      </c>
      <c r="G75" s="5" t="s">
        <v>13</v>
      </c>
      <c r="H75" s="5" t="s">
        <v>249</v>
      </c>
      <c r="I75" s="5">
        <v>1</v>
      </c>
      <c r="K75" s="6">
        <v>44198.995532407411</v>
      </c>
      <c r="L75" s="5" t="s">
        <v>6980</v>
      </c>
      <c r="M75" s="5">
        <f t="shared" si="2"/>
        <v>1</v>
      </c>
      <c r="N75" s="5">
        <f t="shared" si="3"/>
        <v>0</v>
      </c>
      <c r="O75" s="7">
        <v>44198</v>
      </c>
    </row>
    <row r="76" spans="1:15" x14ac:dyDescent="0.25">
      <c r="A76" s="5">
        <v>74</v>
      </c>
      <c r="B76" s="5" t="s">
        <v>250</v>
      </c>
      <c r="C76" s="5" t="s">
        <v>16</v>
      </c>
      <c r="D76" s="5">
        <v>38</v>
      </c>
      <c r="E76" s="5">
        <v>0.92</v>
      </c>
      <c r="F76" s="5" t="s">
        <v>251</v>
      </c>
      <c r="G76" s="5" t="s">
        <v>13</v>
      </c>
      <c r="H76" s="5" t="s">
        <v>252</v>
      </c>
      <c r="I76" s="5">
        <v>65</v>
      </c>
      <c r="J76" s="5" t="s">
        <v>253</v>
      </c>
      <c r="K76" s="6">
        <v>44198.99622685185</v>
      </c>
      <c r="L76" s="5" t="s">
        <v>6981</v>
      </c>
      <c r="M76" s="5">
        <f t="shared" si="2"/>
        <v>0</v>
      </c>
      <c r="N76" s="5">
        <f t="shared" si="3"/>
        <v>1</v>
      </c>
      <c r="O76" s="7">
        <v>44198</v>
      </c>
    </row>
    <row r="77" spans="1:15" x14ac:dyDescent="0.25">
      <c r="A77" s="5">
        <v>75</v>
      </c>
      <c r="B77" s="5" t="s">
        <v>254</v>
      </c>
      <c r="C77" s="5" t="s">
        <v>11</v>
      </c>
      <c r="D77" s="5">
        <v>672</v>
      </c>
      <c r="E77" s="5">
        <v>0.96</v>
      </c>
      <c r="F77" s="5" t="s">
        <v>255</v>
      </c>
      <c r="G77" s="5" t="s">
        <v>13</v>
      </c>
      <c r="H77" s="5" t="s">
        <v>256</v>
      </c>
      <c r="I77" s="5">
        <v>46</v>
      </c>
      <c r="K77" s="6">
        <v>44199.002013888887</v>
      </c>
      <c r="L77" s="5" t="s">
        <v>6982</v>
      </c>
      <c r="M77" s="5">
        <f t="shared" si="2"/>
        <v>1</v>
      </c>
      <c r="N77" s="5">
        <f t="shared" si="3"/>
        <v>0</v>
      </c>
      <c r="O77" s="7">
        <v>44199</v>
      </c>
    </row>
    <row r="78" spans="1:15" x14ac:dyDescent="0.25">
      <c r="A78" s="5">
        <v>76</v>
      </c>
      <c r="B78" s="5" t="s">
        <v>257</v>
      </c>
      <c r="C78" s="5" t="s">
        <v>11</v>
      </c>
      <c r="D78" s="5">
        <v>2</v>
      </c>
      <c r="E78" s="5">
        <v>0.75</v>
      </c>
      <c r="F78" s="5" t="s">
        <v>258</v>
      </c>
      <c r="G78" s="5" t="s">
        <v>13</v>
      </c>
      <c r="H78" s="5" t="s">
        <v>259</v>
      </c>
      <c r="I78" s="5">
        <v>0</v>
      </c>
      <c r="K78" s="6">
        <v>44199.003842592596</v>
      </c>
      <c r="L78" s="5" t="s">
        <v>6983</v>
      </c>
      <c r="M78" s="5">
        <f t="shared" si="2"/>
        <v>0</v>
      </c>
      <c r="N78" s="5">
        <f t="shared" si="3"/>
        <v>1</v>
      </c>
      <c r="O78" s="7">
        <v>44199</v>
      </c>
    </row>
    <row r="79" spans="1:15" x14ac:dyDescent="0.25">
      <c r="A79" s="5">
        <v>77</v>
      </c>
      <c r="B79" s="5" t="s">
        <v>260</v>
      </c>
      <c r="C79" s="5" t="s">
        <v>11</v>
      </c>
      <c r="D79" s="5">
        <v>1</v>
      </c>
      <c r="E79" s="5">
        <v>1</v>
      </c>
      <c r="F79" s="5" t="s">
        <v>261</v>
      </c>
      <c r="G79" s="5" t="s">
        <v>13</v>
      </c>
      <c r="H79" s="5" t="s">
        <v>262</v>
      </c>
      <c r="I79" s="5">
        <v>0</v>
      </c>
      <c r="K79" s="6">
        <v>44199.006712962961</v>
      </c>
      <c r="L79" s="5" t="s">
        <v>6984</v>
      </c>
      <c r="M79" s="5">
        <f t="shared" si="2"/>
        <v>0</v>
      </c>
      <c r="N79" s="5">
        <f t="shared" si="3"/>
        <v>1</v>
      </c>
      <c r="O79" s="7">
        <v>44199</v>
      </c>
    </row>
    <row r="80" spans="1:15" x14ac:dyDescent="0.25">
      <c r="A80" s="5">
        <v>78</v>
      </c>
      <c r="B80" s="5" t="s">
        <v>263</v>
      </c>
      <c r="C80" s="5" t="s">
        <v>16</v>
      </c>
      <c r="D80" s="5">
        <v>1</v>
      </c>
      <c r="E80" s="5">
        <v>1</v>
      </c>
      <c r="F80" s="5" t="s">
        <v>264</v>
      </c>
      <c r="G80" s="5" t="s">
        <v>13</v>
      </c>
      <c r="H80" s="5" t="s">
        <v>265</v>
      </c>
      <c r="I80" s="5">
        <v>0</v>
      </c>
      <c r="K80" s="6">
        <v>44199.007002314815</v>
      </c>
      <c r="L80" s="5" t="s">
        <v>6984</v>
      </c>
      <c r="M80" s="5">
        <f t="shared" si="2"/>
        <v>0</v>
      </c>
      <c r="N80" s="5">
        <f t="shared" si="3"/>
        <v>1</v>
      </c>
      <c r="O80" s="7">
        <v>44199</v>
      </c>
    </row>
    <row r="81" spans="1:15" x14ac:dyDescent="0.25">
      <c r="A81" s="5">
        <v>79</v>
      </c>
      <c r="B81" s="5" t="s">
        <v>266</v>
      </c>
      <c r="C81" s="5" t="s">
        <v>11</v>
      </c>
      <c r="D81" s="5">
        <v>4</v>
      </c>
      <c r="E81" s="5">
        <v>0.7</v>
      </c>
      <c r="F81" s="5" t="s">
        <v>267</v>
      </c>
      <c r="G81" s="5" t="s">
        <v>13</v>
      </c>
      <c r="H81" s="5" t="s">
        <v>268</v>
      </c>
      <c r="I81" s="5">
        <v>3</v>
      </c>
      <c r="K81" s="6">
        <v>44199.008321759262</v>
      </c>
      <c r="L81" s="5" t="s">
        <v>6985</v>
      </c>
      <c r="M81" s="5">
        <f t="shared" si="2"/>
        <v>0</v>
      </c>
      <c r="N81" s="5">
        <f t="shared" si="3"/>
        <v>1</v>
      </c>
      <c r="O81" s="7">
        <v>44199</v>
      </c>
    </row>
    <row r="82" spans="1:15" x14ac:dyDescent="0.25">
      <c r="A82" s="5">
        <v>80</v>
      </c>
      <c r="B82" s="5" t="s">
        <v>269</v>
      </c>
      <c r="C82" s="5" t="s">
        <v>11</v>
      </c>
      <c r="D82" s="5">
        <v>30</v>
      </c>
      <c r="E82" s="5">
        <v>0.77</v>
      </c>
      <c r="F82" s="5" t="s">
        <v>270</v>
      </c>
      <c r="G82" s="5" t="s">
        <v>13</v>
      </c>
      <c r="H82" s="5" t="s">
        <v>271</v>
      </c>
      <c r="I82" s="5">
        <v>10</v>
      </c>
      <c r="K82" s="6">
        <v>44199.011944444443</v>
      </c>
      <c r="L82" s="5" t="s">
        <v>6986</v>
      </c>
      <c r="M82" s="5">
        <f t="shared" si="2"/>
        <v>1</v>
      </c>
      <c r="N82" s="5">
        <f t="shared" si="3"/>
        <v>0</v>
      </c>
      <c r="O82" s="7">
        <v>44199</v>
      </c>
    </row>
    <row r="83" spans="1:15" x14ac:dyDescent="0.25">
      <c r="A83" s="5">
        <v>81</v>
      </c>
      <c r="B83" s="5" t="s">
        <v>272</v>
      </c>
      <c r="C83" s="5" t="s">
        <v>11</v>
      </c>
      <c r="D83" s="5">
        <v>36</v>
      </c>
      <c r="E83" s="5">
        <v>0.86</v>
      </c>
      <c r="F83" s="5" t="s">
        <v>273</v>
      </c>
      <c r="G83" s="5" t="s">
        <v>13</v>
      </c>
      <c r="H83" s="5" t="s">
        <v>274</v>
      </c>
      <c r="I83" s="5">
        <v>5</v>
      </c>
      <c r="K83" s="6">
        <v>44199.020057870373</v>
      </c>
      <c r="L83" s="5" t="s">
        <v>6987</v>
      </c>
      <c r="M83" s="5">
        <f t="shared" si="2"/>
        <v>0</v>
      </c>
      <c r="N83" s="5">
        <f t="shared" si="3"/>
        <v>1</v>
      </c>
      <c r="O83" s="7">
        <v>44199</v>
      </c>
    </row>
    <row r="84" spans="1:15" x14ac:dyDescent="0.25">
      <c r="A84" s="5">
        <v>82</v>
      </c>
      <c r="B84" s="5" t="s">
        <v>275</v>
      </c>
      <c r="C84" s="5" t="s">
        <v>50</v>
      </c>
      <c r="D84" s="5">
        <v>187</v>
      </c>
      <c r="E84" s="5">
        <v>0.92</v>
      </c>
      <c r="F84" s="5" t="s">
        <v>276</v>
      </c>
      <c r="G84" s="5" t="s">
        <v>13</v>
      </c>
      <c r="H84" s="5" t="s">
        <v>277</v>
      </c>
      <c r="I84" s="5">
        <v>84</v>
      </c>
      <c r="J84" s="5" t="s">
        <v>278</v>
      </c>
      <c r="K84" s="6">
        <v>44199.020208333335</v>
      </c>
      <c r="L84" s="5" t="s">
        <v>6988</v>
      </c>
      <c r="M84" s="5">
        <f t="shared" si="2"/>
        <v>1</v>
      </c>
      <c r="N84" s="5">
        <f t="shared" si="3"/>
        <v>0</v>
      </c>
      <c r="O84" s="7">
        <v>44199</v>
      </c>
    </row>
    <row r="85" spans="1:15" x14ac:dyDescent="0.25">
      <c r="A85" s="5">
        <v>83</v>
      </c>
      <c r="B85" s="5" t="s">
        <v>279</v>
      </c>
      <c r="C85" s="5" t="s">
        <v>11</v>
      </c>
      <c r="D85" s="5">
        <v>7</v>
      </c>
      <c r="E85" s="5">
        <v>0.82</v>
      </c>
      <c r="F85" s="5" t="s">
        <v>280</v>
      </c>
      <c r="G85" s="5" t="s">
        <v>13</v>
      </c>
      <c r="H85" s="5" t="s">
        <v>281</v>
      </c>
      <c r="I85" s="5">
        <v>20</v>
      </c>
      <c r="K85" s="6">
        <v>44199.024976851855</v>
      </c>
      <c r="L85" s="5" t="s">
        <v>6989</v>
      </c>
      <c r="M85" s="5">
        <f t="shared" si="2"/>
        <v>0</v>
      </c>
      <c r="N85" s="5">
        <f t="shared" si="3"/>
        <v>1</v>
      </c>
      <c r="O85" s="7">
        <v>44199</v>
      </c>
    </row>
    <row r="86" spans="1:15" x14ac:dyDescent="0.25">
      <c r="A86" s="5">
        <v>84</v>
      </c>
      <c r="B86" s="5" t="s">
        <v>282</v>
      </c>
      <c r="C86" s="5" t="s">
        <v>80</v>
      </c>
      <c r="D86" s="5">
        <v>111</v>
      </c>
      <c r="E86" s="5">
        <v>0.82</v>
      </c>
      <c r="F86" s="5" t="s">
        <v>283</v>
      </c>
      <c r="G86" s="5" t="s">
        <v>13</v>
      </c>
      <c r="H86" s="5" t="s">
        <v>284</v>
      </c>
      <c r="I86" s="5">
        <v>59</v>
      </c>
      <c r="K86" s="6">
        <v>44199.026956018519</v>
      </c>
      <c r="L86" s="5" t="s">
        <v>6990</v>
      </c>
      <c r="M86" s="5">
        <f t="shared" si="2"/>
        <v>1</v>
      </c>
      <c r="N86" s="5">
        <f t="shared" si="3"/>
        <v>0</v>
      </c>
      <c r="O86" s="7">
        <v>44199</v>
      </c>
    </row>
    <row r="87" spans="1:15" x14ac:dyDescent="0.25">
      <c r="A87" s="5">
        <v>85</v>
      </c>
      <c r="B87" s="5" t="s">
        <v>285</v>
      </c>
      <c r="C87" s="5" t="s">
        <v>36</v>
      </c>
      <c r="D87" s="5">
        <v>1</v>
      </c>
      <c r="E87" s="5">
        <v>1</v>
      </c>
      <c r="F87" s="5" t="s">
        <v>286</v>
      </c>
      <c r="G87" s="5" t="s">
        <v>13</v>
      </c>
      <c r="H87" s="5" t="s">
        <v>287</v>
      </c>
      <c r="I87" s="5">
        <v>0</v>
      </c>
      <c r="K87" s="6">
        <v>44199.030729166669</v>
      </c>
      <c r="L87" s="5" t="s">
        <v>6991</v>
      </c>
      <c r="M87" s="5">
        <f t="shared" si="2"/>
        <v>0</v>
      </c>
      <c r="N87" s="5">
        <f t="shared" si="3"/>
        <v>1</v>
      </c>
      <c r="O87" s="7">
        <v>44199</v>
      </c>
    </row>
    <row r="88" spans="1:15" x14ac:dyDescent="0.25">
      <c r="A88" s="5">
        <v>86</v>
      </c>
      <c r="B88" s="5" t="s">
        <v>288</v>
      </c>
      <c r="C88" s="5" t="s">
        <v>80</v>
      </c>
      <c r="D88" s="5">
        <v>52</v>
      </c>
      <c r="E88" s="5">
        <v>0.9</v>
      </c>
      <c r="F88" s="5" t="s">
        <v>289</v>
      </c>
      <c r="G88" s="5" t="s">
        <v>13</v>
      </c>
      <c r="H88" s="5" t="s">
        <v>290</v>
      </c>
      <c r="I88" s="5">
        <v>26</v>
      </c>
      <c r="J88" s="5" t="s">
        <v>291</v>
      </c>
      <c r="K88" s="6">
        <v>44199.031030092592</v>
      </c>
      <c r="L88" s="5" t="s">
        <v>6939</v>
      </c>
      <c r="M88" s="5">
        <f t="shared" si="2"/>
        <v>1</v>
      </c>
      <c r="N88" s="5">
        <f t="shared" si="3"/>
        <v>0</v>
      </c>
      <c r="O88" s="7">
        <v>44199</v>
      </c>
    </row>
    <row r="89" spans="1:15" x14ac:dyDescent="0.25">
      <c r="A89" s="5">
        <v>87</v>
      </c>
      <c r="B89" s="5" t="s">
        <v>292</v>
      </c>
      <c r="C89" s="5" t="s">
        <v>11</v>
      </c>
      <c r="D89" s="5">
        <v>1</v>
      </c>
      <c r="E89" s="5">
        <v>1</v>
      </c>
      <c r="F89" s="5" t="s">
        <v>293</v>
      </c>
      <c r="G89" s="5" t="s">
        <v>13</v>
      </c>
      <c r="H89" s="5" t="s">
        <v>294</v>
      </c>
      <c r="I89" s="5">
        <v>0</v>
      </c>
      <c r="K89" s="6">
        <v>44199.036238425928</v>
      </c>
      <c r="L89" s="5" t="s">
        <v>6992</v>
      </c>
      <c r="M89" s="5">
        <f t="shared" si="2"/>
        <v>1</v>
      </c>
      <c r="N89" s="5">
        <f t="shared" si="3"/>
        <v>0</v>
      </c>
      <c r="O89" s="7">
        <v>44199</v>
      </c>
    </row>
    <row r="90" spans="1:15" x14ac:dyDescent="0.25">
      <c r="A90" s="5">
        <v>88</v>
      </c>
      <c r="B90" s="5" t="s">
        <v>295</v>
      </c>
      <c r="C90" s="5" t="s">
        <v>11</v>
      </c>
      <c r="D90" s="5">
        <v>8048</v>
      </c>
      <c r="E90" s="5">
        <v>0.99</v>
      </c>
      <c r="F90" s="5" t="s">
        <v>296</v>
      </c>
      <c r="G90" s="5" t="s">
        <v>13</v>
      </c>
      <c r="H90" s="5" t="s">
        <v>297</v>
      </c>
      <c r="I90" s="5">
        <v>417</v>
      </c>
      <c r="K90" s="6">
        <v>44199.036678240744</v>
      </c>
      <c r="L90" s="5" t="s">
        <v>6993</v>
      </c>
      <c r="M90" s="5">
        <f t="shared" si="2"/>
        <v>1</v>
      </c>
      <c r="N90" s="5">
        <f t="shared" si="3"/>
        <v>0</v>
      </c>
      <c r="O90" s="7">
        <v>44199</v>
      </c>
    </row>
    <row r="91" spans="1:15" x14ac:dyDescent="0.25">
      <c r="A91" s="5">
        <v>89</v>
      </c>
      <c r="B91" s="5" t="s">
        <v>298</v>
      </c>
      <c r="C91" s="5" t="s">
        <v>80</v>
      </c>
      <c r="D91" s="5">
        <v>116</v>
      </c>
      <c r="E91" s="5">
        <v>0.93</v>
      </c>
      <c r="F91" s="5" t="s">
        <v>299</v>
      </c>
      <c r="G91" s="5" t="s">
        <v>13</v>
      </c>
      <c r="H91" s="5" t="s">
        <v>300</v>
      </c>
      <c r="I91" s="5">
        <v>62</v>
      </c>
      <c r="K91" s="6">
        <v>44199.724675925929</v>
      </c>
      <c r="L91" s="5" t="s">
        <v>6994</v>
      </c>
      <c r="M91" s="5">
        <f t="shared" si="2"/>
        <v>1</v>
      </c>
      <c r="N91" s="5">
        <f t="shared" si="3"/>
        <v>0</v>
      </c>
      <c r="O91" s="7">
        <v>44199</v>
      </c>
    </row>
    <row r="92" spans="1:15" x14ac:dyDescent="0.25">
      <c r="A92" s="5">
        <v>90</v>
      </c>
      <c r="B92" s="5" t="s">
        <v>301</v>
      </c>
      <c r="C92" s="5" t="s">
        <v>11</v>
      </c>
      <c r="D92" s="5">
        <v>2</v>
      </c>
      <c r="E92" s="5">
        <v>1</v>
      </c>
      <c r="F92" s="5" t="s">
        <v>302</v>
      </c>
      <c r="G92" s="5" t="s">
        <v>13</v>
      </c>
      <c r="H92" s="5" t="s">
        <v>303</v>
      </c>
      <c r="I92" s="5">
        <v>11</v>
      </c>
      <c r="K92" s="6">
        <v>44199.752662037034</v>
      </c>
      <c r="L92" s="5" t="s">
        <v>6995</v>
      </c>
      <c r="M92" s="5">
        <f t="shared" si="2"/>
        <v>0</v>
      </c>
      <c r="N92" s="5">
        <f t="shared" si="3"/>
        <v>1</v>
      </c>
      <c r="O92" s="7">
        <v>44199</v>
      </c>
    </row>
    <row r="93" spans="1:15" x14ac:dyDescent="0.25">
      <c r="A93" s="5">
        <v>91</v>
      </c>
      <c r="B93" s="5" t="s">
        <v>304</v>
      </c>
      <c r="C93" s="5" t="s">
        <v>40</v>
      </c>
      <c r="D93" s="5">
        <v>1</v>
      </c>
      <c r="E93" s="5">
        <v>1</v>
      </c>
      <c r="F93" s="5" t="s">
        <v>305</v>
      </c>
      <c r="G93" s="5" t="s">
        <v>13</v>
      </c>
      <c r="H93" s="5" t="s">
        <v>306</v>
      </c>
      <c r="I93" s="5">
        <v>0</v>
      </c>
      <c r="K93" s="6">
        <v>44199.799270833333</v>
      </c>
      <c r="L93" s="5" t="s">
        <v>6996</v>
      </c>
      <c r="M93" s="5">
        <f t="shared" si="2"/>
        <v>0</v>
      </c>
      <c r="N93" s="5">
        <f t="shared" si="3"/>
        <v>1</v>
      </c>
      <c r="O93" s="7">
        <v>44199</v>
      </c>
    </row>
    <row r="94" spans="1:15" x14ac:dyDescent="0.25">
      <c r="A94" s="5">
        <v>92</v>
      </c>
      <c r="B94" s="5" t="s">
        <v>307</v>
      </c>
      <c r="C94" s="5" t="s">
        <v>16</v>
      </c>
      <c r="D94" s="5">
        <v>1</v>
      </c>
      <c r="E94" s="5">
        <v>1</v>
      </c>
      <c r="F94" s="5" t="s">
        <v>308</v>
      </c>
      <c r="G94" s="5" t="s">
        <v>13</v>
      </c>
      <c r="H94" s="5" t="s">
        <v>309</v>
      </c>
      <c r="I94" s="5">
        <v>0</v>
      </c>
      <c r="K94" s="6">
        <v>44199.800625000003</v>
      </c>
      <c r="L94" s="5" t="s">
        <v>6997</v>
      </c>
      <c r="M94" s="5">
        <f t="shared" si="2"/>
        <v>0</v>
      </c>
      <c r="N94" s="5">
        <f t="shared" si="3"/>
        <v>1</v>
      </c>
      <c r="O94" s="7">
        <v>44199</v>
      </c>
    </row>
    <row r="95" spans="1:15" x14ac:dyDescent="0.25">
      <c r="A95" s="5">
        <v>93</v>
      </c>
      <c r="B95" s="5" t="s">
        <v>310</v>
      </c>
      <c r="C95" s="5" t="s">
        <v>80</v>
      </c>
      <c r="D95" s="5">
        <v>8</v>
      </c>
      <c r="E95" s="5">
        <v>0.91</v>
      </c>
      <c r="F95" s="5" t="s">
        <v>311</v>
      </c>
      <c r="G95" s="5" t="s">
        <v>13</v>
      </c>
      <c r="H95" s="5" t="s">
        <v>312</v>
      </c>
      <c r="I95" s="5">
        <v>16</v>
      </c>
      <c r="K95" s="6">
        <v>44199.805347222224</v>
      </c>
      <c r="L95" s="5" t="s">
        <v>6998</v>
      </c>
      <c r="M95" s="5">
        <f t="shared" si="2"/>
        <v>0</v>
      </c>
      <c r="N95" s="5">
        <f t="shared" si="3"/>
        <v>1</v>
      </c>
      <c r="O95" s="7">
        <v>44199</v>
      </c>
    </row>
    <row r="96" spans="1:15" x14ac:dyDescent="0.25">
      <c r="A96" s="5">
        <v>94</v>
      </c>
      <c r="B96" s="5" t="s">
        <v>313</v>
      </c>
      <c r="C96" s="5" t="s">
        <v>11</v>
      </c>
      <c r="D96" s="5">
        <v>9912</v>
      </c>
      <c r="E96" s="5">
        <v>0.96</v>
      </c>
      <c r="F96" s="5" t="s">
        <v>314</v>
      </c>
      <c r="G96" s="5" t="s">
        <v>13</v>
      </c>
      <c r="H96" s="5" t="s">
        <v>315</v>
      </c>
      <c r="I96" s="5">
        <v>280</v>
      </c>
      <c r="K96" s="6">
        <v>44199.81449074074</v>
      </c>
      <c r="L96" s="5" t="s">
        <v>6999</v>
      </c>
      <c r="M96" s="5">
        <f t="shared" si="2"/>
        <v>1</v>
      </c>
      <c r="N96" s="5">
        <f t="shared" si="3"/>
        <v>0</v>
      </c>
      <c r="O96" s="7">
        <v>44199</v>
      </c>
    </row>
    <row r="97" spans="1:15" x14ac:dyDescent="0.25">
      <c r="A97" s="5">
        <v>95</v>
      </c>
      <c r="B97" s="5" t="s">
        <v>316</v>
      </c>
      <c r="C97" s="5" t="s">
        <v>80</v>
      </c>
      <c r="D97" s="5">
        <v>8</v>
      </c>
      <c r="E97" s="5">
        <v>0.6</v>
      </c>
      <c r="F97" s="5" t="s">
        <v>317</v>
      </c>
      <c r="G97" s="5" t="s">
        <v>13</v>
      </c>
      <c r="H97" s="5" t="s">
        <v>318</v>
      </c>
      <c r="I97" s="5">
        <v>13</v>
      </c>
      <c r="K97" s="6">
        <v>44199.827233796299</v>
      </c>
      <c r="L97" s="5" t="s">
        <v>6924</v>
      </c>
      <c r="M97" s="5">
        <f t="shared" si="2"/>
        <v>1</v>
      </c>
      <c r="N97" s="5">
        <f t="shared" si="3"/>
        <v>0</v>
      </c>
      <c r="O97" s="7">
        <v>44199</v>
      </c>
    </row>
    <row r="98" spans="1:15" x14ac:dyDescent="0.25">
      <c r="A98" s="5">
        <v>96</v>
      </c>
      <c r="B98" s="5" t="s">
        <v>319</v>
      </c>
      <c r="C98" s="5" t="s">
        <v>80</v>
      </c>
      <c r="D98" s="5">
        <v>8</v>
      </c>
      <c r="E98" s="5">
        <v>0.9</v>
      </c>
      <c r="F98" s="5" t="s">
        <v>320</v>
      </c>
      <c r="G98" s="5" t="s">
        <v>13</v>
      </c>
      <c r="H98" s="5" t="s">
        <v>321</v>
      </c>
      <c r="I98" s="5">
        <v>2</v>
      </c>
      <c r="K98" s="6">
        <v>44199.828449074077</v>
      </c>
      <c r="L98" s="5" t="s">
        <v>7000</v>
      </c>
      <c r="M98" s="5">
        <f t="shared" si="2"/>
        <v>1</v>
      </c>
      <c r="N98" s="5">
        <f t="shared" si="3"/>
        <v>0</v>
      </c>
      <c r="O98" s="7">
        <v>44199</v>
      </c>
    </row>
    <row r="99" spans="1:15" x14ac:dyDescent="0.25">
      <c r="A99" s="5">
        <v>97</v>
      </c>
      <c r="B99" s="5" t="s">
        <v>322</v>
      </c>
      <c r="C99" s="5" t="s">
        <v>11</v>
      </c>
      <c r="D99" s="5">
        <v>3</v>
      </c>
      <c r="E99" s="5">
        <v>0.81</v>
      </c>
      <c r="F99" s="5" t="s">
        <v>323</v>
      </c>
      <c r="G99" s="5" t="s">
        <v>13</v>
      </c>
      <c r="H99" s="5" t="s">
        <v>324</v>
      </c>
      <c r="I99" s="5">
        <v>0</v>
      </c>
      <c r="K99" s="6">
        <v>44199.840879629628</v>
      </c>
      <c r="L99" s="5" t="s">
        <v>6968</v>
      </c>
      <c r="M99" s="5">
        <f t="shared" si="2"/>
        <v>0</v>
      </c>
      <c r="N99" s="5">
        <f t="shared" si="3"/>
        <v>1</v>
      </c>
      <c r="O99" s="7">
        <v>44199</v>
      </c>
    </row>
    <row r="100" spans="1:15" x14ac:dyDescent="0.25">
      <c r="A100" s="5">
        <v>98</v>
      </c>
      <c r="B100" s="5" t="s">
        <v>325</v>
      </c>
      <c r="C100" s="5" t="s">
        <v>11</v>
      </c>
      <c r="D100" s="5">
        <v>3</v>
      </c>
      <c r="E100" s="5">
        <v>1</v>
      </c>
      <c r="F100" s="5" t="s">
        <v>326</v>
      </c>
      <c r="G100" s="5" t="s">
        <v>13</v>
      </c>
      <c r="H100" s="5" t="s">
        <v>327</v>
      </c>
      <c r="I100" s="5">
        <v>2</v>
      </c>
      <c r="K100" s="6">
        <v>44199.864166666666</v>
      </c>
      <c r="L100" s="5" t="s">
        <v>7001</v>
      </c>
      <c r="M100" s="5">
        <f t="shared" si="2"/>
        <v>1</v>
      </c>
      <c r="N100" s="5">
        <f t="shared" si="3"/>
        <v>0</v>
      </c>
      <c r="O100" s="7">
        <v>44199</v>
      </c>
    </row>
    <row r="101" spans="1:15" x14ac:dyDescent="0.25">
      <c r="A101" s="5">
        <v>99</v>
      </c>
      <c r="B101" s="5" t="s">
        <v>328</v>
      </c>
      <c r="C101" s="5" t="s">
        <v>11</v>
      </c>
      <c r="D101" s="5">
        <v>6757</v>
      </c>
      <c r="E101" s="5">
        <v>0.98</v>
      </c>
      <c r="F101" s="5" t="s">
        <v>329</v>
      </c>
      <c r="G101" s="5" t="s">
        <v>13</v>
      </c>
      <c r="H101" s="5" t="s">
        <v>330</v>
      </c>
      <c r="I101" s="5">
        <v>132</v>
      </c>
      <c r="K101" s="6">
        <v>44199.872824074075</v>
      </c>
      <c r="L101" s="5" t="s">
        <v>6943</v>
      </c>
      <c r="M101" s="5">
        <f t="shared" si="2"/>
        <v>0</v>
      </c>
      <c r="N101" s="5">
        <f t="shared" si="3"/>
        <v>1</v>
      </c>
      <c r="O101" s="7">
        <v>44199</v>
      </c>
    </row>
    <row r="102" spans="1:15" x14ac:dyDescent="0.25">
      <c r="A102" s="5">
        <v>100</v>
      </c>
      <c r="B102" s="5" t="s">
        <v>331</v>
      </c>
      <c r="C102" s="5" t="s">
        <v>50</v>
      </c>
      <c r="D102" s="5">
        <v>257</v>
      </c>
      <c r="E102" s="5">
        <v>0.9</v>
      </c>
      <c r="F102" s="5" t="s">
        <v>332</v>
      </c>
      <c r="G102" s="5" t="s">
        <v>13</v>
      </c>
      <c r="H102" s="5" t="s">
        <v>333</v>
      </c>
      <c r="I102" s="5">
        <v>142</v>
      </c>
      <c r="J102" s="5" t="s">
        <v>334</v>
      </c>
      <c r="K102" s="6">
        <v>44199.881805555553</v>
      </c>
      <c r="L102" s="5" t="s">
        <v>7002</v>
      </c>
      <c r="M102" s="5">
        <f t="shared" si="2"/>
        <v>0</v>
      </c>
      <c r="N102" s="5">
        <f t="shared" si="3"/>
        <v>1</v>
      </c>
      <c r="O102" s="7">
        <v>44199</v>
      </c>
    </row>
    <row r="103" spans="1:15" x14ac:dyDescent="0.25">
      <c r="A103" s="5">
        <v>101</v>
      </c>
      <c r="B103" s="5" t="s">
        <v>335</v>
      </c>
      <c r="C103" s="5" t="s">
        <v>11</v>
      </c>
      <c r="D103" s="5">
        <v>1</v>
      </c>
      <c r="E103" s="5">
        <v>1</v>
      </c>
      <c r="F103" s="5" t="s">
        <v>336</v>
      </c>
      <c r="G103" s="5" t="s">
        <v>13</v>
      </c>
      <c r="H103" s="5" t="s">
        <v>337</v>
      </c>
      <c r="I103" s="5">
        <v>0</v>
      </c>
      <c r="K103" s="6">
        <v>44199.922453703701</v>
      </c>
      <c r="L103" s="5" t="s">
        <v>7003</v>
      </c>
      <c r="M103" s="5">
        <f t="shared" si="2"/>
        <v>0</v>
      </c>
      <c r="N103" s="5">
        <f t="shared" si="3"/>
        <v>1</v>
      </c>
      <c r="O103" s="7">
        <v>44199</v>
      </c>
    </row>
    <row r="104" spans="1:15" x14ac:dyDescent="0.25">
      <c r="A104" s="5">
        <v>102</v>
      </c>
      <c r="B104" s="5" t="s">
        <v>338</v>
      </c>
      <c r="C104" s="5" t="s">
        <v>32</v>
      </c>
      <c r="D104" s="5">
        <v>1</v>
      </c>
      <c r="E104" s="5">
        <v>1</v>
      </c>
      <c r="F104" s="5" t="s">
        <v>339</v>
      </c>
      <c r="G104" s="5" t="s">
        <v>13</v>
      </c>
      <c r="H104" s="5" t="s">
        <v>340</v>
      </c>
      <c r="I104" s="5">
        <v>1</v>
      </c>
      <c r="K104" s="6">
        <v>44199.936631944445</v>
      </c>
      <c r="L104" s="5" t="s">
        <v>7004</v>
      </c>
      <c r="M104" s="5">
        <f t="shared" si="2"/>
        <v>1</v>
      </c>
      <c r="N104" s="5">
        <f t="shared" si="3"/>
        <v>0</v>
      </c>
      <c r="O104" s="7">
        <v>44199</v>
      </c>
    </row>
    <row r="105" spans="1:15" x14ac:dyDescent="0.25">
      <c r="A105" s="5">
        <v>103</v>
      </c>
      <c r="B105" s="5" t="s">
        <v>341</v>
      </c>
      <c r="C105" s="5" t="s">
        <v>11</v>
      </c>
      <c r="D105" s="5">
        <v>4</v>
      </c>
      <c r="E105" s="5">
        <v>0.75</v>
      </c>
      <c r="F105" s="5" t="s">
        <v>342</v>
      </c>
      <c r="G105" s="5" t="s">
        <v>13</v>
      </c>
      <c r="H105" s="5" t="s">
        <v>343</v>
      </c>
      <c r="I105" s="5">
        <v>3</v>
      </c>
      <c r="K105" s="6">
        <v>44199.937083333331</v>
      </c>
      <c r="L105" s="5" t="s">
        <v>7005</v>
      </c>
      <c r="M105" s="5">
        <f t="shared" si="2"/>
        <v>1</v>
      </c>
      <c r="N105" s="5">
        <f t="shared" si="3"/>
        <v>0</v>
      </c>
      <c r="O105" s="7">
        <v>44199</v>
      </c>
    </row>
    <row r="106" spans="1:15" x14ac:dyDescent="0.25">
      <c r="A106" s="5">
        <v>104</v>
      </c>
      <c r="B106" s="5" t="s">
        <v>344</v>
      </c>
      <c r="C106" s="5" t="s">
        <v>32</v>
      </c>
      <c r="D106" s="5">
        <v>1</v>
      </c>
      <c r="E106" s="5">
        <v>0.67</v>
      </c>
      <c r="F106" s="5" t="s">
        <v>345</v>
      </c>
      <c r="G106" s="5" t="s">
        <v>13</v>
      </c>
      <c r="H106" s="5" t="s">
        <v>346</v>
      </c>
      <c r="I106" s="5">
        <v>9</v>
      </c>
      <c r="K106" s="6">
        <v>44199.937476851854</v>
      </c>
      <c r="L106" s="5" t="s">
        <v>7006</v>
      </c>
      <c r="M106" s="5">
        <f t="shared" si="2"/>
        <v>0</v>
      </c>
      <c r="N106" s="5">
        <f t="shared" si="3"/>
        <v>1</v>
      </c>
      <c r="O106" s="7">
        <v>44199</v>
      </c>
    </row>
    <row r="107" spans="1:15" x14ac:dyDescent="0.25">
      <c r="A107" s="5">
        <v>105</v>
      </c>
      <c r="B107" s="5" t="s">
        <v>347</v>
      </c>
      <c r="C107" s="5" t="s">
        <v>32</v>
      </c>
      <c r="D107" s="5">
        <v>1</v>
      </c>
      <c r="E107" s="5">
        <v>1</v>
      </c>
      <c r="F107" s="5" t="s">
        <v>348</v>
      </c>
      <c r="G107" s="5" t="s">
        <v>13</v>
      </c>
      <c r="H107" s="5" t="s">
        <v>349</v>
      </c>
      <c r="I107" s="5">
        <v>0</v>
      </c>
      <c r="K107" s="6">
        <v>44199.946759259263</v>
      </c>
      <c r="L107" s="5" t="s">
        <v>7007</v>
      </c>
      <c r="M107" s="5">
        <f t="shared" si="2"/>
        <v>1</v>
      </c>
      <c r="N107" s="5">
        <f t="shared" si="3"/>
        <v>0</v>
      </c>
      <c r="O107" s="7">
        <v>44199</v>
      </c>
    </row>
    <row r="108" spans="1:15" x14ac:dyDescent="0.25">
      <c r="A108" s="5">
        <v>106</v>
      </c>
      <c r="B108" s="5" t="s">
        <v>350</v>
      </c>
      <c r="C108" s="5" t="s">
        <v>28</v>
      </c>
      <c r="D108" s="5">
        <v>1</v>
      </c>
      <c r="E108" s="5">
        <v>1</v>
      </c>
      <c r="F108" s="5" t="s">
        <v>351</v>
      </c>
      <c r="G108" s="5" t="s">
        <v>13</v>
      </c>
      <c r="H108" s="5" t="s">
        <v>352</v>
      </c>
      <c r="I108" s="5">
        <v>1</v>
      </c>
      <c r="K108" s="6">
        <v>44199.947858796295</v>
      </c>
      <c r="L108" s="5" t="s">
        <v>6932</v>
      </c>
      <c r="M108" s="5">
        <f t="shared" si="2"/>
        <v>1</v>
      </c>
      <c r="N108" s="5">
        <f t="shared" si="3"/>
        <v>0</v>
      </c>
      <c r="O108" s="7">
        <v>44199</v>
      </c>
    </row>
    <row r="109" spans="1:15" x14ac:dyDescent="0.25">
      <c r="A109" s="5">
        <v>107</v>
      </c>
      <c r="B109" s="5" t="s">
        <v>353</v>
      </c>
      <c r="C109" s="5" t="s">
        <v>11</v>
      </c>
      <c r="D109" s="5">
        <v>1</v>
      </c>
      <c r="E109" s="5">
        <v>1</v>
      </c>
      <c r="F109" s="5" t="s">
        <v>354</v>
      </c>
      <c r="G109" s="5" t="s">
        <v>13</v>
      </c>
      <c r="H109" s="5" t="s">
        <v>355</v>
      </c>
      <c r="I109" s="5">
        <v>0</v>
      </c>
      <c r="K109" s="6">
        <v>44199.956030092595</v>
      </c>
      <c r="L109" s="5" t="s">
        <v>7008</v>
      </c>
      <c r="M109" s="5">
        <f t="shared" si="2"/>
        <v>1</v>
      </c>
      <c r="N109" s="5">
        <f t="shared" si="3"/>
        <v>0</v>
      </c>
      <c r="O109" s="7">
        <v>44199</v>
      </c>
    </row>
    <row r="110" spans="1:15" x14ac:dyDescent="0.25">
      <c r="A110" s="5">
        <v>108</v>
      </c>
      <c r="B110" s="5" t="s">
        <v>356</v>
      </c>
      <c r="C110" s="5" t="s">
        <v>11</v>
      </c>
      <c r="D110" s="5">
        <v>1314</v>
      </c>
      <c r="E110" s="5">
        <v>0.98</v>
      </c>
      <c r="F110" s="5" t="s">
        <v>357</v>
      </c>
      <c r="G110" s="5" t="s">
        <v>13</v>
      </c>
      <c r="H110" s="5" t="s">
        <v>358</v>
      </c>
      <c r="I110" s="5">
        <v>45</v>
      </c>
      <c r="K110" s="6">
        <v>44199.962175925924</v>
      </c>
      <c r="L110" s="5" t="s">
        <v>7009</v>
      </c>
      <c r="M110" s="5">
        <f t="shared" si="2"/>
        <v>0</v>
      </c>
      <c r="N110" s="5">
        <f t="shared" si="3"/>
        <v>1</v>
      </c>
      <c r="O110" s="7">
        <v>44199</v>
      </c>
    </row>
    <row r="111" spans="1:15" x14ac:dyDescent="0.25">
      <c r="A111" s="5">
        <v>109</v>
      </c>
      <c r="B111" s="5" t="s">
        <v>359</v>
      </c>
      <c r="C111" s="5" t="s">
        <v>80</v>
      </c>
      <c r="D111" s="5">
        <v>1</v>
      </c>
      <c r="E111" s="5">
        <v>0.56000000000000005</v>
      </c>
      <c r="F111" s="5" t="s">
        <v>360</v>
      </c>
      <c r="G111" s="5" t="s">
        <v>13</v>
      </c>
      <c r="H111" s="5" t="s">
        <v>361</v>
      </c>
      <c r="I111" s="5">
        <v>3</v>
      </c>
      <c r="K111" s="6">
        <v>44199.963946759257</v>
      </c>
      <c r="L111" s="5" t="s">
        <v>6968</v>
      </c>
      <c r="M111" s="5">
        <f t="shared" si="2"/>
        <v>0</v>
      </c>
      <c r="N111" s="5">
        <f t="shared" si="3"/>
        <v>1</v>
      </c>
      <c r="O111" s="7">
        <v>44199</v>
      </c>
    </row>
    <row r="112" spans="1:15" x14ac:dyDescent="0.25">
      <c r="A112" s="5">
        <v>110</v>
      </c>
      <c r="B112" s="5" t="s">
        <v>362</v>
      </c>
      <c r="C112" s="5" t="s">
        <v>16</v>
      </c>
      <c r="D112" s="5">
        <v>1</v>
      </c>
      <c r="E112" s="5">
        <v>1</v>
      </c>
      <c r="F112" s="5" t="s">
        <v>363</v>
      </c>
      <c r="G112" s="5" t="s">
        <v>13</v>
      </c>
      <c r="H112" s="5" t="s">
        <v>364</v>
      </c>
      <c r="I112" s="5">
        <v>1</v>
      </c>
      <c r="K112" s="6">
        <v>44199.965266203704</v>
      </c>
      <c r="L112" s="5" t="s">
        <v>7010</v>
      </c>
      <c r="M112" s="5">
        <f t="shared" si="2"/>
        <v>1</v>
      </c>
      <c r="N112" s="5">
        <f t="shared" si="3"/>
        <v>0</v>
      </c>
      <c r="O112" s="7">
        <v>44199</v>
      </c>
    </row>
    <row r="113" spans="1:15" x14ac:dyDescent="0.25">
      <c r="A113" s="5">
        <v>111</v>
      </c>
      <c r="B113" s="5" t="s">
        <v>365</v>
      </c>
      <c r="C113" s="5" t="s">
        <v>40</v>
      </c>
      <c r="D113" s="5">
        <v>1</v>
      </c>
      <c r="E113" s="5">
        <v>1</v>
      </c>
      <c r="F113" s="5" t="s">
        <v>366</v>
      </c>
      <c r="G113" s="5" t="s">
        <v>13</v>
      </c>
      <c r="H113" s="5" t="s">
        <v>367</v>
      </c>
      <c r="I113" s="5">
        <v>0</v>
      </c>
      <c r="K113" s="6">
        <v>44199.974803240744</v>
      </c>
      <c r="L113" s="5" t="s">
        <v>7011</v>
      </c>
      <c r="M113" s="5">
        <f t="shared" si="2"/>
        <v>1</v>
      </c>
      <c r="N113" s="5">
        <f t="shared" si="3"/>
        <v>0</v>
      </c>
      <c r="O113" s="7">
        <v>44199</v>
      </c>
    </row>
    <row r="114" spans="1:15" x14ac:dyDescent="0.25">
      <c r="A114" s="5">
        <v>112</v>
      </c>
      <c r="B114" s="5" t="s">
        <v>368</v>
      </c>
      <c r="C114" s="5" t="s">
        <v>80</v>
      </c>
      <c r="D114" s="5">
        <v>1</v>
      </c>
      <c r="E114" s="5">
        <v>1</v>
      </c>
      <c r="F114" s="5" t="s">
        <v>369</v>
      </c>
      <c r="G114" s="5" t="s">
        <v>13</v>
      </c>
      <c r="H114" s="5" t="s">
        <v>370</v>
      </c>
      <c r="I114" s="5">
        <v>3</v>
      </c>
      <c r="K114" s="6">
        <v>44199.988078703704</v>
      </c>
      <c r="L114" s="5" t="s">
        <v>7012</v>
      </c>
      <c r="M114" s="5">
        <f t="shared" si="2"/>
        <v>1</v>
      </c>
      <c r="N114" s="5">
        <f t="shared" si="3"/>
        <v>0</v>
      </c>
      <c r="O114" s="7">
        <v>44199</v>
      </c>
    </row>
    <row r="115" spans="1:15" x14ac:dyDescent="0.25">
      <c r="A115" s="5">
        <v>113</v>
      </c>
      <c r="B115" s="5" t="s">
        <v>371</v>
      </c>
      <c r="C115" s="5" t="s">
        <v>11</v>
      </c>
      <c r="D115" s="5">
        <v>1</v>
      </c>
      <c r="E115" s="5">
        <v>1</v>
      </c>
      <c r="F115" s="5" t="s">
        <v>372</v>
      </c>
      <c r="G115" s="5" t="s">
        <v>13</v>
      </c>
      <c r="H115" s="5" t="s">
        <v>373</v>
      </c>
      <c r="I115" s="5">
        <v>0</v>
      </c>
      <c r="K115" s="6">
        <v>44199.995925925927</v>
      </c>
      <c r="L115" s="5" t="s">
        <v>7013</v>
      </c>
      <c r="M115" s="5">
        <f t="shared" si="2"/>
        <v>0</v>
      </c>
      <c r="N115" s="5">
        <f t="shared" si="3"/>
        <v>1</v>
      </c>
      <c r="O115" s="7">
        <v>44199</v>
      </c>
    </row>
    <row r="116" spans="1:15" x14ac:dyDescent="0.25">
      <c r="A116" s="5">
        <v>114</v>
      </c>
      <c r="B116" s="5" t="s">
        <v>374</v>
      </c>
      <c r="C116" s="5" t="s">
        <v>11</v>
      </c>
      <c r="D116" s="5">
        <v>70</v>
      </c>
      <c r="E116" s="5">
        <v>0.74</v>
      </c>
      <c r="F116" s="5" t="s">
        <v>375</v>
      </c>
      <c r="G116" s="5" t="s">
        <v>13</v>
      </c>
      <c r="H116" s="5" t="s">
        <v>376</v>
      </c>
      <c r="I116" s="5">
        <v>41</v>
      </c>
      <c r="K116" s="6">
        <v>44200.002141203702</v>
      </c>
      <c r="L116" s="5" t="s">
        <v>6973</v>
      </c>
      <c r="M116" s="5">
        <f t="shared" si="2"/>
        <v>0</v>
      </c>
      <c r="N116" s="5">
        <f t="shared" si="3"/>
        <v>1</v>
      </c>
      <c r="O116" s="7">
        <v>44200</v>
      </c>
    </row>
    <row r="117" spans="1:15" x14ac:dyDescent="0.25">
      <c r="A117" s="5">
        <v>115</v>
      </c>
      <c r="B117" s="5" t="s">
        <v>377</v>
      </c>
      <c r="C117" s="5" t="s">
        <v>11</v>
      </c>
      <c r="D117" s="5">
        <v>1</v>
      </c>
      <c r="E117" s="5">
        <v>1</v>
      </c>
      <c r="F117" s="5" t="s">
        <v>378</v>
      </c>
      <c r="G117" s="5" t="s">
        <v>13</v>
      </c>
      <c r="H117" s="5" t="s">
        <v>379</v>
      </c>
      <c r="I117" s="5">
        <v>0</v>
      </c>
      <c r="K117" s="6">
        <v>44200.012546296297</v>
      </c>
      <c r="L117" s="5" t="s">
        <v>7014</v>
      </c>
      <c r="M117" s="5">
        <f t="shared" si="2"/>
        <v>1</v>
      </c>
      <c r="N117" s="5">
        <f t="shared" si="3"/>
        <v>0</v>
      </c>
      <c r="O117" s="7">
        <v>44200</v>
      </c>
    </row>
    <row r="118" spans="1:15" x14ac:dyDescent="0.25">
      <c r="A118" s="5">
        <v>116</v>
      </c>
      <c r="B118" s="5" t="s">
        <v>380</v>
      </c>
      <c r="C118" s="5" t="s">
        <v>16</v>
      </c>
      <c r="D118" s="5">
        <v>176</v>
      </c>
      <c r="E118" s="5">
        <v>0.95</v>
      </c>
      <c r="F118" s="5" t="s">
        <v>381</v>
      </c>
      <c r="G118" s="5" t="s">
        <v>13</v>
      </c>
      <c r="H118" s="5" t="s">
        <v>382</v>
      </c>
      <c r="I118" s="5">
        <v>48</v>
      </c>
      <c r="J118" s="5" t="s">
        <v>383</v>
      </c>
      <c r="K118" s="6">
        <v>44200.024687500001</v>
      </c>
      <c r="L118" s="5" t="s">
        <v>7015</v>
      </c>
      <c r="M118" s="5">
        <f t="shared" si="2"/>
        <v>1</v>
      </c>
      <c r="N118" s="5">
        <f t="shared" si="3"/>
        <v>0</v>
      </c>
      <c r="O118" s="7">
        <v>44200</v>
      </c>
    </row>
    <row r="119" spans="1:15" x14ac:dyDescent="0.25">
      <c r="A119" s="5">
        <v>117</v>
      </c>
      <c r="B119" s="5" t="s">
        <v>384</v>
      </c>
      <c r="C119" s="5" t="s">
        <v>11</v>
      </c>
      <c r="D119" s="5">
        <v>28</v>
      </c>
      <c r="E119" s="5">
        <v>0.92</v>
      </c>
      <c r="F119" s="5" t="s">
        <v>385</v>
      </c>
      <c r="G119" s="5" t="s">
        <v>13</v>
      </c>
      <c r="H119" s="5" t="s">
        <v>386</v>
      </c>
      <c r="I119" s="5">
        <v>9</v>
      </c>
      <c r="K119" s="6">
        <v>44200.029606481483</v>
      </c>
      <c r="L119" s="5" t="s">
        <v>7016</v>
      </c>
      <c r="M119" s="5">
        <f t="shared" si="2"/>
        <v>1</v>
      </c>
      <c r="N119" s="5">
        <f t="shared" si="3"/>
        <v>0</v>
      </c>
      <c r="O119" s="7">
        <v>44200</v>
      </c>
    </row>
    <row r="120" spans="1:15" x14ac:dyDescent="0.25">
      <c r="A120" s="5">
        <v>118</v>
      </c>
      <c r="B120" s="5" t="s">
        <v>387</v>
      </c>
      <c r="C120" s="5" t="s">
        <v>80</v>
      </c>
      <c r="D120" s="5">
        <v>160</v>
      </c>
      <c r="E120" s="5">
        <v>0.92</v>
      </c>
      <c r="F120" s="5" t="s">
        <v>388</v>
      </c>
      <c r="G120" s="5" t="s">
        <v>13</v>
      </c>
      <c r="H120" s="5" t="s">
        <v>389</v>
      </c>
      <c r="I120" s="5">
        <v>30</v>
      </c>
      <c r="K120" s="6">
        <v>44200.033159722225</v>
      </c>
      <c r="L120" s="5" t="s">
        <v>7017</v>
      </c>
      <c r="M120" s="5">
        <f t="shared" si="2"/>
        <v>1</v>
      </c>
      <c r="N120" s="5">
        <f t="shared" si="3"/>
        <v>0</v>
      </c>
      <c r="O120" s="7">
        <v>44200</v>
      </c>
    </row>
    <row r="121" spans="1:15" x14ac:dyDescent="0.25">
      <c r="A121" s="5">
        <v>119</v>
      </c>
      <c r="B121" s="5" t="s">
        <v>390</v>
      </c>
      <c r="C121" s="5" t="s">
        <v>11</v>
      </c>
      <c r="D121" s="5">
        <v>292</v>
      </c>
      <c r="E121" s="5">
        <v>0.91</v>
      </c>
      <c r="F121" s="5" t="s">
        <v>391</v>
      </c>
      <c r="G121" s="5" t="s">
        <v>13</v>
      </c>
      <c r="H121" s="5" t="s">
        <v>392</v>
      </c>
      <c r="I121" s="5">
        <v>34</v>
      </c>
      <c r="K121" s="6">
        <v>44200.035034722219</v>
      </c>
      <c r="L121" s="5" t="s">
        <v>7018</v>
      </c>
      <c r="M121" s="5">
        <f t="shared" si="2"/>
        <v>1</v>
      </c>
      <c r="N121" s="5">
        <f t="shared" si="3"/>
        <v>0</v>
      </c>
      <c r="O121" s="7">
        <v>44200</v>
      </c>
    </row>
    <row r="122" spans="1:15" x14ac:dyDescent="0.25">
      <c r="A122" s="5">
        <v>120</v>
      </c>
      <c r="B122" s="5" t="s">
        <v>393</v>
      </c>
      <c r="C122" s="5" t="s">
        <v>28</v>
      </c>
      <c r="D122" s="5">
        <v>1</v>
      </c>
      <c r="E122" s="5">
        <v>1</v>
      </c>
      <c r="F122" s="5" t="s">
        <v>394</v>
      </c>
      <c r="G122" s="5" t="s">
        <v>13</v>
      </c>
      <c r="H122" s="5" t="s">
        <v>395</v>
      </c>
      <c r="I122" s="5">
        <v>0</v>
      </c>
      <c r="K122" s="6">
        <v>44200.035254629627</v>
      </c>
      <c r="L122" s="5" t="s">
        <v>7019</v>
      </c>
      <c r="M122" s="5">
        <f t="shared" si="2"/>
        <v>0</v>
      </c>
      <c r="N122" s="5">
        <f t="shared" si="3"/>
        <v>1</v>
      </c>
      <c r="O122" s="7">
        <v>44200</v>
      </c>
    </row>
    <row r="123" spans="1:15" x14ac:dyDescent="0.25">
      <c r="A123" s="5">
        <v>121</v>
      </c>
      <c r="B123" s="5" t="s">
        <v>396</v>
      </c>
      <c r="C123" s="5" t="s">
        <v>11</v>
      </c>
      <c r="D123" s="5">
        <v>1</v>
      </c>
      <c r="E123" s="5">
        <v>1</v>
      </c>
      <c r="F123" s="5" t="s">
        <v>397</v>
      </c>
      <c r="G123" s="5" t="s">
        <v>13</v>
      </c>
      <c r="H123" s="5" t="s">
        <v>398</v>
      </c>
      <c r="I123" s="5">
        <v>0</v>
      </c>
      <c r="K123" s="6">
        <v>44200.038680555554</v>
      </c>
      <c r="L123" s="5" t="s">
        <v>7017</v>
      </c>
      <c r="M123" s="5">
        <f t="shared" si="2"/>
        <v>1</v>
      </c>
      <c r="N123" s="5">
        <f t="shared" si="3"/>
        <v>0</v>
      </c>
      <c r="O123" s="7">
        <v>44200</v>
      </c>
    </row>
    <row r="124" spans="1:15" x14ac:dyDescent="0.25">
      <c r="A124" s="5">
        <v>122</v>
      </c>
      <c r="B124" s="5" t="s">
        <v>399</v>
      </c>
      <c r="C124" s="5" t="s">
        <v>80</v>
      </c>
      <c r="D124" s="5">
        <v>164</v>
      </c>
      <c r="E124" s="5">
        <v>0.95</v>
      </c>
      <c r="F124" s="5" t="s">
        <v>400</v>
      </c>
      <c r="G124" s="5" t="s">
        <v>13</v>
      </c>
      <c r="H124" s="5" t="s">
        <v>401</v>
      </c>
      <c r="I124" s="5">
        <v>16</v>
      </c>
      <c r="K124" s="6">
        <v>44200.04010416667</v>
      </c>
      <c r="L124" s="5" t="s">
        <v>7020</v>
      </c>
      <c r="M124" s="5">
        <f t="shared" si="2"/>
        <v>1</v>
      </c>
      <c r="N124" s="5">
        <f t="shared" si="3"/>
        <v>0</v>
      </c>
      <c r="O124" s="7">
        <v>44200</v>
      </c>
    </row>
    <row r="125" spans="1:15" x14ac:dyDescent="0.25">
      <c r="A125" s="5">
        <v>123</v>
      </c>
      <c r="B125" s="5" t="s">
        <v>402</v>
      </c>
      <c r="C125" s="5" t="s">
        <v>80</v>
      </c>
      <c r="D125" s="5">
        <v>16</v>
      </c>
      <c r="E125" s="5">
        <v>0.83</v>
      </c>
      <c r="F125" s="5" t="s">
        <v>403</v>
      </c>
      <c r="G125" s="5" t="s">
        <v>13</v>
      </c>
      <c r="H125" s="5" t="s">
        <v>404</v>
      </c>
      <c r="I125" s="5">
        <v>16</v>
      </c>
      <c r="K125" s="6">
        <v>44200.047199074077</v>
      </c>
      <c r="L125" s="5" t="s">
        <v>6995</v>
      </c>
      <c r="M125" s="5">
        <f t="shared" si="2"/>
        <v>0</v>
      </c>
      <c r="N125" s="5">
        <f t="shared" si="3"/>
        <v>1</v>
      </c>
      <c r="O125" s="7">
        <v>44200</v>
      </c>
    </row>
    <row r="126" spans="1:15" x14ac:dyDescent="0.25">
      <c r="A126" s="5">
        <v>124</v>
      </c>
      <c r="B126" s="5" t="s">
        <v>405</v>
      </c>
      <c r="C126" s="5" t="s">
        <v>11</v>
      </c>
      <c r="D126" s="5">
        <v>1</v>
      </c>
      <c r="E126" s="5">
        <v>1</v>
      </c>
      <c r="F126" s="5" t="s">
        <v>406</v>
      </c>
      <c r="G126" s="5" t="s">
        <v>13</v>
      </c>
      <c r="H126" s="5" t="s">
        <v>407</v>
      </c>
      <c r="I126" s="5">
        <v>1</v>
      </c>
      <c r="K126" s="6">
        <v>44200.053518518522</v>
      </c>
      <c r="L126" s="5" t="s">
        <v>7021</v>
      </c>
      <c r="M126" s="5">
        <f t="shared" si="2"/>
        <v>0</v>
      </c>
      <c r="N126" s="5">
        <f t="shared" si="3"/>
        <v>1</v>
      </c>
      <c r="O126" s="7">
        <v>44200</v>
      </c>
    </row>
    <row r="127" spans="1:15" x14ac:dyDescent="0.25">
      <c r="A127" s="5">
        <v>125</v>
      </c>
      <c r="B127" s="5" t="s">
        <v>408</v>
      </c>
      <c r="C127" s="5" t="s">
        <v>40</v>
      </c>
      <c r="D127" s="5">
        <v>1</v>
      </c>
      <c r="E127" s="5">
        <v>1</v>
      </c>
      <c r="F127" s="5" t="s">
        <v>409</v>
      </c>
      <c r="G127" s="5" t="s">
        <v>13</v>
      </c>
      <c r="H127" s="5" t="s">
        <v>410</v>
      </c>
      <c r="I127" s="5">
        <v>0</v>
      </c>
      <c r="K127" s="6">
        <v>44200.05537037037</v>
      </c>
      <c r="L127" s="5" t="s">
        <v>7022</v>
      </c>
      <c r="M127" s="5">
        <f t="shared" si="2"/>
        <v>1</v>
      </c>
      <c r="N127" s="5">
        <f t="shared" si="3"/>
        <v>0</v>
      </c>
      <c r="O127" s="7">
        <v>44200</v>
      </c>
    </row>
    <row r="128" spans="1:15" x14ac:dyDescent="0.25">
      <c r="A128" s="5">
        <v>126</v>
      </c>
      <c r="B128" s="5" t="s">
        <v>411</v>
      </c>
      <c r="C128" s="5" t="s">
        <v>11</v>
      </c>
      <c r="D128" s="5">
        <v>3</v>
      </c>
      <c r="E128" s="5">
        <v>1</v>
      </c>
      <c r="F128" s="5" t="s">
        <v>412</v>
      </c>
      <c r="G128" s="5" t="s">
        <v>13</v>
      </c>
      <c r="H128" s="5" t="s">
        <v>413</v>
      </c>
      <c r="I128" s="5">
        <v>0</v>
      </c>
      <c r="K128" s="6">
        <v>44200.061932870369</v>
      </c>
      <c r="L128" s="5" t="s">
        <v>7023</v>
      </c>
      <c r="M128" s="5">
        <f t="shared" si="2"/>
        <v>0</v>
      </c>
      <c r="N128" s="5">
        <f t="shared" si="3"/>
        <v>1</v>
      </c>
      <c r="O128" s="7">
        <v>44200</v>
      </c>
    </row>
    <row r="129" spans="1:15" x14ac:dyDescent="0.25">
      <c r="A129" s="5">
        <v>127</v>
      </c>
      <c r="B129" s="5" t="s">
        <v>414</v>
      </c>
      <c r="C129" s="5" t="s">
        <v>11</v>
      </c>
      <c r="D129" s="5">
        <v>45</v>
      </c>
      <c r="E129" s="5">
        <v>0.91</v>
      </c>
      <c r="F129" s="5" t="s">
        <v>415</v>
      </c>
      <c r="G129" s="5" t="s">
        <v>13</v>
      </c>
      <c r="H129" s="5" t="s">
        <v>416</v>
      </c>
      <c r="I129" s="5">
        <v>6</v>
      </c>
      <c r="K129" s="6">
        <v>44200.733738425923</v>
      </c>
      <c r="L129" s="5" t="s">
        <v>7024</v>
      </c>
      <c r="M129" s="5">
        <f t="shared" si="2"/>
        <v>1</v>
      </c>
      <c r="N129" s="5">
        <f t="shared" si="3"/>
        <v>0</v>
      </c>
      <c r="O129" s="7">
        <v>44200</v>
      </c>
    </row>
    <row r="130" spans="1:15" x14ac:dyDescent="0.25">
      <c r="A130" s="5">
        <v>128</v>
      </c>
      <c r="B130" s="5" t="s">
        <v>417</v>
      </c>
      <c r="C130" s="5" t="s">
        <v>40</v>
      </c>
      <c r="D130" s="5">
        <v>2</v>
      </c>
      <c r="E130" s="5">
        <v>1</v>
      </c>
      <c r="F130" s="5" t="s">
        <v>418</v>
      </c>
      <c r="G130" s="5" t="s">
        <v>13</v>
      </c>
      <c r="H130" s="5" t="s">
        <v>419</v>
      </c>
      <c r="I130" s="5">
        <v>0</v>
      </c>
      <c r="K130" s="6">
        <v>44200.738564814812</v>
      </c>
      <c r="L130" s="5" t="s">
        <v>7025</v>
      </c>
      <c r="M130" s="5">
        <f t="shared" si="2"/>
        <v>0</v>
      </c>
      <c r="N130" s="5">
        <f t="shared" si="3"/>
        <v>1</v>
      </c>
      <c r="O130" s="7">
        <v>44200</v>
      </c>
    </row>
    <row r="131" spans="1:15" x14ac:dyDescent="0.25">
      <c r="A131" s="5">
        <v>129</v>
      </c>
      <c r="B131" s="5" t="s">
        <v>420</v>
      </c>
      <c r="C131" s="5" t="s">
        <v>11</v>
      </c>
      <c r="D131" s="5">
        <v>1</v>
      </c>
      <c r="E131" s="5">
        <v>1</v>
      </c>
      <c r="F131" s="5" t="s">
        <v>421</v>
      </c>
      <c r="G131" s="5" t="s">
        <v>13</v>
      </c>
      <c r="H131" s="5" t="s">
        <v>422</v>
      </c>
      <c r="I131" s="5">
        <v>0</v>
      </c>
      <c r="K131" s="6">
        <v>44200.746782407405</v>
      </c>
      <c r="L131" s="5" t="s">
        <v>7026</v>
      </c>
      <c r="M131" s="5">
        <f t="shared" ref="M131:M194" si="4">IF(EXACT(LEFT(L131),"P"),1,0)</f>
        <v>1</v>
      </c>
      <c r="N131" s="5">
        <f t="shared" ref="N131:N194" si="5">1-M131</f>
        <v>0</v>
      </c>
      <c r="O131" s="7">
        <v>44200</v>
      </c>
    </row>
    <row r="132" spans="1:15" x14ac:dyDescent="0.25">
      <c r="A132" s="5">
        <v>130</v>
      </c>
      <c r="B132" s="5" t="s">
        <v>423</v>
      </c>
      <c r="C132" s="5" t="s">
        <v>80</v>
      </c>
      <c r="D132" s="5">
        <v>292</v>
      </c>
      <c r="E132" s="5">
        <v>0.97</v>
      </c>
      <c r="F132" s="5" t="s">
        <v>424</v>
      </c>
      <c r="G132" s="5" t="s">
        <v>13</v>
      </c>
      <c r="H132" s="5" t="s">
        <v>425</v>
      </c>
      <c r="I132" s="5">
        <v>38</v>
      </c>
      <c r="K132" s="6">
        <v>44200.751030092593</v>
      </c>
      <c r="L132" s="5" t="s">
        <v>7027</v>
      </c>
      <c r="M132" s="5">
        <f t="shared" si="4"/>
        <v>0</v>
      </c>
      <c r="N132" s="5">
        <f t="shared" si="5"/>
        <v>1</v>
      </c>
      <c r="O132" s="7">
        <v>44200</v>
      </c>
    </row>
    <row r="133" spans="1:15" x14ac:dyDescent="0.25">
      <c r="A133" s="5">
        <v>131</v>
      </c>
      <c r="B133" s="5" t="s">
        <v>426</v>
      </c>
      <c r="C133" s="5" t="s">
        <v>11</v>
      </c>
      <c r="D133" s="5">
        <v>42</v>
      </c>
      <c r="E133" s="5">
        <v>0.86</v>
      </c>
      <c r="F133" s="5" t="s">
        <v>427</v>
      </c>
      <c r="G133" s="5" t="s">
        <v>13</v>
      </c>
      <c r="H133" s="5" t="s">
        <v>428</v>
      </c>
      <c r="I133" s="5">
        <v>10</v>
      </c>
      <c r="K133" s="6">
        <v>44200.751111111109</v>
      </c>
      <c r="L133" s="5" t="s">
        <v>7028</v>
      </c>
      <c r="M133" s="5">
        <f t="shared" si="4"/>
        <v>1</v>
      </c>
      <c r="N133" s="5">
        <f t="shared" si="5"/>
        <v>0</v>
      </c>
      <c r="O133" s="7">
        <v>44200</v>
      </c>
    </row>
    <row r="134" spans="1:15" x14ac:dyDescent="0.25">
      <c r="A134" s="5">
        <v>132</v>
      </c>
      <c r="B134" s="5" t="s">
        <v>429</v>
      </c>
      <c r="C134" s="5" t="s">
        <v>11</v>
      </c>
      <c r="D134" s="5">
        <v>26</v>
      </c>
      <c r="E134" s="5">
        <v>0.9</v>
      </c>
      <c r="F134" s="5" t="s">
        <v>430</v>
      </c>
      <c r="G134" s="5" t="s">
        <v>13</v>
      </c>
      <c r="H134" s="5" t="s">
        <v>431</v>
      </c>
      <c r="I134" s="5">
        <v>2</v>
      </c>
      <c r="K134" s="6">
        <v>44200.757013888891</v>
      </c>
      <c r="L134" s="5" t="s">
        <v>6954</v>
      </c>
      <c r="M134" s="5">
        <f t="shared" si="4"/>
        <v>1</v>
      </c>
      <c r="N134" s="5">
        <f t="shared" si="5"/>
        <v>0</v>
      </c>
      <c r="O134" s="7">
        <v>44200</v>
      </c>
    </row>
    <row r="135" spans="1:15" x14ac:dyDescent="0.25">
      <c r="A135" s="5">
        <v>133</v>
      </c>
      <c r="B135" s="5" t="s">
        <v>432</v>
      </c>
      <c r="C135" s="5" t="s">
        <v>11</v>
      </c>
      <c r="D135" s="5">
        <v>37</v>
      </c>
      <c r="E135" s="5">
        <v>0.95</v>
      </c>
      <c r="F135" s="5" t="s">
        <v>433</v>
      </c>
      <c r="G135" s="5" t="s">
        <v>13</v>
      </c>
      <c r="H135" s="5" t="s">
        <v>434</v>
      </c>
      <c r="I135" s="5">
        <v>3</v>
      </c>
      <c r="K135" s="6">
        <v>44200.761805555558</v>
      </c>
      <c r="L135" s="5" t="s">
        <v>7029</v>
      </c>
      <c r="M135" s="5">
        <f t="shared" si="4"/>
        <v>1</v>
      </c>
      <c r="N135" s="5">
        <f t="shared" si="5"/>
        <v>0</v>
      </c>
      <c r="O135" s="7">
        <v>44200</v>
      </c>
    </row>
    <row r="136" spans="1:15" x14ac:dyDescent="0.25">
      <c r="A136" s="5">
        <v>134</v>
      </c>
      <c r="B136" s="5" t="s">
        <v>435</v>
      </c>
      <c r="C136" s="5" t="s">
        <v>11</v>
      </c>
      <c r="D136" s="5">
        <v>259</v>
      </c>
      <c r="E136" s="5">
        <v>0.97</v>
      </c>
      <c r="F136" s="5" t="s">
        <v>436</v>
      </c>
      <c r="G136" s="5" t="s">
        <v>13</v>
      </c>
      <c r="H136" s="5" t="s">
        <v>437</v>
      </c>
      <c r="I136" s="5">
        <v>19</v>
      </c>
      <c r="K136" s="6">
        <v>44200.76321759259</v>
      </c>
      <c r="L136" s="5" t="s">
        <v>7030</v>
      </c>
      <c r="M136" s="5">
        <f t="shared" si="4"/>
        <v>0</v>
      </c>
      <c r="N136" s="5">
        <f t="shared" si="5"/>
        <v>1</v>
      </c>
      <c r="O136" s="7">
        <v>44200</v>
      </c>
    </row>
    <row r="137" spans="1:15" x14ac:dyDescent="0.25">
      <c r="A137" s="5">
        <v>135</v>
      </c>
      <c r="B137" s="5" t="s">
        <v>438</v>
      </c>
      <c r="C137" s="5" t="s">
        <v>80</v>
      </c>
      <c r="D137" s="5">
        <v>24</v>
      </c>
      <c r="E137" s="5">
        <v>0.88</v>
      </c>
      <c r="F137" s="5" t="s">
        <v>439</v>
      </c>
      <c r="G137" s="5" t="s">
        <v>13</v>
      </c>
      <c r="H137" s="5" t="s">
        <v>440</v>
      </c>
      <c r="I137" s="5">
        <v>20</v>
      </c>
      <c r="K137" s="6">
        <v>44200.764074074075</v>
      </c>
      <c r="L137" s="5" t="s">
        <v>7031</v>
      </c>
      <c r="M137" s="5">
        <f t="shared" si="4"/>
        <v>0</v>
      </c>
      <c r="N137" s="5">
        <f t="shared" si="5"/>
        <v>1</v>
      </c>
      <c r="O137" s="7">
        <v>44200</v>
      </c>
    </row>
    <row r="138" spans="1:15" x14ac:dyDescent="0.25">
      <c r="A138" s="5">
        <v>136</v>
      </c>
      <c r="B138" s="5" t="s">
        <v>441</v>
      </c>
      <c r="C138" s="5" t="s">
        <v>16</v>
      </c>
      <c r="D138" s="5">
        <v>1</v>
      </c>
      <c r="E138" s="5">
        <v>1</v>
      </c>
      <c r="F138" s="5" t="s">
        <v>442</v>
      </c>
      <c r="G138" s="5" t="s">
        <v>13</v>
      </c>
      <c r="H138" s="5" t="s">
        <v>443</v>
      </c>
      <c r="I138" s="5">
        <v>0</v>
      </c>
      <c r="K138" s="6">
        <v>44200.78465277778</v>
      </c>
      <c r="L138" s="5" t="s">
        <v>7032</v>
      </c>
      <c r="M138" s="5">
        <f t="shared" si="4"/>
        <v>1</v>
      </c>
      <c r="N138" s="5">
        <f t="shared" si="5"/>
        <v>0</v>
      </c>
      <c r="O138" s="7">
        <v>44200</v>
      </c>
    </row>
    <row r="139" spans="1:15" x14ac:dyDescent="0.25">
      <c r="A139" s="5">
        <v>137</v>
      </c>
      <c r="B139" s="5" t="s">
        <v>444</v>
      </c>
      <c r="C139" s="5" t="s">
        <v>80</v>
      </c>
      <c r="D139" s="5">
        <v>3</v>
      </c>
      <c r="E139" s="5">
        <v>0.8</v>
      </c>
      <c r="F139" s="5" t="s">
        <v>445</v>
      </c>
      <c r="G139" s="5" t="s">
        <v>13</v>
      </c>
      <c r="H139" s="5" t="s">
        <v>446</v>
      </c>
      <c r="I139" s="5">
        <v>4</v>
      </c>
      <c r="K139" s="6">
        <v>44200.785115740742</v>
      </c>
      <c r="L139" s="5" t="s">
        <v>6966</v>
      </c>
      <c r="M139" s="5">
        <f t="shared" si="4"/>
        <v>0</v>
      </c>
      <c r="N139" s="5">
        <f t="shared" si="5"/>
        <v>1</v>
      </c>
      <c r="O139" s="7">
        <v>44200</v>
      </c>
    </row>
    <row r="140" spans="1:15" x14ac:dyDescent="0.25">
      <c r="A140" s="5">
        <v>138</v>
      </c>
      <c r="B140" s="5" t="s">
        <v>447</v>
      </c>
      <c r="C140" s="5" t="s">
        <v>11</v>
      </c>
      <c r="D140" s="5">
        <v>5</v>
      </c>
      <c r="E140" s="5">
        <v>0.86</v>
      </c>
      <c r="F140" s="5" t="s">
        <v>448</v>
      </c>
      <c r="G140" s="5" t="s">
        <v>13</v>
      </c>
      <c r="H140" s="5" t="s">
        <v>449</v>
      </c>
      <c r="I140" s="5">
        <v>1</v>
      </c>
      <c r="K140" s="6">
        <v>44200.788032407407</v>
      </c>
      <c r="L140" s="5" t="s">
        <v>7033</v>
      </c>
      <c r="M140" s="5">
        <f t="shared" si="4"/>
        <v>0</v>
      </c>
      <c r="N140" s="5">
        <f t="shared" si="5"/>
        <v>1</v>
      </c>
      <c r="O140" s="7">
        <v>44200</v>
      </c>
    </row>
    <row r="141" spans="1:15" x14ac:dyDescent="0.25">
      <c r="A141" s="5">
        <v>139</v>
      </c>
      <c r="B141" s="5" t="s">
        <v>450</v>
      </c>
      <c r="C141" s="5" t="s">
        <v>80</v>
      </c>
      <c r="D141" s="5">
        <v>83</v>
      </c>
      <c r="E141" s="5">
        <v>0.93</v>
      </c>
      <c r="F141" s="5" t="s">
        <v>451</v>
      </c>
      <c r="G141" s="5" t="s">
        <v>13</v>
      </c>
      <c r="H141" s="5" t="s">
        <v>452</v>
      </c>
      <c r="I141" s="5">
        <v>32</v>
      </c>
      <c r="K141" s="6">
        <v>44200.789953703701</v>
      </c>
      <c r="L141" s="5" t="s">
        <v>7034</v>
      </c>
      <c r="M141" s="5">
        <f t="shared" si="4"/>
        <v>1</v>
      </c>
      <c r="N141" s="5">
        <f t="shared" si="5"/>
        <v>0</v>
      </c>
      <c r="O141" s="7">
        <v>44200</v>
      </c>
    </row>
    <row r="142" spans="1:15" x14ac:dyDescent="0.25">
      <c r="A142" s="5">
        <v>140</v>
      </c>
      <c r="B142" s="5" t="s">
        <v>453</v>
      </c>
      <c r="C142" s="5" t="s">
        <v>454</v>
      </c>
      <c r="D142" s="5">
        <v>0</v>
      </c>
      <c r="E142" s="5">
        <v>0.5</v>
      </c>
      <c r="F142" s="5" t="s">
        <v>455</v>
      </c>
      <c r="G142" s="5" t="s">
        <v>13</v>
      </c>
      <c r="H142" s="5" t="s">
        <v>456</v>
      </c>
      <c r="I142" s="5">
        <v>3</v>
      </c>
      <c r="J142" s="5" t="s">
        <v>457</v>
      </c>
      <c r="K142" s="6">
        <v>44200.791851851849</v>
      </c>
      <c r="L142" s="5" t="s">
        <v>7035</v>
      </c>
      <c r="M142" s="5">
        <f t="shared" si="4"/>
        <v>0</v>
      </c>
      <c r="N142" s="5">
        <f t="shared" si="5"/>
        <v>1</v>
      </c>
      <c r="O142" s="7">
        <v>44200</v>
      </c>
    </row>
    <row r="143" spans="1:15" x14ac:dyDescent="0.25">
      <c r="A143" s="5">
        <v>141</v>
      </c>
      <c r="B143" s="5" t="s">
        <v>453</v>
      </c>
      <c r="C143" s="5" t="s">
        <v>454</v>
      </c>
      <c r="D143" s="5">
        <v>395</v>
      </c>
      <c r="E143" s="5">
        <v>0.92</v>
      </c>
      <c r="F143" s="5" t="s">
        <v>458</v>
      </c>
      <c r="G143" s="5" t="s">
        <v>13</v>
      </c>
      <c r="H143" s="5" t="s">
        <v>459</v>
      </c>
      <c r="I143" s="5">
        <v>25064</v>
      </c>
      <c r="J143" s="5" t="s">
        <v>457</v>
      </c>
      <c r="K143" s="6">
        <v>44200.791886574072</v>
      </c>
      <c r="L143" s="5" t="s">
        <v>7035</v>
      </c>
      <c r="M143" s="5">
        <f t="shared" si="4"/>
        <v>0</v>
      </c>
      <c r="N143" s="5">
        <f t="shared" si="5"/>
        <v>1</v>
      </c>
      <c r="O143" s="7">
        <v>44200</v>
      </c>
    </row>
    <row r="144" spans="1:15" x14ac:dyDescent="0.25">
      <c r="A144" s="5">
        <v>142</v>
      </c>
      <c r="B144" s="5" t="s">
        <v>460</v>
      </c>
      <c r="C144" s="5" t="s">
        <v>11</v>
      </c>
      <c r="D144" s="5">
        <v>9</v>
      </c>
      <c r="E144" s="5">
        <v>0.92</v>
      </c>
      <c r="F144" s="5" t="s">
        <v>461</v>
      </c>
      <c r="G144" s="5" t="s">
        <v>13</v>
      </c>
      <c r="H144" s="5" t="s">
        <v>462</v>
      </c>
      <c r="I144" s="5">
        <v>1</v>
      </c>
      <c r="K144" s="6">
        <v>44200.794166666667</v>
      </c>
      <c r="L144" s="5" t="s">
        <v>7036</v>
      </c>
      <c r="M144" s="5">
        <f t="shared" si="4"/>
        <v>0</v>
      </c>
      <c r="N144" s="5">
        <f t="shared" si="5"/>
        <v>1</v>
      </c>
      <c r="O144" s="7">
        <v>44200</v>
      </c>
    </row>
    <row r="145" spans="1:15" x14ac:dyDescent="0.25">
      <c r="A145" s="5">
        <v>143</v>
      </c>
      <c r="B145" s="5" t="s">
        <v>463</v>
      </c>
      <c r="C145" s="5" t="s">
        <v>40</v>
      </c>
      <c r="D145" s="5">
        <v>1</v>
      </c>
      <c r="E145" s="5">
        <v>1</v>
      </c>
      <c r="F145" s="5" t="s">
        <v>464</v>
      </c>
      <c r="G145" s="5" t="s">
        <v>13</v>
      </c>
      <c r="H145" s="5" t="s">
        <v>465</v>
      </c>
      <c r="I145" s="5">
        <v>0</v>
      </c>
      <c r="K145" s="6">
        <v>44200.806331018517</v>
      </c>
      <c r="L145" s="5" t="s">
        <v>7037</v>
      </c>
      <c r="M145" s="5">
        <f t="shared" si="4"/>
        <v>0</v>
      </c>
      <c r="N145" s="5">
        <f t="shared" si="5"/>
        <v>1</v>
      </c>
      <c r="O145" s="7">
        <v>44200</v>
      </c>
    </row>
    <row r="146" spans="1:15" x14ac:dyDescent="0.25">
      <c r="A146" s="5">
        <v>144</v>
      </c>
      <c r="B146" s="5" t="s">
        <v>466</v>
      </c>
      <c r="C146" s="5" t="s">
        <v>11</v>
      </c>
      <c r="D146" s="5">
        <v>1128</v>
      </c>
      <c r="E146" s="5">
        <v>0.97</v>
      </c>
      <c r="F146" s="5" t="s">
        <v>467</v>
      </c>
      <c r="G146" s="5" t="s">
        <v>13</v>
      </c>
      <c r="H146" s="5" t="s">
        <v>468</v>
      </c>
      <c r="I146" s="5">
        <v>39</v>
      </c>
      <c r="K146" s="6">
        <v>44200.823784722219</v>
      </c>
      <c r="L146" s="5" t="s">
        <v>7038</v>
      </c>
      <c r="M146" s="5">
        <f t="shared" si="4"/>
        <v>0</v>
      </c>
      <c r="N146" s="5">
        <f t="shared" si="5"/>
        <v>1</v>
      </c>
      <c r="O146" s="7">
        <v>44200</v>
      </c>
    </row>
    <row r="147" spans="1:15" x14ac:dyDescent="0.25">
      <c r="A147" s="5">
        <v>145</v>
      </c>
      <c r="B147" s="5" t="s">
        <v>469</v>
      </c>
      <c r="C147" s="5" t="s">
        <v>11</v>
      </c>
      <c r="D147" s="5">
        <v>628</v>
      </c>
      <c r="E147" s="5">
        <v>0.93</v>
      </c>
      <c r="F147" s="5" t="s">
        <v>470</v>
      </c>
      <c r="G147" s="5" t="s">
        <v>13</v>
      </c>
      <c r="H147" s="5" t="s">
        <v>471</v>
      </c>
      <c r="I147" s="5">
        <v>147</v>
      </c>
      <c r="K147" s="6">
        <v>44200.824872685182</v>
      </c>
      <c r="L147" s="5" t="s">
        <v>7039</v>
      </c>
      <c r="M147" s="5">
        <f t="shared" si="4"/>
        <v>0</v>
      </c>
      <c r="N147" s="5">
        <f t="shared" si="5"/>
        <v>1</v>
      </c>
      <c r="O147" s="7">
        <v>44200</v>
      </c>
    </row>
    <row r="148" spans="1:15" x14ac:dyDescent="0.25">
      <c r="A148" s="5">
        <v>146</v>
      </c>
      <c r="B148" s="5" t="s">
        <v>472</v>
      </c>
      <c r="C148" s="5" t="s">
        <v>80</v>
      </c>
      <c r="D148" s="5">
        <v>749</v>
      </c>
      <c r="E148" s="5">
        <v>0.94</v>
      </c>
      <c r="F148" s="5" t="s">
        <v>473</v>
      </c>
      <c r="G148" s="5" t="s">
        <v>13</v>
      </c>
      <c r="H148" s="5" t="s">
        <v>474</v>
      </c>
      <c r="I148" s="5">
        <v>159</v>
      </c>
      <c r="J148" s="5" t="s">
        <v>475</v>
      </c>
      <c r="K148" s="6">
        <v>44200.834317129629</v>
      </c>
      <c r="L148" s="5" t="s">
        <v>7040</v>
      </c>
      <c r="M148" s="5">
        <f t="shared" si="4"/>
        <v>1</v>
      </c>
      <c r="N148" s="5">
        <f t="shared" si="5"/>
        <v>0</v>
      </c>
      <c r="O148" s="7">
        <v>44200</v>
      </c>
    </row>
    <row r="149" spans="1:15" x14ac:dyDescent="0.25">
      <c r="A149" s="5">
        <v>147</v>
      </c>
      <c r="B149" s="5" t="s">
        <v>476</v>
      </c>
      <c r="C149" s="5" t="s">
        <v>11</v>
      </c>
      <c r="D149" s="5">
        <v>152</v>
      </c>
      <c r="E149" s="5">
        <v>0.92</v>
      </c>
      <c r="F149" s="5" t="s">
        <v>477</v>
      </c>
      <c r="G149" s="5" t="s">
        <v>13</v>
      </c>
      <c r="H149" s="5" t="s">
        <v>478</v>
      </c>
      <c r="I149" s="5">
        <v>27</v>
      </c>
      <c r="K149" s="6">
        <v>44200.837280092594</v>
      </c>
      <c r="L149" s="5" t="s">
        <v>7041</v>
      </c>
      <c r="M149" s="5">
        <f t="shared" si="4"/>
        <v>1</v>
      </c>
      <c r="N149" s="5">
        <f t="shared" si="5"/>
        <v>0</v>
      </c>
      <c r="O149" s="7">
        <v>44200</v>
      </c>
    </row>
    <row r="150" spans="1:15" x14ac:dyDescent="0.25">
      <c r="A150" s="5">
        <v>148</v>
      </c>
      <c r="B150" s="5" t="s">
        <v>479</v>
      </c>
      <c r="C150" s="5" t="s">
        <v>80</v>
      </c>
      <c r="D150" s="5">
        <v>1</v>
      </c>
      <c r="E150" s="5">
        <v>1</v>
      </c>
      <c r="F150" s="5" t="s">
        <v>480</v>
      </c>
      <c r="G150" s="5" t="s">
        <v>13</v>
      </c>
      <c r="H150" s="5" t="s">
        <v>481</v>
      </c>
      <c r="I150" s="5">
        <v>0</v>
      </c>
      <c r="K150" s="6">
        <v>44200.845960648148</v>
      </c>
      <c r="L150" s="5" t="s">
        <v>7042</v>
      </c>
      <c r="M150" s="5">
        <f t="shared" si="4"/>
        <v>0</v>
      </c>
      <c r="N150" s="5">
        <f t="shared" si="5"/>
        <v>1</v>
      </c>
      <c r="O150" s="7">
        <v>44200</v>
      </c>
    </row>
    <row r="151" spans="1:15" x14ac:dyDescent="0.25">
      <c r="A151" s="5">
        <v>149</v>
      </c>
      <c r="B151" s="5" t="s">
        <v>482</v>
      </c>
      <c r="C151" s="5" t="s">
        <v>16</v>
      </c>
      <c r="D151" s="5">
        <v>1</v>
      </c>
      <c r="E151" s="5">
        <v>1</v>
      </c>
      <c r="F151" s="5" t="s">
        <v>483</v>
      </c>
      <c r="G151" s="5" t="s">
        <v>13</v>
      </c>
      <c r="H151" s="5" t="s">
        <v>484</v>
      </c>
      <c r="I151" s="5">
        <v>0</v>
      </c>
      <c r="K151" s="6">
        <v>44200.856516203705</v>
      </c>
      <c r="L151" s="5" t="s">
        <v>7043</v>
      </c>
      <c r="M151" s="5">
        <f t="shared" si="4"/>
        <v>0</v>
      </c>
      <c r="N151" s="5">
        <f t="shared" si="5"/>
        <v>1</v>
      </c>
      <c r="O151" s="7">
        <v>44200</v>
      </c>
    </row>
    <row r="152" spans="1:15" x14ac:dyDescent="0.25">
      <c r="A152" s="5">
        <v>150</v>
      </c>
      <c r="B152" s="5" t="s">
        <v>485</v>
      </c>
      <c r="C152" s="5" t="s">
        <v>80</v>
      </c>
      <c r="D152" s="5">
        <v>34</v>
      </c>
      <c r="E152" s="5">
        <v>0.93</v>
      </c>
      <c r="F152" s="5" t="s">
        <v>486</v>
      </c>
      <c r="G152" s="5" t="s">
        <v>13</v>
      </c>
      <c r="H152" s="5" t="s">
        <v>487</v>
      </c>
      <c r="I152" s="5">
        <v>7</v>
      </c>
      <c r="K152" s="6">
        <v>44200.863819444443</v>
      </c>
      <c r="L152" s="5" t="s">
        <v>7044</v>
      </c>
      <c r="M152" s="5">
        <f t="shared" si="4"/>
        <v>1</v>
      </c>
      <c r="N152" s="5">
        <f t="shared" si="5"/>
        <v>0</v>
      </c>
      <c r="O152" s="7">
        <v>44200</v>
      </c>
    </row>
    <row r="153" spans="1:15" x14ac:dyDescent="0.25">
      <c r="A153" s="5">
        <v>151</v>
      </c>
      <c r="B153" s="5" t="s">
        <v>488</v>
      </c>
      <c r="C153" s="5" t="s">
        <v>80</v>
      </c>
      <c r="D153" s="5">
        <v>2</v>
      </c>
      <c r="E153" s="5">
        <v>1</v>
      </c>
      <c r="F153" s="5" t="s">
        <v>489</v>
      </c>
      <c r="G153" s="5" t="s">
        <v>13</v>
      </c>
      <c r="H153" s="5" t="s">
        <v>490</v>
      </c>
      <c r="I153" s="5">
        <v>0</v>
      </c>
      <c r="K153" s="6">
        <v>44200.864791666667</v>
      </c>
      <c r="L153" s="5" t="s">
        <v>7045</v>
      </c>
      <c r="M153" s="5">
        <f t="shared" si="4"/>
        <v>1</v>
      </c>
      <c r="N153" s="5">
        <f t="shared" si="5"/>
        <v>0</v>
      </c>
      <c r="O153" s="7">
        <v>44200</v>
      </c>
    </row>
    <row r="154" spans="1:15" x14ac:dyDescent="0.25">
      <c r="A154" s="5">
        <v>152</v>
      </c>
      <c r="B154" s="5" t="s">
        <v>491</v>
      </c>
      <c r="C154" s="5" t="s">
        <v>50</v>
      </c>
      <c r="D154" s="5">
        <v>1</v>
      </c>
      <c r="E154" s="5">
        <v>1</v>
      </c>
      <c r="F154" s="5" t="s">
        <v>492</v>
      </c>
      <c r="G154" s="5" t="s">
        <v>13</v>
      </c>
      <c r="H154" s="5" t="s">
        <v>493</v>
      </c>
      <c r="I154" s="5">
        <v>0</v>
      </c>
      <c r="K154" s="6">
        <v>44200.875185185185</v>
      </c>
      <c r="L154" s="5" t="s">
        <v>6995</v>
      </c>
      <c r="M154" s="5">
        <f t="shared" si="4"/>
        <v>0</v>
      </c>
      <c r="N154" s="5">
        <f t="shared" si="5"/>
        <v>1</v>
      </c>
      <c r="O154" s="7">
        <v>44200</v>
      </c>
    </row>
    <row r="155" spans="1:15" x14ac:dyDescent="0.25">
      <c r="A155" s="5">
        <v>153</v>
      </c>
      <c r="B155" s="5" t="s">
        <v>494</v>
      </c>
      <c r="C155" s="5" t="s">
        <v>11</v>
      </c>
      <c r="D155" s="5">
        <v>7</v>
      </c>
      <c r="E155" s="5">
        <v>0.9</v>
      </c>
      <c r="F155" s="5" t="s">
        <v>495</v>
      </c>
      <c r="G155" s="5" t="s">
        <v>13</v>
      </c>
      <c r="H155" s="5" t="s">
        <v>496</v>
      </c>
      <c r="I155" s="5">
        <v>1</v>
      </c>
      <c r="K155" s="6">
        <v>44200.87939814815</v>
      </c>
      <c r="L155" s="5" t="s">
        <v>7046</v>
      </c>
      <c r="M155" s="5">
        <f t="shared" si="4"/>
        <v>1</v>
      </c>
      <c r="N155" s="5">
        <f t="shared" si="5"/>
        <v>0</v>
      </c>
      <c r="O155" s="7">
        <v>44200</v>
      </c>
    </row>
    <row r="156" spans="1:15" x14ac:dyDescent="0.25">
      <c r="A156" s="5">
        <v>154</v>
      </c>
      <c r="B156" s="5" t="s">
        <v>497</v>
      </c>
      <c r="C156" s="5" t="s">
        <v>11</v>
      </c>
      <c r="D156" s="5">
        <v>3396</v>
      </c>
      <c r="E156" s="5">
        <v>0.98</v>
      </c>
      <c r="F156" s="5" t="s">
        <v>498</v>
      </c>
      <c r="G156" s="5" t="s">
        <v>13</v>
      </c>
      <c r="H156" s="5" t="s">
        <v>499</v>
      </c>
      <c r="I156" s="5">
        <v>173</v>
      </c>
      <c r="K156" s="6">
        <v>44200.88140046296</v>
      </c>
      <c r="L156" s="5" t="s">
        <v>7047</v>
      </c>
      <c r="M156" s="5">
        <f t="shared" si="4"/>
        <v>1</v>
      </c>
      <c r="N156" s="5">
        <f t="shared" si="5"/>
        <v>0</v>
      </c>
      <c r="O156" s="7">
        <v>44200</v>
      </c>
    </row>
    <row r="157" spans="1:15" x14ac:dyDescent="0.25">
      <c r="A157" s="5">
        <v>155</v>
      </c>
      <c r="B157" s="5" t="s">
        <v>500</v>
      </c>
      <c r="C157" s="5" t="s">
        <v>80</v>
      </c>
      <c r="D157" s="5">
        <v>1</v>
      </c>
      <c r="E157" s="5">
        <v>0.56999999999999995</v>
      </c>
      <c r="F157" s="5" t="s">
        <v>501</v>
      </c>
      <c r="G157" s="5" t="s">
        <v>13</v>
      </c>
      <c r="H157" s="5" t="s">
        <v>502</v>
      </c>
      <c r="I157" s="5">
        <v>1</v>
      </c>
      <c r="K157" s="6">
        <v>44200.881944444445</v>
      </c>
      <c r="L157" s="5" t="s">
        <v>7044</v>
      </c>
      <c r="M157" s="5">
        <f t="shared" si="4"/>
        <v>1</v>
      </c>
      <c r="N157" s="5">
        <f t="shared" si="5"/>
        <v>0</v>
      </c>
      <c r="O157" s="7">
        <v>44200</v>
      </c>
    </row>
    <row r="158" spans="1:15" x14ac:dyDescent="0.25">
      <c r="A158" s="5">
        <v>156</v>
      </c>
      <c r="B158" s="5" t="s">
        <v>503</v>
      </c>
      <c r="C158" s="5" t="s">
        <v>16</v>
      </c>
      <c r="D158" s="5">
        <v>66</v>
      </c>
      <c r="E158" s="5">
        <v>0.9</v>
      </c>
      <c r="F158" s="5" t="s">
        <v>504</v>
      </c>
      <c r="G158" s="5" t="s">
        <v>13</v>
      </c>
      <c r="H158" s="5" t="s">
        <v>505</v>
      </c>
      <c r="I158" s="5">
        <v>25</v>
      </c>
      <c r="J158" s="5" t="s">
        <v>506</v>
      </c>
      <c r="K158" s="6">
        <v>44200.882997685185</v>
      </c>
      <c r="L158" s="5" t="s">
        <v>7048</v>
      </c>
      <c r="M158" s="5">
        <f t="shared" si="4"/>
        <v>1</v>
      </c>
      <c r="N158" s="5">
        <f t="shared" si="5"/>
        <v>0</v>
      </c>
      <c r="O158" s="7">
        <v>44200</v>
      </c>
    </row>
    <row r="159" spans="1:15" x14ac:dyDescent="0.25">
      <c r="A159" s="5">
        <v>157</v>
      </c>
      <c r="B159" s="5" t="s">
        <v>507</v>
      </c>
      <c r="C159" s="5" t="s">
        <v>11</v>
      </c>
      <c r="D159" s="5">
        <v>0</v>
      </c>
      <c r="E159" s="5">
        <v>0.5</v>
      </c>
      <c r="F159" s="5" t="s">
        <v>508</v>
      </c>
      <c r="G159" s="5" t="s">
        <v>13</v>
      </c>
      <c r="H159" s="5" t="s">
        <v>509</v>
      </c>
      <c r="I159" s="5">
        <v>0</v>
      </c>
      <c r="K159" s="6">
        <v>44200.888738425929</v>
      </c>
      <c r="L159" s="5" t="s">
        <v>7049</v>
      </c>
      <c r="M159" s="5">
        <f t="shared" si="4"/>
        <v>1</v>
      </c>
      <c r="N159" s="5">
        <f t="shared" si="5"/>
        <v>0</v>
      </c>
      <c r="O159" s="7">
        <v>44200</v>
      </c>
    </row>
    <row r="160" spans="1:15" x14ac:dyDescent="0.25">
      <c r="A160" s="5">
        <v>158</v>
      </c>
      <c r="B160" s="5" t="s">
        <v>510</v>
      </c>
      <c r="C160" s="5" t="s">
        <v>11</v>
      </c>
      <c r="D160" s="5">
        <v>0</v>
      </c>
      <c r="E160" s="5">
        <v>0.5</v>
      </c>
      <c r="F160" s="5" t="s">
        <v>511</v>
      </c>
      <c r="G160" s="5" t="s">
        <v>13</v>
      </c>
      <c r="H160" s="5" t="s">
        <v>512</v>
      </c>
      <c r="I160" s="5">
        <v>0</v>
      </c>
      <c r="K160" s="6">
        <v>44200.891516203701</v>
      </c>
      <c r="L160" s="5" t="s">
        <v>7050</v>
      </c>
      <c r="M160" s="5">
        <f t="shared" si="4"/>
        <v>1</v>
      </c>
      <c r="N160" s="5">
        <f t="shared" si="5"/>
        <v>0</v>
      </c>
      <c r="O160" s="7">
        <v>44200</v>
      </c>
    </row>
    <row r="161" spans="1:15" x14ac:dyDescent="0.25">
      <c r="A161" s="5">
        <v>159</v>
      </c>
      <c r="B161" s="5" t="s">
        <v>513</v>
      </c>
      <c r="C161" s="5" t="s">
        <v>11</v>
      </c>
      <c r="D161" s="5">
        <v>0</v>
      </c>
      <c r="E161" s="5">
        <v>0.5</v>
      </c>
      <c r="F161" s="5" t="s">
        <v>514</v>
      </c>
      <c r="G161" s="5" t="s">
        <v>13</v>
      </c>
      <c r="H161" s="5" t="s">
        <v>515</v>
      </c>
      <c r="I161" s="5">
        <v>0</v>
      </c>
      <c r="K161" s="6">
        <v>44200.894999999997</v>
      </c>
      <c r="L161" s="5" t="s">
        <v>7051</v>
      </c>
      <c r="M161" s="5">
        <f t="shared" si="4"/>
        <v>0</v>
      </c>
      <c r="N161" s="5">
        <f t="shared" si="5"/>
        <v>1</v>
      </c>
      <c r="O161" s="7">
        <v>44200</v>
      </c>
    </row>
    <row r="162" spans="1:15" x14ac:dyDescent="0.25">
      <c r="A162" s="5">
        <v>160</v>
      </c>
      <c r="B162" s="5" t="s">
        <v>513</v>
      </c>
      <c r="C162" s="5" t="s">
        <v>11</v>
      </c>
      <c r="D162" s="5">
        <v>1</v>
      </c>
      <c r="E162" s="5">
        <v>1</v>
      </c>
      <c r="F162" s="5" t="s">
        <v>516</v>
      </c>
      <c r="G162" s="5" t="s">
        <v>13</v>
      </c>
      <c r="H162" s="5" t="s">
        <v>517</v>
      </c>
      <c r="I162" s="5">
        <v>0</v>
      </c>
      <c r="K162" s="6">
        <v>44200.895312499997</v>
      </c>
      <c r="L162" s="5" t="s">
        <v>7051</v>
      </c>
      <c r="M162" s="5">
        <f t="shared" si="4"/>
        <v>0</v>
      </c>
      <c r="N162" s="5">
        <f t="shared" si="5"/>
        <v>1</v>
      </c>
      <c r="O162" s="7">
        <v>44200</v>
      </c>
    </row>
    <row r="163" spans="1:15" x14ac:dyDescent="0.25">
      <c r="A163" s="5">
        <v>161</v>
      </c>
      <c r="B163" s="5" t="s">
        <v>518</v>
      </c>
      <c r="C163" s="5" t="s">
        <v>11</v>
      </c>
      <c r="D163" s="5">
        <v>2</v>
      </c>
      <c r="E163" s="5">
        <v>1</v>
      </c>
      <c r="F163" s="5" t="s">
        <v>519</v>
      </c>
      <c r="G163" s="5" t="s">
        <v>13</v>
      </c>
      <c r="H163" s="5" t="s">
        <v>520</v>
      </c>
      <c r="I163" s="5">
        <v>0</v>
      </c>
      <c r="K163" s="6">
        <v>44200.90351851852</v>
      </c>
      <c r="L163" s="5" t="s">
        <v>7052</v>
      </c>
      <c r="M163" s="5">
        <f t="shared" si="4"/>
        <v>1</v>
      </c>
      <c r="N163" s="5">
        <f t="shared" si="5"/>
        <v>0</v>
      </c>
      <c r="O163" s="7">
        <v>44200</v>
      </c>
    </row>
    <row r="164" spans="1:15" x14ac:dyDescent="0.25">
      <c r="A164" s="5">
        <v>162</v>
      </c>
      <c r="B164" s="5" t="s">
        <v>521</v>
      </c>
      <c r="C164" s="5" t="s">
        <v>80</v>
      </c>
      <c r="D164" s="5">
        <v>4</v>
      </c>
      <c r="E164" s="5">
        <v>0.83</v>
      </c>
      <c r="F164" s="5" t="s">
        <v>522</v>
      </c>
      <c r="G164" s="5" t="s">
        <v>13</v>
      </c>
      <c r="H164" s="5" t="s">
        <v>523</v>
      </c>
      <c r="I164" s="5">
        <v>2</v>
      </c>
      <c r="K164" s="6">
        <v>44200.905462962961</v>
      </c>
      <c r="L164" s="5" t="s">
        <v>6948</v>
      </c>
      <c r="M164" s="5">
        <f t="shared" si="4"/>
        <v>0</v>
      </c>
      <c r="N164" s="5">
        <f t="shared" si="5"/>
        <v>1</v>
      </c>
      <c r="O164" s="7">
        <v>44200</v>
      </c>
    </row>
    <row r="165" spans="1:15" x14ac:dyDescent="0.25">
      <c r="A165" s="5">
        <v>163</v>
      </c>
      <c r="B165" s="5" t="s">
        <v>524</v>
      </c>
      <c r="C165" s="5" t="s">
        <v>11</v>
      </c>
      <c r="D165" s="5">
        <v>1</v>
      </c>
      <c r="E165" s="5">
        <v>1</v>
      </c>
      <c r="F165" s="5" t="s">
        <v>525</v>
      </c>
      <c r="G165" s="5" t="s">
        <v>13</v>
      </c>
      <c r="H165" s="5" t="s">
        <v>526</v>
      </c>
      <c r="I165" s="5">
        <v>0</v>
      </c>
      <c r="K165" s="6">
        <v>44200.905914351853</v>
      </c>
      <c r="L165" s="5" t="s">
        <v>7053</v>
      </c>
      <c r="M165" s="5">
        <f t="shared" si="4"/>
        <v>1</v>
      </c>
      <c r="N165" s="5">
        <f t="shared" si="5"/>
        <v>0</v>
      </c>
      <c r="O165" s="7">
        <v>44200</v>
      </c>
    </row>
    <row r="166" spans="1:15" x14ac:dyDescent="0.25">
      <c r="A166" s="5">
        <v>164</v>
      </c>
      <c r="B166" s="5" t="s">
        <v>527</v>
      </c>
      <c r="C166" s="5" t="s">
        <v>11</v>
      </c>
      <c r="D166" s="5">
        <v>0</v>
      </c>
      <c r="E166" s="5">
        <v>0.5</v>
      </c>
      <c r="F166" s="5" t="s">
        <v>528</v>
      </c>
      <c r="G166" s="5" t="s">
        <v>13</v>
      </c>
      <c r="H166" s="5" t="s">
        <v>529</v>
      </c>
      <c r="I166" s="5">
        <v>0</v>
      </c>
      <c r="K166" s="6">
        <v>44200.907326388886</v>
      </c>
      <c r="L166" s="5" t="s">
        <v>7054</v>
      </c>
      <c r="M166" s="5">
        <f t="shared" si="4"/>
        <v>0</v>
      </c>
      <c r="N166" s="5">
        <f t="shared" si="5"/>
        <v>1</v>
      </c>
      <c r="O166" s="7">
        <v>44200</v>
      </c>
    </row>
    <row r="167" spans="1:15" x14ac:dyDescent="0.25">
      <c r="A167" s="5">
        <v>165</v>
      </c>
      <c r="B167" s="5" t="s">
        <v>530</v>
      </c>
      <c r="C167" s="5" t="s">
        <v>32</v>
      </c>
      <c r="D167" s="5">
        <v>2</v>
      </c>
      <c r="E167" s="5">
        <v>1</v>
      </c>
      <c r="F167" s="5" t="s">
        <v>531</v>
      </c>
      <c r="G167" s="5" t="s">
        <v>13</v>
      </c>
      <c r="H167" s="5" t="s">
        <v>532</v>
      </c>
      <c r="I167" s="5">
        <v>0</v>
      </c>
      <c r="K167" s="6">
        <v>44200.915196759262</v>
      </c>
      <c r="L167" s="5" t="s">
        <v>7055</v>
      </c>
      <c r="M167" s="5">
        <f t="shared" si="4"/>
        <v>1</v>
      </c>
      <c r="N167" s="5">
        <f t="shared" si="5"/>
        <v>0</v>
      </c>
      <c r="O167" s="7">
        <v>44200</v>
      </c>
    </row>
    <row r="168" spans="1:15" x14ac:dyDescent="0.25">
      <c r="A168" s="5">
        <v>166</v>
      </c>
      <c r="B168" s="5" t="s">
        <v>533</v>
      </c>
      <c r="C168" s="5" t="s">
        <v>80</v>
      </c>
      <c r="D168" s="5">
        <v>1</v>
      </c>
      <c r="E168" s="5">
        <v>1</v>
      </c>
      <c r="F168" s="5" t="s">
        <v>534</v>
      </c>
      <c r="G168" s="5" t="s">
        <v>13</v>
      </c>
      <c r="H168" s="5" t="s">
        <v>535</v>
      </c>
      <c r="I168" s="5">
        <v>0</v>
      </c>
      <c r="K168" s="6">
        <v>44200.918854166666</v>
      </c>
      <c r="L168" s="5" t="s">
        <v>7056</v>
      </c>
      <c r="M168" s="5">
        <f t="shared" si="4"/>
        <v>1</v>
      </c>
      <c r="N168" s="5">
        <f t="shared" si="5"/>
        <v>0</v>
      </c>
      <c r="O168" s="7">
        <v>44200</v>
      </c>
    </row>
    <row r="169" spans="1:15" x14ac:dyDescent="0.25">
      <c r="A169" s="5">
        <v>167</v>
      </c>
      <c r="B169" s="5" t="s">
        <v>536</v>
      </c>
      <c r="C169" s="5" t="s">
        <v>80</v>
      </c>
      <c r="D169" s="5">
        <v>7</v>
      </c>
      <c r="E169" s="5">
        <v>0.9</v>
      </c>
      <c r="F169" s="5" t="s">
        <v>537</v>
      </c>
      <c r="G169" s="5" t="s">
        <v>13</v>
      </c>
      <c r="H169" s="5" t="s">
        <v>538</v>
      </c>
      <c r="I169" s="5">
        <v>2</v>
      </c>
      <c r="K169" s="6">
        <v>44200.919664351852</v>
      </c>
      <c r="L169" s="5" t="s">
        <v>6974</v>
      </c>
      <c r="M169" s="5">
        <f t="shared" si="4"/>
        <v>1</v>
      </c>
      <c r="N169" s="5">
        <f t="shared" si="5"/>
        <v>0</v>
      </c>
      <c r="O169" s="7">
        <v>44200</v>
      </c>
    </row>
    <row r="170" spans="1:15" x14ac:dyDescent="0.25">
      <c r="A170" s="5">
        <v>168</v>
      </c>
      <c r="B170" s="5" t="s">
        <v>539</v>
      </c>
      <c r="C170" s="5" t="s">
        <v>50</v>
      </c>
      <c r="D170" s="5">
        <v>1</v>
      </c>
      <c r="E170" s="5">
        <v>1</v>
      </c>
      <c r="F170" s="5" t="s">
        <v>540</v>
      </c>
      <c r="G170" s="5" t="s">
        <v>13</v>
      </c>
      <c r="H170" s="5" t="s">
        <v>541</v>
      </c>
      <c r="I170" s="5">
        <v>1</v>
      </c>
      <c r="K170" s="6">
        <v>44200.922071759262</v>
      </c>
      <c r="L170" s="5" t="s">
        <v>7052</v>
      </c>
      <c r="M170" s="5">
        <f t="shared" si="4"/>
        <v>1</v>
      </c>
      <c r="N170" s="5">
        <f t="shared" si="5"/>
        <v>0</v>
      </c>
      <c r="O170" s="7">
        <v>44200</v>
      </c>
    </row>
    <row r="171" spans="1:15" x14ac:dyDescent="0.25">
      <c r="A171" s="5">
        <v>169</v>
      </c>
      <c r="B171" s="5" t="s">
        <v>542</v>
      </c>
      <c r="C171" s="5" t="s">
        <v>50</v>
      </c>
      <c r="D171" s="5">
        <v>30</v>
      </c>
      <c r="E171" s="5">
        <v>0.89</v>
      </c>
      <c r="F171" s="5" t="s">
        <v>543</v>
      </c>
      <c r="G171" s="5" t="s">
        <v>13</v>
      </c>
      <c r="H171" s="5" t="s">
        <v>544</v>
      </c>
      <c r="I171" s="5">
        <v>23</v>
      </c>
      <c r="J171" s="5" t="s">
        <v>545</v>
      </c>
      <c r="K171" s="6">
        <v>44200.92428240741</v>
      </c>
      <c r="L171" s="5" t="s">
        <v>7057</v>
      </c>
      <c r="M171" s="5">
        <f t="shared" si="4"/>
        <v>1</v>
      </c>
      <c r="N171" s="5">
        <f t="shared" si="5"/>
        <v>0</v>
      </c>
      <c r="O171" s="7">
        <v>44200</v>
      </c>
    </row>
    <row r="172" spans="1:15" x14ac:dyDescent="0.25">
      <c r="A172" s="5">
        <v>170</v>
      </c>
      <c r="B172" s="5" t="s">
        <v>546</v>
      </c>
      <c r="C172" s="5" t="s">
        <v>32</v>
      </c>
      <c r="D172" s="5">
        <v>1</v>
      </c>
      <c r="E172" s="5">
        <v>1</v>
      </c>
      <c r="F172" s="5" t="s">
        <v>547</v>
      </c>
      <c r="G172" s="5" t="s">
        <v>13</v>
      </c>
      <c r="H172" s="5" t="s">
        <v>548</v>
      </c>
      <c r="I172" s="5">
        <v>0</v>
      </c>
      <c r="K172" s="6">
        <v>44200.926435185182</v>
      </c>
      <c r="L172" s="5" t="s">
        <v>7058</v>
      </c>
      <c r="M172" s="5">
        <f t="shared" si="4"/>
        <v>0</v>
      </c>
      <c r="N172" s="5">
        <f t="shared" si="5"/>
        <v>1</v>
      </c>
      <c r="O172" s="7">
        <v>44200</v>
      </c>
    </row>
    <row r="173" spans="1:15" x14ac:dyDescent="0.25">
      <c r="A173" s="5">
        <v>171</v>
      </c>
      <c r="B173" s="5" t="s">
        <v>549</v>
      </c>
      <c r="C173" s="5" t="s">
        <v>11</v>
      </c>
      <c r="D173" s="5">
        <v>1</v>
      </c>
      <c r="E173" s="5">
        <v>1</v>
      </c>
      <c r="F173" s="5" t="s">
        <v>550</v>
      </c>
      <c r="G173" s="5" t="s">
        <v>13</v>
      </c>
      <c r="H173" s="5" t="s">
        <v>551</v>
      </c>
      <c r="I173" s="5">
        <v>0</v>
      </c>
      <c r="K173" s="6">
        <v>44201.607627314814</v>
      </c>
      <c r="L173" s="5" t="s">
        <v>7059</v>
      </c>
      <c r="M173" s="5">
        <f t="shared" si="4"/>
        <v>0</v>
      </c>
      <c r="N173" s="5">
        <f t="shared" si="5"/>
        <v>1</v>
      </c>
      <c r="O173" s="7">
        <v>44201</v>
      </c>
    </row>
    <row r="174" spans="1:15" x14ac:dyDescent="0.25">
      <c r="A174" s="5">
        <v>172</v>
      </c>
      <c r="B174" s="5" t="s">
        <v>552</v>
      </c>
      <c r="D174" s="5">
        <v>1</v>
      </c>
      <c r="E174" s="5">
        <v>1</v>
      </c>
      <c r="F174" s="5" t="s">
        <v>553</v>
      </c>
      <c r="G174" s="5" t="s">
        <v>13</v>
      </c>
      <c r="H174" s="5" t="s">
        <v>554</v>
      </c>
      <c r="I174" s="5">
        <v>0</v>
      </c>
      <c r="K174" s="6">
        <v>44201.613321759258</v>
      </c>
      <c r="L174" s="5" t="s">
        <v>7060</v>
      </c>
      <c r="M174" s="5">
        <f t="shared" si="4"/>
        <v>1</v>
      </c>
      <c r="N174" s="5">
        <f t="shared" si="5"/>
        <v>0</v>
      </c>
      <c r="O174" s="7">
        <v>44201</v>
      </c>
    </row>
    <row r="175" spans="1:15" x14ac:dyDescent="0.25">
      <c r="A175" s="5">
        <v>173</v>
      </c>
      <c r="B175" s="5" t="s">
        <v>555</v>
      </c>
      <c r="C175" s="5" t="s">
        <v>11</v>
      </c>
      <c r="D175" s="5">
        <v>14</v>
      </c>
      <c r="E175" s="5">
        <v>0.84</v>
      </c>
      <c r="F175" s="5" t="s">
        <v>556</v>
      </c>
      <c r="G175" s="5" t="s">
        <v>13</v>
      </c>
      <c r="H175" s="5" t="s">
        <v>557</v>
      </c>
      <c r="I175" s="5">
        <v>16</v>
      </c>
      <c r="K175" s="6">
        <v>44201.619062500002</v>
      </c>
      <c r="L175" s="5" t="s">
        <v>6976</v>
      </c>
      <c r="M175" s="5">
        <f t="shared" si="4"/>
        <v>0</v>
      </c>
      <c r="N175" s="5">
        <f t="shared" si="5"/>
        <v>1</v>
      </c>
      <c r="O175" s="7">
        <v>44201</v>
      </c>
    </row>
    <row r="176" spans="1:15" x14ac:dyDescent="0.25">
      <c r="A176" s="5">
        <v>174</v>
      </c>
      <c r="B176" s="5" t="s">
        <v>558</v>
      </c>
      <c r="C176" s="5" t="s">
        <v>11</v>
      </c>
      <c r="D176" s="5">
        <v>1</v>
      </c>
      <c r="E176" s="5">
        <v>1</v>
      </c>
      <c r="F176" s="5" t="s">
        <v>559</v>
      </c>
      <c r="G176" s="5" t="s">
        <v>13</v>
      </c>
      <c r="H176" s="5" t="s">
        <v>560</v>
      </c>
      <c r="I176" s="5">
        <v>0</v>
      </c>
      <c r="K176" s="6">
        <v>44201.623437499999</v>
      </c>
      <c r="L176" s="5" t="s">
        <v>7061</v>
      </c>
      <c r="M176" s="5">
        <f t="shared" si="4"/>
        <v>0</v>
      </c>
      <c r="N176" s="5">
        <f t="shared" si="5"/>
        <v>1</v>
      </c>
      <c r="O176" s="7">
        <v>44201</v>
      </c>
    </row>
    <row r="177" spans="1:15" x14ac:dyDescent="0.25">
      <c r="A177" s="5">
        <v>175</v>
      </c>
      <c r="B177" s="5" t="s">
        <v>561</v>
      </c>
      <c r="C177" s="5" t="s">
        <v>50</v>
      </c>
      <c r="D177" s="5">
        <v>12</v>
      </c>
      <c r="E177" s="5">
        <v>0.66</v>
      </c>
      <c r="F177" s="5" t="s">
        <v>562</v>
      </c>
      <c r="G177" s="5" t="s">
        <v>13</v>
      </c>
      <c r="H177" s="5" t="s">
        <v>563</v>
      </c>
      <c r="I177" s="5">
        <v>16</v>
      </c>
      <c r="J177" s="5" t="s">
        <v>564</v>
      </c>
      <c r="K177" s="6">
        <v>44201.634652777779</v>
      </c>
      <c r="L177" s="5" t="s">
        <v>6995</v>
      </c>
      <c r="M177" s="5">
        <f t="shared" si="4"/>
        <v>0</v>
      </c>
      <c r="N177" s="5">
        <f t="shared" si="5"/>
        <v>1</v>
      </c>
      <c r="O177" s="7">
        <v>44201</v>
      </c>
    </row>
    <row r="178" spans="1:15" x14ac:dyDescent="0.25">
      <c r="A178" s="5">
        <v>176</v>
      </c>
      <c r="B178" s="5" t="s">
        <v>565</v>
      </c>
      <c r="C178" s="5" t="s">
        <v>11</v>
      </c>
      <c r="D178" s="5">
        <v>91</v>
      </c>
      <c r="E178" s="5">
        <v>0.92</v>
      </c>
      <c r="F178" s="5" t="s">
        <v>566</v>
      </c>
      <c r="G178" s="5" t="s">
        <v>13</v>
      </c>
      <c r="H178" s="5" t="s">
        <v>567</v>
      </c>
      <c r="I178" s="5">
        <v>5</v>
      </c>
      <c r="K178" s="6">
        <v>44201.637465277781</v>
      </c>
      <c r="L178" s="5" t="s">
        <v>7062</v>
      </c>
      <c r="M178" s="5">
        <f t="shared" si="4"/>
        <v>0</v>
      </c>
      <c r="N178" s="5">
        <f t="shared" si="5"/>
        <v>1</v>
      </c>
      <c r="O178" s="7">
        <v>44201</v>
      </c>
    </row>
    <row r="179" spans="1:15" x14ac:dyDescent="0.25">
      <c r="A179" s="5">
        <v>177</v>
      </c>
      <c r="B179" s="5" t="s">
        <v>568</v>
      </c>
      <c r="C179" s="5" t="s">
        <v>11</v>
      </c>
      <c r="D179" s="5">
        <v>1</v>
      </c>
      <c r="E179" s="5">
        <v>1</v>
      </c>
      <c r="F179" s="5" t="s">
        <v>569</v>
      </c>
      <c r="G179" s="5" t="s">
        <v>13</v>
      </c>
      <c r="H179" s="5" t="s">
        <v>570</v>
      </c>
      <c r="I179" s="5">
        <v>0</v>
      </c>
      <c r="K179" s="6">
        <v>44201.639062499999</v>
      </c>
      <c r="L179" s="5" t="s">
        <v>7063</v>
      </c>
      <c r="M179" s="5">
        <f t="shared" si="4"/>
        <v>1</v>
      </c>
      <c r="N179" s="5">
        <f t="shared" si="5"/>
        <v>0</v>
      </c>
      <c r="O179" s="7">
        <v>44201</v>
      </c>
    </row>
    <row r="180" spans="1:15" x14ac:dyDescent="0.25">
      <c r="A180" s="5">
        <v>178</v>
      </c>
      <c r="B180" s="5" t="s">
        <v>571</v>
      </c>
      <c r="C180" s="5" t="s">
        <v>32</v>
      </c>
      <c r="D180" s="5">
        <v>144</v>
      </c>
      <c r="E180" s="5">
        <v>0.92</v>
      </c>
      <c r="F180" s="5" t="s">
        <v>572</v>
      </c>
      <c r="G180" s="5" t="s">
        <v>13</v>
      </c>
      <c r="H180" s="5" t="s">
        <v>573</v>
      </c>
      <c r="I180" s="5">
        <v>58</v>
      </c>
      <c r="K180" s="6">
        <v>44201.650439814817</v>
      </c>
      <c r="L180" s="5" t="s">
        <v>7047</v>
      </c>
      <c r="M180" s="5">
        <f t="shared" si="4"/>
        <v>1</v>
      </c>
      <c r="N180" s="5">
        <f t="shared" si="5"/>
        <v>0</v>
      </c>
      <c r="O180" s="7">
        <v>44201</v>
      </c>
    </row>
    <row r="181" spans="1:15" x14ac:dyDescent="0.25">
      <c r="A181" s="5">
        <v>179</v>
      </c>
      <c r="B181" s="5" t="s">
        <v>574</v>
      </c>
      <c r="C181" s="5" t="s">
        <v>16</v>
      </c>
      <c r="D181" s="5">
        <v>1</v>
      </c>
      <c r="E181" s="5">
        <v>1</v>
      </c>
      <c r="F181" s="5" t="s">
        <v>575</v>
      </c>
      <c r="G181" s="5" t="s">
        <v>13</v>
      </c>
      <c r="H181" s="5" t="s">
        <v>576</v>
      </c>
      <c r="I181" s="5">
        <v>0</v>
      </c>
      <c r="K181" s="6">
        <v>44201.65934027778</v>
      </c>
      <c r="L181" s="5" t="s">
        <v>7064</v>
      </c>
      <c r="M181" s="5">
        <f t="shared" si="4"/>
        <v>1</v>
      </c>
      <c r="N181" s="5">
        <f t="shared" si="5"/>
        <v>0</v>
      </c>
      <c r="O181" s="7">
        <v>44201</v>
      </c>
    </row>
    <row r="182" spans="1:15" x14ac:dyDescent="0.25">
      <c r="A182" s="5">
        <v>180</v>
      </c>
      <c r="B182" s="5" t="s">
        <v>577</v>
      </c>
      <c r="C182" s="5" t="s">
        <v>80</v>
      </c>
      <c r="D182" s="5">
        <v>329</v>
      </c>
      <c r="E182" s="5">
        <v>0.96</v>
      </c>
      <c r="F182" s="5" t="s">
        <v>578</v>
      </c>
      <c r="G182" s="5" t="s">
        <v>13</v>
      </c>
      <c r="H182" s="5" t="s">
        <v>579</v>
      </c>
      <c r="I182" s="5">
        <v>87</v>
      </c>
      <c r="K182" s="6">
        <v>44201.66233796296</v>
      </c>
      <c r="L182" s="5" t="s">
        <v>7065</v>
      </c>
      <c r="M182" s="5">
        <f t="shared" si="4"/>
        <v>0</v>
      </c>
      <c r="N182" s="5">
        <f t="shared" si="5"/>
        <v>1</v>
      </c>
      <c r="O182" s="7">
        <v>44201</v>
      </c>
    </row>
    <row r="183" spans="1:15" x14ac:dyDescent="0.25">
      <c r="A183" s="5">
        <v>181</v>
      </c>
      <c r="B183" s="5" t="s">
        <v>580</v>
      </c>
      <c r="C183" s="5" t="s">
        <v>11</v>
      </c>
      <c r="D183" s="5">
        <v>1</v>
      </c>
      <c r="E183" s="5">
        <v>1</v>
      </c>
      <c r="F183" s="5" t="s">
        <v>581</v>
      </c>
      <c r="G183" s="5" t="s">
        <v>13</v>
      </c>
      <c r="H183" s="5" t="s">
        <v>582</v>
      </c>
      <c r="I183" s="5">
        <v>0</v>
      </c>
      <c r="K183" s="6">
        <v>44201.667592592596</v>
      </c>
      <c r="L183" s="5" t="s">
        <v>7066</v>
      </c>
      <c r="M183" s="5">
        <f t="shared" si="4"/>
        <v>1</v>
      </c>
      <c r="N183" s="5">
        <f t="shared" si="5"/>
        <v>0</v>
      </c>
      <c r="O183" s="7">
        <v>44201</v>
      </c>
    </row>
    <row r="184" spans="1:15" x14ac:dyDescent="0.25">
      <c r="A184" s="5">
        <v>182</v>
      </c>
      <c r="B184" s="5" t="s">
        <v>583</v>
      </c>
      <c r="C184" s="5" t="s">
        <v>11</v>
      </c>
      <c r="D184" s="5">
        <v>1</v>
      </c>
      <c r="E184" s="5">
        <v>1</v>
      </c>
      <c r="F184" s="5" t="s">
        <v>584</v>
      </c>
      <c r="G184" s="5" t="s">
        <v>13</v>
      </c>
      <c r="H184" s="5" t="s">
        <v>585</v>
      </c>
      <c r="I184" s="5">
        <v>0</v>
      </c>
      <c r="K184" s="6">
        <v>44201.671307870369</v>
      </c>
      <c r="L184" s="5" t="s">
        <v>7067</v>
      </c>
      <c r="M184" s="5">
        <f t="shared" si="4"/>
        <v>1</v>
      </c>
      <c r="N184" s="5">
        <f t="shared" si="5"/>
        <v>0</v>
      </c>
      <c r="O184" s="7">
        <v>44201</v>
      </c>
    </row>
    <row r="185" spans="1:15" x14ac:dyDescent="0.25">
      <c r="A185" s="5">
        <v>183</v>
      </c>
      <c r="B185" s="5" t="s">
        <v>586</v>
      </c>
      <c r="C185" s="5" t="s">
        <v>11</v>
      </c>
      <c r="D185" s="5">
        <v>1</v>
      </c>
      <c r="E185" s="5">
        <v>1</v>
      </c>
      <c r="F185" s="5" t="s">
        <v>587</v>
      </c>
      <c r="G185" s="5" t="s">
        <v>13</v>
      </c>
      <c r="H185" s="5" t="s">
        <v>588</v>
      </c>
      <c r="I185" s="5">
        <v>0</v>
      </c>
      <c r="K185" s="6">
        <v>44201.671805555554</v>
      </c>
      <c r="L185" s="5" t="s">
        <v>7068</v>
      </c>
      <c r="M185" s="5">
        <f t="shared" si="4"/>
        <v>1</v>
      </c>
      <c r="N185" s="5">
        <f t="shared" si="5"/>
        <v>0</v>
      </c>
      <c r="O185" s="7">
        <v>44201</v>
      </c>
    </row>
    <row r="186" spans="1:15" x14ac:dyDescent="0.25">
      <c r="A186" s="5">
        <v>184</v>
      </c>
      <c r="B186" s="5" t="s">
        <v>589</v>
      </c>
      <c r="C186" s="5" t="s">
        <v>11</v>
      </c>
      <c r="D186" s="5">
        <v>1</v>
      </c>
      <c r="E186" s="5">
        <v>1</v>
      </c>
      <c r="F186" s="5" t="s">
        <v>590</v>
      </c>
      <c r="G186" s="5" t="s">
        <v>13</v>
      </c>
      <c r="H186" s="5" t="s">
        <v>591</v>
      </c>
      <c r="I186" s="5">
        <v>0</v>
      </c>
      <c r="K186" s="6">
        <v>44201.680127314816</v>
      </c>
      <c r="L186" s="5" t="s">
        <v>7002</v>
      </c>
      <c r="M186" s="5">
        <f t="shared" si="4"/>
        <v>0</v>
      </c>
      <c r="N186" s="5">
        <f t="shared" si="5"/>
        <v>1</v>
      </c>
      <c r="O186" s="7">
        <v>44201</v>
      </c>
    </row>
    <row r="187" spans="1:15" x14ac:dyDescent="0.25">
      <c r="A187" s="5">
        <v>185</v>
      </c>
      <c r="B187" s="5" t="s">
        <v>592</v>
      </c>
      <c r="C187" s="5" t="s">
        <v>11</v>
      </c>
      <c r="D187" s="5">
        <v>1</v>
      </c>
      <c r="E187" s="5">
        <v>1</v>
      </c>
      <c r="F187" s="5" t="s">
        <v>593</v>
      </c>
      <c r="G187" s="5" t="s">
        <v>13</v>
      </c>
      <c r="H187" s="5" t="s">
        <v>594</v>
      </c>
      <c r="I187" s="5">
        <v>0</v>
      </c>
      <c r="K187" s="6">
        <v>44201.681863425925</v>
      </c>
      <c r="L187" s="5" t="s">
        <v>7069</v>
      </c>
      <c r="M187" s="5">
        <f t="shared" si="4"/>
        <v>0</v>
      </c>
      <c r="N187" s="5">
        <f t="shared" si="5"/>
        <v>1</v>
      </c>
      <c r="O187" s="7">
        <v>44201</v>
      </c>
    </row>
    <row r="188" spans="1:15" x14ac:dyDescent="0.25">
      <c r="A188" s="5">
        <v>186</v>
      </c>
      <c r="B188" s="5" t="s">
        <v>595</v>
      </c>
      <c r="C188" s="5" t="s">
        <v>80</v>
      </c>
      <c r="D188" s="5">
        <v>0</v>
      </c>
      <c r="E188" s="5">
        <v>0.5</v>
      </c>
      <c r="F188" s="5" t="s">
        <v>596</v>
      </c>
      <c r="G188" s="5" t="s">
        <v>13</v>
      </c>
      <c r="H188" s="5" t="s">
        <v>597</v>
      </c>
      <c r="I188" s="5">
        <v>1</v>
      </c>
      <c r="K188" s="6">
        <v>44201.688935185186</v>
      </c>
      <c r="L188" s="5" t="s">
        <v>7070</v>
      </c>
      <c r="M188" s="5">
        <f t="shared" si="4"/>
        <v>0</v>
      </c>
      <c r="N188" s="5">
        <f t="shared" si="5"/>
        <v>1</v>
      </c>
      <c r="O188" s="7">
        <v>44201</v>
      </c>
    </row>
    <row r="189" spans="1:15" x14ac:dyDescent="0.25">
      <c r="A189" s="5">
        <v>187</v>
      </c>
      <c r="B189" s="5" t="s">
        <v>598</v>
      </c>
      <c r="C189" s="5" t="s">
        <v>50</v>
      </c>
      <c r="D189" s="5">
        <v>1</v>
      </c>
      <c r="E189" s="5">
        <v>1</v>
      </c>
      <c r="F189" s="5" t="s">
        <v>599</v>
      </c>
      <c r="G189" s="5" t="s">
        <v>13</v>
      </c>
      <c r="H189" s="5" t="s">
        <v>600</v>
      </c>
      <c r="I189" s="5">
        <v>0</v>
      </c>
      <c r="K189" s="6">
        <v>44201.702175925922</v>
      </c>
      <c r="L189" s="5" t="s">
        <v>7071</v>
      </c>
      <c r="M189" s="5">
        <f t="shared" si="4"/>
        <v>0</v>
      </c>
      <c r="N189" s="5">
        <f t="shared" si="5"/>
        <v>1</v>
      </c>
      <c r="O189" s="7">
        <v>44201</v>
      </c>
    </row>
    <row r="190" spans="1:15" x14ac:dyDescent="0.25">
      <c r="A190" s="5">
        <v>188</v>
      </c>
      <c r="B190" s="5" t="s">
        <v>598</v>
      </c>
      <c r="C190" s="5" t="s">
        <v>11</v>
      </c>
      <c r="D190" s="5">
        <v>1</v>
      </c>
      <c r="E190" s="5">
        <v>1</v>
      </c>
      <c r="F190" s="5" t="s">
        <v>601</v>
      </c>
      <c r="G190" s="5" t="s">
        <v>13</v>
      </c>
      <c r="H190" s="5" t="s">
        <v>602</v>
      </c>
      <c r="I190" s="5">
        <v>0</v>
      </c>
      <c r="K190" s="6">
        <v>44201.703009259261</v>
      </c>
      <c r="L190" s="5" t="s">
        <v>7071</v>
      </c>
      <c r="M190" s="5">
        <f t="shared" si="4"/>
        <v>0</v>
      </c>
      <c r="N190" s="5">
        <f t="shared" si="5"/>
        <v>1</v>
      </c>
      <c r="O190" s="7">
        <v>44201</v>
      </c>
    </row>
    <row r="191" spans="1:15" x14ac:dyDescent="0.25">
      <c r="A191" s="5">
        <v>189</v>
      </c>
      <c r="B191" s="5" t="s">
        <v>603</v>
      </c>
      <c r="C191" s="5" t="s">
        <v>36</v>
      </c>
      <c r="D191" s="5">
        <v>51</v>
      </c>
      <c r="E191" s="5">
        <v>0.76</v>
      </c>
      <c r="F191" s="5" t="s">
        <v>604</v>
      </c>
      <c r="G191" s="5" t="s">
        <v>13</v>
      </c>
      <c r="H191" s="5" t="s">
        <v>605</v>
      </c>
      <c r="I191" s="5">
        <v>56</v>
      </c>
      <c r="K191" s="6">
        <v>44201.718159722222</v>
      </c>
      <c r="L191" s="5" t="s">
        <v>6951</v>
      </c>
      <c r="M191" s="5">
        <f t="shared" si="4"/>
        <v>0</v>
      </c>
      <c r="N191" s="5">
        <f t="shared" si="5"/>
        <v>1</v>
      </c>
      <c r="O191" s="7">
        <v>44201</v>
      </c>
    </row>
    <row r="192" spans="1:15" x14ac:dyDescent="0.25">
      <c r="A192" s="5">
        <v>190</v>
      </c>
      <c r="B192" s="5" t="s">
        <v>606</v>
      </c>
      <c r="C192" s="5" t="s">
        <v>16</v>
      </c>
      <c r="D192" s="5">
        <v>4</v>
      </c>
      <c r="E192" s="5">
        <v>0.64</v>
      </c>
      <c r="F192" s="5" t="s">
        <v>607</v>
      </c>
      <c r="G192" s="5" t="s">
        <v>13</v>
      </c>
      <c r="H192" s="5" t="s">
        <v>608</v>
      </c>
      <c r="I192" s="5">
        <v>9</v>
      </c>
      <c r="J192" s="5" t="s">
        <v>609</v>
      </c>
      <c r="K192" s="6">
        <v>44201.725266203706</v>
      </c>
      <c r="L192" s="5" t="s">
        <v>7072</v>
      </c>
      <c r="M192" s="5">
        <f t="shared" si="4"/>
        <v>0</v>
      </c>
      <c r="N192" s="5">
        <f t="shared" si="5"/>
        <v>1</v>
      </c>
      <c r="O192" s="7">
        <v>44201</v>
      </c>
    </row>
    <row r="193" spans="1:15" x14ac:dyDescent="0.25">
      <c r="A193" s="5">
        <v>191</v>
      </c>
      <c r="B193" s="5" t="s">
        <v>610</v>
      </c>
      <c r="C193" s="5" t="s">
        <v>11</v>
      </c>
      <c r="D193" s="5">
        <v>1</v>
      </c>
      <c r="E193" s="5">
        <v>0.66</v>
      </c>
      <c r="F193" s="5" t="s">
        <v>611</v>
      </c>
      <c r="G193" s="5" t="s">
        <v>13</v>
      </c>
      <c r="H193" s="5" t="s">
        <v>612</v>
      </c>
      <c r="I193" s="5">
        <v>0</v>
      </c>
      <c r="K193" s="6">
        <v>44201.734907407408</v>
      </c>
      <c r="L193" s="5" t="s">
        <v>6966</v>
      </c>
      <c r="M193" s="5">
        <f t="shared" si="4"/>
        <v>0</v>
      </c>
      <c r="N193" s="5">
        <f t="shared" si="5"/>
        <v>1</v>
      </c>
      <c r="O193" s="7">
        <v>44201</v>
      </c>
    </row>
    <row r="194" spans="1:15" x14ac:dyDescent="0.25">
      <c r="A194" s="5">
        <v>192</v>
      </c>
      <c r="B194" s="5" t="s">
        <v>613</v>
      </c>
      <c r="D194" s="5">
        <v>1</v>
      </c>
      <c r="E194" s="5">
        <v>1</v>
      </c>
      <c r="F194" s="5" t="s">
        <v>614</v>
      </c>
      <c r="G194" s="5" t="s">
        <v>13</v>
      </c>
      <c r="H194" s="5" t="s">
        <v>615</v>
      </c>
      <c r="I194" s="5">
        <v>0</v>
      </c>
      <c r="K194" s="6">
        <v>44201.762245370373</v>
      </c>
      <c r="L194" s="5" t="s">
        <v>7073</v>
      </c>
      <c r="M194" s="5">
        <f t="shared" si="4"/>
        <v>1</v>
      </c>
      <c r="N194" s="5">
        <f t="shared" si="5"/>
        <v>0</v>
      </c>
      <c r="O194" s="7">
        <v>44201</v>
      </c>
    </row>
    <row r="195" spans="1:15" x14ac:dyDescent="0.25">
      <c r="A195" s="5">
        <v>193</v>
      </c>
      <c r="B195" s="5" t="s">
        <v>616</v>
      </c>
      <c r="C195" s="5" t="s">
        <v>454</v>
      </c>
      <c r="D195" s="5">
        <v>366</v>
      </c>
      <c r="E195" s="5">
        <v>0.94</v>
      </c>
      <c r="F195" s="5" t="s">
        <v>617</v>
      </c>
      <c r="G195" s="5" t="s">
        <v>13</v>
      </c>
      <c r="H195" s="5" t="s">
        <v>618</v>
      </c>
      <c r="I195" s="5">
        <v>20191</v>
      </c>
      <c r="J195" s="5" t="s">
        <v>457</v>
      </c>
      <c r="K195" s="6">
        <v>44201.791898148149</v>
      </c>
      <c r="L195" s="5" t="s">
        <v>7074</v>
      </c>
      <c r="M195" s="5">
        <f t="shared" ref="M195:M258" si="6">IF(EXACT(LEFT(L195),"P"),1,0)</f>
        <v>0</v>
      </c>
      <c r="N195" s="5">
        <f t="shared" ref="N195:N258" si="7">1-M195</f>
        <v>1</v>
      </c>
      <c r="O195" s="7">
        <v>44201</v>
      </c>
    </row>
    <row r="196" spans="1:15" x14ac:dyDescent="0.25">
      <c r="A196" s="5">
        <v>194</v>
      </c>
      <c r="B196" s="5" t="s">
        <v>619</v>
      </c>
      <c r="C196" s="5" t="s">
        <v>11</v>
      </c>
      <c r="D196" s="5">
        <v>13</v>
      </c>
      <c r="E196" s="5">
        <v>0.79</v>
      </c>
      <c r="F196" s="5" t="s">
        <v>620</v>
      </c>
      <c r="G196" s="5" t="s">
        <v>13</v>
      </c>
      <c r="H196" s="5" t="s">
        <v>621</v>
      </c>
      <c r="I196" s="5">
        <v>3</v>
      </c>
      <c r="K196" s="6">
        <v>44201.824201388888</v>
      </c>
      <c r="L196" s="5" t="s">
        <v>7075</v>
      </c>
      <c r="M196" s="5">
        <f t="shared" si="6"/>
        <v>0</v>
      </c>
      <c r="N196" s="5">
        <f t="shared" si="7"/>
        <v>1</v>
      </c>
      <c r="O196" s="7">
        <v>44201</v>
      </c>
    </row>
    <row r="197" spans="1:15" x14ac:dyDescent="0.25">
      <c r="A197" s="5">
        <v>195</v>
      </c>
      <c r="B197" s="5" t="s">
        <v>622</v>
      </c>
      <c r="C197" s="5" t="s">
        <v>11</v>
      </c>
      <c r="D197" s="5">
        <v>1</v>
      </c>
      <c r="E197" s="5">
        <v>1</v>
      </c>
      <c r="F197" s="5" t="s">
        <v>623</v>
      </c>
      <c r="G197" s="5" t="s">
        <v>13</v>
      </c>
      <c r="H197" s="5" t="s">
        <v>624</v>
      </c>
      <c r="I197" s="5">
        <v>0</v>
      </c>
      <c r="K197" s="6">
        <v>44201.826249999998</v>
      </c>
      <c r="L197" s="5" t="s">
        <v>7076</v>
      </c>
      <c r="M197" s="5">
        <f t="shared" si="6"/>
        <v>1</v>
      </c>
      <c r="N197" s="5">
        <f t="shared" si="7"/>
        <v>0</v>
      </c>
      <c r="O197" s="7">
        <v>44201</v>
      </c>
    </row>
    <row r="198" spans="1:15" x14ac:dyDescent="0.25">
      <c r="A198" s="5">
        <v>196</v>
      </c>
      <c r="B198" s="5" t="s">
        <v>625</v>
      </c>
      <c r="C198" s="5" t="s">
        <v>11</v>
      </c>
      <c r="D198" s="5">
        <v>1</v>
      </c>
      <c r="E198" s="5">
        <v>1</v>
      </c>
      <c r="F198" s="5" t="s">
        <v>626</v>
      </c>
      <c r="G198" s="5" t="s">
        <v>13</v>
      </c>
      <c r="H198" s="5" t="s">
        <v>627</v>
      </c>
      <c r="I198" s="5">
        <v>0</v>
      </c>
      <c r="K198" s="6">
        <v>44201.836030092592</v>
      </c>
      <c r="L198" s="5" t="s">
        <v>7077</v>
      </c>
      <c r="M198" s="5">
        <f t="shared" si="6"/>
        <v>1</v>
      </c>
      <c r="N198" s="5">
        <f t="shared" si="7"/>
        <v>0</v>
      </c>
      <c r="O198" s="7">
        <v>44201</v>
      </c>
    </row>
    <row r="199" spans="1:15" x14ac:dyDescent="0.25">
      <c r="A199" s="5">
        <v>197</v>
      </c>
      <c r="B199" s="5" t="s">
        <v>628</v>
      </c>
      <c r="C199" s="5" t="s">
        <v>11</v>
      </c>
      <c r="D199" s="5">
        <v>1</v>
      </c>
      <c r="E199" s="5">
        <v>1</v>
      </c>
      <c r="F199" s="5" t="s">
        <v>629</v>
      </c>
      <c r="G199" s="5" t="s">
        <v>13</v>
      </c>
      <c r="H199" s="5" t="s">
        <v>630</v>
      </c>
      <c r="I199" s="5">
        <v>1</v>
      </c>
      <c r="K199" s="6">
        <v>44201.837337962963</v>
      </c>
      <c r="L199" s="5" t="s">
        <v>7078</v>
      </c>
      <c r="M199" s="5">
        <f t="shared" si="6"/>
        <v>1</v>
      </c>
      <c r="N199" s="5">
        <f t="shared" si="7"/>
        <v>0</v>
      </c>
      <c r="O199" s="7">
        <v>44201</v>
      </c>
    </row>
    <row r="200" spans="1:15" x14ac:dyDescent="0.25">
      <c r="A200" s="5">
        <v>198</v>
      </c>
      <c r="B200" s="5" t="s">
        <v>631</v>
      </c>
      <c r="C200" s="5" t="s">
        <v>11</v>
      </c>
      <c r="D200" s="5">
        <v>1</v>
      </c>
      <c r="E200" s="5">
        <v>1</v>
      </c>
      <c r="F200" s="5" t="s">
        <v>632</v>
      </c>
      <c r="G200" s="5" t="s">
        <v>13</v>
      </c>
      <c r="H200" s="5" t="s">
        <v>633</v>
      </c>
      <c r="I200" s="5">
        <v>0</v>
      </c>
      <c r="K200" s="6">
        <v>44201.841643518521</v>
      </c>
      <c r="L200" s="5" t="s">
        <v>7079</v>
      </c>
      <c r="M200" s="5">
        <f t="shared" si="6"/>
        <v>1</v>
      </c>
      <c r="N200" s="5">
        <f t="shared" si="7"/>
        <v>0</v>
      </c>
      <c r="O200" s="7">
        <v>44201</v>
      </c>
    </row>
    <row r="201" spans="1:15" x14ac:dyDescent="0.25">
      <c r="A201" s="5">
        <v>199</v>
      </c>
      <c r="B201" s="5" t="s">
        <v>634</v>
      </c>
      <c r="C201" s="5" t="s">
        <v>16</v>
      </c>
      <c r="D201" s="5">
        <v>1</v>
      </c>
      <c r="E201" s="5">
        <v>1</v>
      </c>
      <c r="F201" s="5" t="s">
        <v>635</v>
      </c>
      <c r="G201" s="5" t="s">
        <v>13</v>
      </c>
      <c r="H201" s="5" t="s">
        <v>636</v>
      </c>
      <c r="I201" s="5">
        <v>0</v>
      </c>
      <c r="K201" s="6">
        <v>44201.857303240744</v>
      </c>
      <c r="L201" s="5" t="s">
        <v>6995</v>
      </c>
      <c r="M201" s="5">
        <f t="shared" si="6"/>
        <v>0</v>
      </c>
      <c r="N201" s="5">
        <f t="shared" si="7"/>
        <v>1</v>
      </c>
      <c r="O201" s="7">
        <v>44201</v>
      </c>
    </row>
    <row r="202" spans="1:15" x14ac:dyDescent="0.25">
      <c r="A202" s="5">
        <v>200</v>
      </c>
      <c r="B202" s="5" t="s">
        <v>637</v>
      </c>
      <c r="C202" s="5" t="s">
        <v>36</v>
      </c>
      <c r="D202" s="5">
        <v>1</v>
      </c>
      <c r="E202" s="5">
        <v>1</v>
      </c>
      <c r="F202" s="5" t="s">
        <v>638</v>
      </c>
      <c r="G202" s="5" t="s">
        <v>13</v>
      </c>
      <c r="H202" s="5" t="s">
        <v>639</v>
      </c>
      <c r="I202" s="5">
        <v>1</v>
      </c>
      <c r="K202" s="6">
        <v>44201.862719907411</v>
      </c>
      <c r="L202" s="5" t="s">
        <v>7080</v>
      </c>
      <c r="M202" s="5">
        <f t="shared" si="6"/>
        <v>1</v>
      </c>
      <c r="N202" s="5">
        <f t="shared" si="7"/>
        <v>0</v>
      </c>
      <c r="O202" s="7">
        <v>44201</v>
      </c>
    </row>
    <row r="203" spans="1:15" x14ac:dyDescent="0.25">
      <c r="A203" s="5">
        <v>201</v>
      </c>
      <c r="B203" s="5" t="s">
        <v>640</v>
      </c>
      <c r="C203" s="5" t="s">
        <v>80</v>
      </c>
      <c r="D203" s="5">
        <v>0</v>
      </c>
      <c r="E203" s="5">
        <v>0.28999999999999998</v>
      </c>
      <c r="F203" s="5" t="s">
        <v>641</v>
      </c>
      <c r="G203" s="5" t="s">
        <v>13</v>
      </c>
      <c r="H203" s="5" t="s">
        <v>642</v>
      </c>
      <c r="I203" s="5">
        <v>7</v>
      </c>
      <c r="K203" s="6">
        <v>44201.872777777775</v>
      </c>
      <c r="L203" s="5" t="s">
        <v>7081</v>
      </c>
      <c r="M203" s="5">
        <f t="shared" si="6"/>
        <v>0</v>
      </c>
      <c r="N203" s="5">
        <f t="shared" si="7"/>
        <v>1</v>
      </c>
      <c r="O203" s="7">
        <v>44201</v>
      </c>
    </row>
    <row r="204" spans="1:15" x14ac:dyDescent="0.25">
      <c r="A204" s="5">
        <v>202</v>
      </c>
      <c r="B204" s="5" t="s">
        <v>643</v>
      </c>
      <c r="C204" s="5" t="s">
        <v>16</v>
      </c>
      <c r="D204" s="5">
        <v>0</v>
      </c>
      <c r="E204" s="5">
        <v>0.33</v>
      </c>
      <c r="F204" s="5" t="s">
        <v>644</v>
      </c>
      <c r="G204" s="5" t="s">
        <v>13</v>
      </c>
      <c r="H204" s="5" t="s">
        <v>645</v>
      </c>
      <c r="I204" s="5">
        <v>3</v>
      </c>
      <c r="K204" s="6">
        <v>44201.876168981478</v>
      </c>
      <c r="L204" s="5" t="s">
        <v>7082</v>
      </c>
      <c r="M204" s="5">
        <f t="shared" si="6"/>
        <v>0</v>
      </c>
      <c r="N204" s="5">
        <f t="shared" si="7"/>
        <v>1</v>
      </c>
      <c r="O204" s="7">
        <v>44201</v>
      </c>
    </row>
    <row r="205" spans="1:15" x14ac:dyDescent="0.25">
      <c r="A205" s="5">
        <v>203</v>
      </c>
      <c r="B205" s="5" t="s">
        <v>646</v>
      </c>
      <c r="C205" s="5" t="s">
        <v>11</v>
      </c>
      <c r="D205" s="5">
        <v>26</v>
      </c>
      <c r="E205" s="5">
        <v>1</v>
      </c>
      <c r="F205" s="5" t="s">
        <v>647</v>
      </c>
      <c r="G205" s="5" t="s">
        <v>13</v>
      </c>
      <c r="H205" s="5" t="s">
        <v>648</v>
      </c>
      <c r="I205" s="5">
        <v>5</v>
      </c>
      <c r="K205" s="6">
        <v>44201.878692129627</v>
      </c>
      <c r="L205" s="5" t="s">
        <v>7083</v>
      </c>
      <c r="M205" s="5">
        <f t="shared" si="6"/>
        <v>0</v>
      </c>
      <c r="N205" s="5">
        <f t="shared" si="7"/>
        <v>1</v>
      </c>
      <c r="O205" s="7">
        <v>44201</v>
      </c>
    </row>
    <row r="206" spans="1:15" x14ac:dyDescent="0.25">
      <c r="A206" s="5">
        <v>204</v>
      </c>
      <c r="B206" s="5" t="s">
        <v>649</v>
      </c>
      <c r="C206" s="5" t="s">
        <v>11</v>
      </c>
      <c r="D206" s="5">
        <v>259</v>
      </c>
      <c r="E206" s="5">
        <v>0.97</v>
      </c>
      <c r="F206" s="5" t="s">
        <v>650</v>
      </c>
      <c r="G206" s="5" t="s">
        <v>13</v>
      </c>
      <c r="H206" s="5" t="s">
        <v>651</v>
      </c>
      <c r="I206" s="5">
        <v>16</v>
      </c>
      <c r="K206" s="6">
        <v>44201.879699074074</v>
      </c>
      <c r="L206" s="5" t="s">
        <v>7084</v>
      </c>
      <c r="M206" s="5">
        <f t="shared" si="6"/>
        <v>1</v>
      </c>
      <c r="N206" s="5">
        <f t="shared" si="7"/>
        <v>0</v>
      </c>
      <c r="O206" s="7">
        <v>44201</v>
      </c>
    </row>
    <row r="207" spans="1:15" x14ac:dyDescent="0.25">
      <c r="A207" s="5">
        <v>205</v>
      </c>
      <c r="B207" s="5" t="s">
        <v>652</v>
      </c>
      <c r="C207" s="5" t="s">
        <v>11</v>
      </c>
      <c r="D207" s="5">
        <v>1</v>
      </c>
      <c r="E207" s="5">
        <v>1</v>
      </c>
      <c r="F207" s="5" t="s">
        <v>653</v>
      </c>
      <c r="G207" s="5" t="s">
        <v>13</v>
      </c>
      <c r="H207" s="5" t="s">
        <v>654</v>
      </c>
      <c r="I207" s="5">
        <v>0</v>
      </c>
      <c r="K207" s="6">
        <v>44201.88480324074</v>
      </c>
      <c r="L207" s="5" t="s">
        <v>7085</v>
      </c>
      <c r="M207" s="5">
        <f t="shared" si="6"/>
        <v>0</v>
      </c>
      <c r="N207" s="5">
        <f t="shared" si="7"/>
        <v>1</v>
      </c>
      <c r="O207" s="7">
        <v>44201</v>
      </c>
    </row>
    <row r="208" spans="1:15" x14ac:dyDescent="0.25">
      <c r="A208" s="5">
        <v>206</v>
      </c>
      <c r="B208" s="5" t="s">
        <v>655</v>
      </c>
      <c r="C208" s="5" t="s">
        <v>11</v>
      </c>
      <c r="D208" s="5">
        <v>1</v>
      </c>
      <c r="E208" s="5">
        <v>1</v>
      </c>
      <c r="F208" s="5" t="s">
        <v>656</v>
      </c>
      <c r="G208" s="5" t="s">
        <v>13</v>
      </c>
      <c r="H208" s="5" t="s">
        <v>657</v>
      </c>
      <c r="I208" s="5">
        <v>0</v>
      </c>
      <c r="K208" s="6">
        <v>44201.888067129628</v>
      </c>
      <c r="L208" s="5" t="s">
        <v>7086</v>
      </c>
      <c r="M208" s="5">
        <f t="shared" si="6"/>
        <v>1</v>
      </c>
      <c r="N208" s="5">
        <f t="shared" si="7"/>
        <v>0</v>
      </c>
      <c r="O208" s="7">
        <v>44201</v>
      </c>
    </row>
    <row r="209" spans="1:15" x14ac:dyDescent="0.25">
      <c r="A209" s="5">
        <v>207</v>
      </c>
      <c r="B209" s="5" t="s">
        <v>658</v>
      </c>
      <c r="C209" s="5" t="s">
        <v>11</v>
      </c>
      <c r="D209" s="5">
        <v>1</v>
      </c>
      <c r="E209" s="5">
        <v>1</v>
      </c>
      <c r="F209" s="5" t="s">
        <v>659</v>
      </c>
      <c r="G209" s="5" t="s">
        <v>13</v>
      </c>
      <c r="H209" s="5" t="s">
        <v>660</v>
      </c>
      <c r="I209" s="5">
        <v>0</v>
      </c>
      <c r="K209" s="6">
        <v>44201.88890046296</v>
      </c>
      <c r="L209" s="5" t="s">
        <v>7082</v>
      </c>
      <c r="M209" s="5">
        <f t="shared" si="6"/>
        <v>0</v>
      </c>
      <c r="N209" s="5">
        <f t="shared" si="7"/>
        <v>1</v>
      </c>
      <c r="O209" s="7">
        <v>44201</v>
      </c>
    </row>
    <row r="210" spans="1:15" x14ac:dyDescent="0.25">
      <c r="A210" s="5">
        <v>208</v>
      </c>
      <c r="B210" s="5" t="s">
        <v>661</v>
      </c>
      <c r="C210" s="5" t="s">
        <v>11</v>
      </c>
      <c r="D210" s="5">
        <v>1</v>
      </c>
      <c r="E210" s="5">
        <v>1</v>
      </c>
      <c r="F210" s="5" t="s">
        <v>662</v>
      </c>
      <c r="G210" s="5" t="s">
        <v>13</v>
      </c>
      <c r="H210" s="5" t="s">
        <v>663</v>
      </c>
      <c r="I210" s="5">
        <v>0</v>
      </c>
      <c r="K210" s="6">
        <v>44201.891296296293</v>
      </c>
      <c r="L210" s="5" t="s">
        <v>7087</v>
      </c>
      <c r="M210" s="5">
        <f t="shared" si="6"/>
        <v>1</v>
      </c>
      <c r="N210" s="5">
        <f t="shared" si="7"/>
        <v>0</v>
      </c>
      <c r="O210" s="7">
        <v>44201</v>
      </c>
    </row>
    <row r="211" spans="1:15" x14ac:dyDescent="0.25">
      <c r="A211" s="5">
        <v>209</v>
      </c>
      <c r="B211" s="5" t="s">
        <v>664</v>
      </c>
      <c r="C211" s="5" t="s">
        <v>11</v>
      </c>
      <c r="D211" s="5">
        <v>1</v>
      </c>
      <c r="E211" s="5">
        <v>1</v>
      </c>
      <c r="F211" s="5" t="s">
        <v>665</v>
      </c>
      <c r="G211" s="5" t="s">
        <v>13</v>
      </c>
      <c r="H211" s="5" t="s">
        <v>666</v>
      </c>
      <c r="I211" s="5">
        <v>0</v>
      </c>
      <c r="K211" s="6">
        <v>44201.89340277778</v>
      </c>
      <c r="L211" s="5" t="s">
        <v>7088</v>
      </c>
      <c r="M211" s="5">
        <f t="shared" si="6"/>
        <v>1</v>
      </c>
      <c r="N211" s="5">
        <f t="shared" si="7"/>
        <v>0</v>
      </c>
      <c r="O211" s="7">
        <v>44201</v>
      </c>
    </row>
    <row r="212" spans="1:15" x14ac:dyDescent="0.25">
      <c r="A212" s="5">
        <v>210</v>
      </c>
      <c r="B212" s="5" t="s">
        <v>667</v>
      </c>
      <c r="C212" s="5" t="s">
        <v>11</v>
      </c>
      <c r="D212" s="5">
        <v>1</v>
      </c>
      <c r="E212" s="5">
        <v>1</v>
      </c>
      <c r="F212" s="5" t="s">
        <v>668</v>
      </c>
      <c r="G212" s="5" t="s">
        <v>13</v>
      </c>
      <c r="H212" s="5" t="s">
        <v>669</v>
      </c>
      <c r="I212" s="5">
        <v>0</v>
      </c>
      <c r="K212" s="6">
        <v>44201.895266203705</v>
      </c>
      <c r="L212" s="5" t="s">
        <v>7011</v>
      </c>
      <c r="M212" s="5">
        <f t="shared" si="6"/>
        <v>1</v>
      </c>
      <c r="N212" s="5">
        <f t="shared" si="7"/>
        <v>0</v>
      </c>
      <c r="O212" s="7">
        <v>44201</v>
      </c>
    </row>
    <row r="213" spans="1:15" x14ac:dyDescent="0.25">
      <c r="A213" s="5">
        <v>211</v>
      </c>
      <c r="B213" s="5" t="s">
        <v>670</v>
      </c>
      <c r="C213" s="5" t="s">
        <v>28</v>
      </c>
      <c r="D213" s="5">
        <v>1</v>
      </c>
      <c r="E213" s="5">
        <v>1</v>
      </c>
      <c r="F213" s="5" t="s">
        <v>671</v>
      </c>
      <c r="G213" s="5" t="s">
        <v>13</v>
      </c>
      <c r="H213" s="5" t="s">
        <v>672</v>
      </c>
      <c r="I213" s="5">
        <v>0</v>
      </c>
      <c r="K213" s="6">
        <v>44201.895868055559</v>
      </c>
      <c r="L213" s="5" t="s">
        <v>7089</v>
      </c>
      <c r="M213" s="5">
        <f t="shared" si="6"/>
        <v>1</v>
      </c>
      <c r="N213" s="5">
        <f t="shared" si="7"/>
        <v>0</v>
      </c>
      <c r="O213" s="7">
        <v>44201</v>
      </c>
    </row>
    <row r="214" spans="1:15" x14ac:dyDescent="0.25">
      <c r="A214" s="5">
        <v>212</v>
      </c>
      <c r="B214" s="5" t="s">
        <v>673</v>
      </c>
      <c r="C214" s="5" t="s">
        <v>11</v>
      </c>
      <c r="D214" s="5">
        <v>1</v>
      </c>
      <c r="E214" s="5">
        <v>1</v>
      </c>
      <c r="F214" s="5" t="s">
        <v>674</v>
      </c>
      <c r="G214" s="5" t="s">
        <v>13</v>
      </c>
      <c r="H214" s="5" t="s">
        <v>675</v>
      </c>
      <c r="I214" s="5">
        <v>0</v>
      </c>
      <c r="K214" s="6">
        <v>44202.563784722224</v>
      </c>
      <c r="L214" s="5" t="s">
        <v>6970</v>
      </c>
      <c r="M214" s="5">
        <f t="shared" si="6"/>
        <v>1</v>
      </c>
      <c r="N214" s="5">
        <f t="shared" si="7"/>
        <v>0</v>
      </c>
      <c r="O214" s="7">
        <v>44202</v>
      </c>
    </row>
    <row r="215" spans="1:15" x14ac:dyDescent="0.25">
      <c r="A215" s="5">
        <v>213</v>
      </c>
      <c r="B215" s="5" t="s">
        <v>676</v>
      </c>
      <c r="C215" s="5" t="s">
        <v>11</v>
      </c>
      <c r="D215" s="5">
        <v>1</v>
      </c>
      <c r="E215" s="5">
        <v>1</v>
      </c>
      <c r="F215" s="5" t="s">
        <v>677</v>
      </c>
      <c r="G215" s="5" t="s">
        <v>13</v>
      </c>
      <c r="H215" s="5" t="s">
        <v>678</v>
      </c>
      <c r="I215" s="5">
        <v>0</v>
      </c>
      <c r="K215" s="6">
        <v>44202.573437500003</v>
      </c>
      <c r="L215" s="5" t="s">
        <v>7058</v>
      </c>
      <c r="M215" s="5">
        <f t="shared" si="6"/>
        <v>0</v>
      </c>
      <c r="N215" s="5">
        <f t="shared" si="7"/>
        <v>1</v>
      </c>
      <c r="O215" s="7">
        <v>44202</v>
      </c>
    </row>
    <row r="216" spans="1:15" x14ac:dyDescent="0.25">
      <c r="A216" s="5">
        <v>214</v>
      </c>
      <c r="B216" s="5" t="s">
        <v>679</v>
      </c>
      <c r="C216" s="5" t="s">
        <v>11</v>
      </c>
      <c r="D216" s="5">
        <v>1</v>
      </c>
      <c r="E216" s="5">
        <v>0.67</v>
      </c>
      <c r="F216" s="5" t="s">
        <v>680</v>
      </c>
      <c r="G216" s="5" t="s">
        <v>13</v>
      </c>
      <c r="H216" s="5" t="s">
        <v>681</v>
      </c>
      <c r="I216" s="5">
        <v>0</v>
      </c>
      <c r="K216" s="6">
        <v>44202.575937499998</v>
      </c>
      <c r="L216" s="5" t="s">
        <v>7090</v>
      </c>
      <c r="M216" s="5">
        <f t="shared" si="6"/>
        <v>1</v>
      </c>
      <c r="N216" s="5">
        <f t="shared" si="7"/>
        <v>0</v>
      </c>
      <c r="O216" s="7">
        <v>44202</v>
      </c>
    </row>
    <row r="217" spans="1:15" x14ac:dyDescent="0.25">
      <c r="A217" s="5">
        <v>215</v>
      </c>
      <c r="B217" s="5" t="s">
        <v>682</v>
      </c>
      <c r="C217" s="5" t="s">
        <v>16</v>
      </c>
      <c r="D217" s="5">
        <v>1</v>
      </c>
      <c r="E217" s="5">
        <v>1</v>
      </c>
      <c r="F217" s="5" t="s">
        <v>683</v>
      </c>
      <c r="G217" s="5" t="s">
        <v>13</v>
      </c>
      <c r="H217" s="5" t="s">
        <v>684</v>
      </c>
      <c r="I217" s="5">
        <v>0</v>
      </c>
      <c r="K217" s="6">
        <v>44202.577511574076</v>
      </c>
      <c r="L217" s="5" t="s">
        <v>6995</v>
      </c>
      <c r="M217" s="5">
        <f t="shared" si="6"/>
        <v>0</v>
      </c>
      <c r="N217" s="5">
        <f t="shared" si="7"/>
        <v>1</v>
      </c>
      <c r="O217" s="7">
        <v>44202</v>
      </c>
    </row>
    <row r="218" spans="1:15" x14ac:dyDescent="0.25">
      <c r="A218" s="5">
        <v>216</v>
      </c>
      <c r="B218" s="5" t="s">
        <v>685</v>
      </c>
      <c r="C218" s="5" t="s">
        <v>16</v>
      </c>
      <c r="D218" s="5">
        <v>1</v>
      </c>
      <c r="E218" s="5">
        <v>1</v>
      </c>
      <c r="F218" s="5" t="s">
        <v>686</v>
      </c>
      <c r="G218" s="5" t="s">
        <v>13</v>
      </c>
      <c r="H218" s="5" t="s">
        <v>687</v>
      </c>
      <c r="I218" s="5">
        <v>0</v>
      </c>
      <c r="K218" s="6">
        <v>44202.578101851854</v>
      </c>
      <c r="L218" s="5" t="s">
        <v>7091</v>
      </c>
      <c r="M218" s="5">
        <f t="shared" si="6"/>
        <v>1</v>
      </c>
      <c r="N218" s="5">
        <f t="shared" si="7"/>
        <v>0</v>
      </c>
      <c r="O218" s="7">
        <v>44202</v>
      </c>
    </row>
    <row r="219" spans="1:15" x14ac:dyDescent="0.25">
      <c r="A219" s="5">
        <v>217</v>
      </c>
      <c r="B219" s="5" t="s">
        <v>688</v>
      </c>
      <c r="C219" s="5" t="s">
        <v>32</v>
      </c>
      <c r="D219" s="5">
        <v>144</v>
      </c>
      <c r="E219" s="5">
        <v>0.95</v>
      </c>
      <c r="F219" s="5" t="s">
        <v>689</v>
      </c>
      <c r="G219" s="5" t="s">
        <v>13</v>
      </c>
      <c r="H219" s="5" t="s">
        <v>690</v>
      </c>
      <c r="I219" s="5">
        <v>56</v>
      </c>
      <c r="K219" s="6">
        <v>44202.578506944446</v>
      </c>
      <c r="L219" s="5" t="s">
        <v>7092</v>
      </c>
      <c r="M219" s="5">
        <f t="shared" si="6"/>
        <v>1</v>
      </c>
      <c r="N219" s="5">
        <f t="shared" si="7"/>
        <v>0</v>
      </c>
      <c r="O219" s="7">
        <v>44202</v>
      </c>
    </row>
    <row r="220" spans="1:15" x14ac:dyDescent="0.25">
      <c r="A220" s="5">
        <v>218</v>
      </c>
      <c r="B220" s="5" t="s">
        <v>691</v>
      </c>
      <c r="C220" s="5" t="s">
        <v>11</v>
      </c>
      <c r="D220" s="5">
        <v>1</v>
      </c>
      <c r="E220" s="5">
        <v>1</v>
      </c>
      <c r="F220" s="5" t="s">
        <v>692</v>
      </c>
      <c r="G220" s="5" t="s">
        <v>13</v>
      </c>
      <c r="H220" s="5" t="s">
        <v>693</v>
      </c>
      <c r="I220" s="5">
        <v>0</v>
      </c>
      <c r="K220" s="6">
        <v>44202.590486111112</v>
      </c>
      <c r="L220" s="5" t="s">
        <v>7093</v>
      </c>
      <c r="M220" s="5">
        <f t="shared" si="6"/>
        <v>1</v>
      </c>
      <c r="N220" s="5">
        <f t="shared" si="7"/>
        <v>0</v>
      </c>
      <c r="O220" s="7">
        <v>44202</v>
      </c>
    </row>
    <row r="221" spans="1:15" x14ac:dyDescent="0.25">
      <c r="A221" s="5">
        <v>219</v>
      </c>
      <c r="B221" s="5" t="s">
        <v>694</v>
      </c>
      <c r="C221" s="5" t="s">
        <v>40</v>
      </c>
      <c r="D221" s="5">
        <v>1359</v>
      </c>
      <c r="E221" s="5">
        <v>0.97</v>
      </c>
      <c r="F221" s="5" t="s">
        <v>695</v>
      </c>
      <c r="G221" s="5" t="s">
        <v>13</v>
      </c>
      <c r="H221" s="5" t="s">
        <v>696</v>
      </c>
      <c r="I221" s="5">
        <v>120</v>
      </c>
      <c r="K221" s="6">
        <v>44202.591631944444</v>
      </c>
      <c r="L221" s="5" t="s">
        <v>7044</v>
      </c>
      <c r="M221" s="5">
        <f t="shared" si="6"/>
        <v>1</v>
      </c>
      <c r="N221" s="5">
        <f t="shared" si="7"/>
        <v>0</v>
      </c>
      <c r="O221" s="7">
        <v>44202</v>
      </c>
    </row>
    <row r="222" spans="1:15" x14ac:dyDescent="0.25">
      <c r="A222" s="5">
        <v>220</v>
      </c>
      <c r="B222" s="5" t="s">
        <v>697</v>
      </c>
      <c r="C222" s="5" t="s">
        <v>36</v>
      </c>
      <c r="D222" s="5">
        <v>61</v>
      </c>
      <c r="E222" s="5">
        <v>0.93</v>
      </c>
      <c r="F222" s="5" t="s">
        <v>698</v>
      </c>
      <c r="G222" s="5" t="s">
        <v>13</v>
      </c>
      <c r="H222" s="5" t="s">
        <v>699</v>
      </c>
      <c r="I222" s="5">
        <v>62</v>
      </c>
      <c r="K222" s="6">
        <v>44202.609606481485</v>
      </c>
      <c r="L222" s="5" t="s">
        <v>7094</v>
      </c>
      <c r="M222" s="5">
        <f t="shared" si="6"/>
        <v>0</v>
      </c>
      <c r="N222" s="5">
        <f t="shared" si="7"/>
        <v>1</v>
      </c>
      <c r="O222" s="7">
        <v>44202</v>
      </c>
    </row>
    <row r="223" spans="1:15" x14ac:dyDescent="0.25">
      <c r="A223" s="5">
        <v>221</v>
      </c>
      <c r="B223" s="5" t="s">
        <v>700</v>
      </c>
      <c r="C223" s="5" t="s">
        <v>36</v>
      </c>
      <c r="D223" s="5">
        <v>24</v>
      </c>
      <c r="E223" s="5">
        <v>0.92</v>
      </c>
      <c r="F223" s="5" t="s">
        <v>701</v>
      </c>
      <c r="G223" s="5" t="s">
        <v>13</v>
      </c>
      <c r="H223" s="5" t="s">
        <v>702</v>
      </c>
      <c r="I223" s="5">
        <v>16</v>
      </c>
      <c r="K223" s="6">
        <v>44202.611226851855</v>
      </c>
      <c r="L223" s="5" t="s">
        <v>7095</v>
      </c>
      <c r="M223" s="5">
        <f t="shared" si="6"/>
        <v>0</v>
      </c>
      <c r="N223" s="5">
        <f t="shared" si="7"/>
        <v>1</v>
      </c>
      <c r="O223" s="7">
        <v>44202</v>
      </c>
    </row>
    <row r="224" spans="1:15" x14ac:dyDescent="0.25">
      <c r="A224" s="5">
        <v>222</v>
      </c>
      <c r="B224" s="5" t="s">
        <v>703</v>
      </c>
      <c r="C224" s="5" t="s">
        <v>40</v>
      </c>
      <c r="D224" s="5">
        <v>72</v>
      </c>
      <c r="E224" s="5">
        <v>0.88</v>
      </c>
      <c r="F224" s="5" t="s">
        <v>704</v>
      </c>
      <c r="G224" s="5" t="s">
        <v>13</v>
      </c>
      <c r="H224" s="5" t="s">
        <v>705</v>
      </c>
      <c r="I224" s="5">
        <v>49</v>
      </c>
      <c r="K224" s="6">
        <v>44202.618680555555</v>
      </c>
      <c r="L224" s="5" t="s">
        <v>7096</v>
      </c>
      <c r="M224" s="5">
        <f t="shared" si="6"/>
        <v>1</v>
      </c>
      <c r="N224" s="5">
        <f t="shared" si="7"/>
        <v>0</v>
      </c>
      <c r="O224" s="7">
        <v>44202</v>
      </c>
    </row>
    <row r="225" spans="1:15" x14ac:dyDescent="0.25">
      <c r="A225" s="5">
        <v>223</v>
      </c>
      <c r="B225" s="5" t="s">
        <v>706</v>
      </c>
      <c r="C225" s="5" t="s">
        <v>40</v>
      </c>
      <c r="D225" s="5">
        <v>1</v>
      </c>
      <c r="E225" s="5">
        <v>1</v>
      </c>
      <c r="F225" s="5" t="s">
        <v>707</v>
      </c>
      <c r="G225" s="5" t="s">
        <v>13</v>
      </c>
      <c r="H225" s="5" t="s">
        <v>708</v>
      </c>
      <c r="I225" s="5">
        <v>0</v>
      </c>
      <c r="K225" s="6">
        <v>44202.626574074071</v>
      </c>
      <c r="L225" s="5" t="s">
        <v>7097</v>
      </c>
      <c r="M225" s="5">
        <f t="shared" si="6"/>
        <v>1</v>
      </c>
      <c r="N225" s="5">
        <f t="shared" si="7"/>
        <v>0</v>
      </c>
      <c r="O225" s="7">
        <v>44202</v>
      </c>
    </row>
    <row r="226" spans="1:15" x14ac:dyDescent="0.25">
      <c r="A226" s="5">
        <v>224</v>
      </c>
      <c r="B226" s="5" t="s">
        <v>709</v>
      </c>
      <c r="C226" s="5" t="s">
        <v>11</v>
      </c>
      <c r="D226" s="5">
        <v>67</v>
      </c>
      <c r="E226" s="5">
        <v>0.93</v>
      </c>
      <c r="F226" s="5" t="s">
        <v>710</v>
      </c>
      <c r="G226" s="5" t="s">
        <v>13</v>
      </c>
      <c r="H226" s="5" t="s">
        <v>711</v>
      </c>
      <c r="I226" s="5">
        <v>15</v>
      </c>
      <c r="K226" s="6">
        <v>44202.654594907406</v>
      </c>
      <c r="L226" s="5" t="s">
        <v>7098</v>
      </c>
      <c r="M226" s="5">
        <f t="shared" si="6"/>
        <v>1</v>
      </c>
      <c r="N226" s="5">
        <f t="shared" si="7"/>
        <v>0</v>
      </c>
      <c r="O226" s="7">
        <v>44202</v>
      </c>
    </row>
    <row r="227" spans="1:15" x14ac:dyDescent="0.25">
      <c r="A227" s="5">
        <v>225</v>
      </c>
      <c r="B227" s="5" t="s">
        <v>712</v>
      </c>
      <c r="C227" s="5" t="s">
        <v>32</v>
      </c>
      <c r="D227" s="5">
        <v>1</v>
      </c>
      <c r="E227" s="5">
        <v>1</v>
      </c>
      <c r="F227" s="5" t="s">
        <v>713</v>
      </c>
      <c r="G227" s="5" t="s">
        <v>13</v>
      </c>
      <c r="H227" s="5" t="s">
        <v>714</v>
      </c>
      <c r="I227" s="5">
        <v>0</v>
      </c>
      <c r="K227" s="6">
        <v>44202.656736111108</v>
      </c>
      <c r="L227" s="5" t="s">
        <v>7099</v>
      </c>
      <c r="M227" s="5">
        <f t="shared" si="6"/>
        <v>0</v>
      </c>
      <c r="N227" s="5">
        <f t="shared" si="7"/>
        <v>1</v>
      </c>
      <c r="O227" s="7">
        <v>44202</v>
      </c>
    </row>
    <row r="228" spans="1:15" x14ac:dyDescent="0.25">
      <c r="A228" s="5">
        <v>226</v>
      </c>
      <c r="B228" s="5" t="s">
        <v>715</v>
      </c>
      <c r="C228" s="5" t="s">
        <v>11</v>
      </c>
      <c r="D228" s="5">
        <v>125</v>
      </c>
      <c r="E228" s="5">
        <v>0.96</v>
      </c>
      <c r="F228" s="5" t="s">
        <v>716</v>
      </c>
      <c r="G228" s="5" t="s">
        <v>13</v>
      </c>
      <c r="H228" s="5" t="s">
        <v>717</v>
      </c>
      <c r="I228" s="5">
        <v>7</v>
      </c>
      <c r="K228" s="6">
        <v>44202.660833333335</v>
      </c>
      <c r="L228" s="5" t="s">
        <v>7100</v>
      </c>
      <c r="M228" s="5">
        <f t="shared" si="6"/>
        <v>1</v>
      </c>
      <c r="N228" s="5">
        <f t="shared" si="7"/>
        <v>0</v>
      </c>
      <c r="O228" s="7">
        <v>44202</v>
      </c>
    </row>
    <row r="229" spans="1:15" x14ac:dyDescent="0.25">
      <c r="A229" s="5">
        <v>227</v>
      </c>
      <c r="B229" s="5" t="s">
        <v>718</v>
      </c>
      <c r="C229" s="5" t="s">
        <v>11</v>
      </c>
      <c r="D229" s="5">
        <v>0</v>
      </c>
      <c r="E229" s="5">
        <v>0.5</v>
      </c>
      <c r="F229" s="5" t="s">
        <v>719</v>
      </c>
      <c r="G229" s="5" t="s">
        <v>13</v>
      </c>
      <c r="H229" s="5" t="s">
        <v>720</v>
      </c>
      <c r="I229" s="5">
        <v>0</v>
      </c>
      <c r="K229" s="6">
        <v>44202.664282407408</v>
      </c>
      <c r="L229" s="5" t="s">
        <v>6995</v>
      </c>
      <c r="M229" s="5">
        <f t="shared" si="6"/>
        <v>0</v>
      </c>
      <c r="N229" s="5">
        <f t="shared" si="7"/>
        <v>1</v>
      </c>
      <c r="O229" s="7">
        <v>44202</v>
      </c>
    </row>
    <row r="230" spans="1:15" x14ac:dyDescent="0.25">
      <c r="A230" s="5">
        <v>228</v>
      </c>
      <c r="B230" s="5" t="s">
        <v>721</v>
      </c>
      <c r="C230" s="5" t="s">
        <v>11</v>
      </c>
      <c r="D230" s="5">
        <v>1</v>
      </c>
      <c r="E230" s="5">
        <v>1</v>
      </c>
      <c r="F230" s="5" t="s">
        <v>722</v>
      </c>
      <c r="G230" s="5" t="s">
        <v>13</v>
      </c>
      <c r="H230" s="5" t="s">
        <v>723</v>
      </c>
      <c r="I230" s="5">
        <v>0</v>
      </c>
      <c r="K230" s="6">
        <v>44202.673668981479</v>
      </c>
      <c r="L230" s="5" t="s">
        <v>7071</v>
      </c>
      <c r="M230" s="5">
        <f t="shared" si="6"/>
        <v>0</v>
      </c>
      <c r="N230" s="5">
        <f t="shared" si="7"/>
        <v>1</v>
      </c>
      <c r="O230" s="7">
        <v>44202</v>
      </c>
    </row>
    <row r="231" spans="1:15" x14ac:dyDescent="0.25">
      <c r="A231" s="5">
        <v>229</v>
      </c>
      <c r="B231" s="5" t="s">
        <v>724</v>
      </c>
      <c r="C231" s="5" t="s">
        <v>11</v>
      </c>
      <c r="D231" s="5">
        <v>1</v>
      </c>
      <c r="E231" s="5">
        <v>1</v>
      </c>
      <c r="F231" s="5" t="s">
        <v>725</v>
      </c>
      <c r="G231" s="5" t="s">
        <v>13</v>
      </c>
      <c r="H231" s="5" t="s">
        <v>726</v>
      </c>
      <c r="I231" s="5">
        <v>1</v>
      </c>
      <c r="K231" s="6">
        <v>44202.677835648145</v>
      </c>
      <c r="L231" s="5" t="s">
        <v>7101</v>
      </c>
      <c r="M231" s="5">
        <f t="shared" si="6"/>
        <v>1</v>
      </c>
      <c r="N231" s="5">
        <f t="shared" si="7"/>
        <v>0</v>
      </c>
      <c r="O231" s="7">
        <v>44202</v>
      </c>
    </row>
    <row r="232" spans="1:15" x14ac:dyDescent="0.25">
      <c r="A232" s="5">
        <v>230</v>
      </c>
      <c r="B232" s="5" t="s">
        <v>727</v>
      </c>
      <c r="C232" s="5" t="s">
        <v>16</v>
      </c>
      <c r="D232" s="5">
        <v>19</v>
      </c>
      <c r="E232" s="5">
        <v>0.86</v>
      </c>
      <c r="F232" s="5" t="s">
        <v>728</v>
      </c>
      <c r="G232" s="5" t="s">
        <v>13</v>
      </c>
      <c r="H232" s="5" t="s">
        <v>729</v>
      </c>
      <c r="I232" s="5">
        <v>51</v>
      </c>
      <c r="K232" s="6">
        <v>44202.72215277778</v>
      </c>
      <c r="L232" s="5" t="s">
        <v>7102</v>
      </c>
      <c r="M232" s="5">
        <f t="shared" si="6"/>
        <v>1</v>
      </c>
      <c r="N232" s="5">
        <f t="shared" si="7"/>
        <v>0</v>
      </c>
      <c r="O232" s="7">
        <v>44202</v>
      </c>
    </row>
    <row r="233" spans="1:15" x14ac:dyDescent="0.25">
      <c r="A233" s="5">
        <v>231</v>
      </c>
      <c r="B233" s="5" t="s">
        <v>730</v>
      </c>
      <c r="C233" s="5" t="s">
        <v>11</v>
      </c>
      <c r="D233" s="5">
        <v>1</v>
      </c>
      <c r="E233" s="5">
        <v>1</v>
      </c>
      <c r="F233" s="5" t="s">
        <v>731</v>
      </c>
      <c r="G233" s="5" t="s">
        <v>13</v>
      </c>
      <c r="H233" s="5" t="s">
        <v>732</v>
      </c>
      <c r="I233" s="5">
        <v>0</v>
      </c>
      <c r="K233" s="6">
        <v>44202.728888888887</v>
      </c>
      <c r="L233" s="5" t="s">
        <v>7103</v>
      </c>
      <c r="M233" s="5">
        <f t="shared" si="6"/>
        <v>1</v>
      </c>
      <c r="N233" s="5">
        <f t="shared" si="7"/>
        <v>0</v>
      </c>
      <c r="O233" s="7">
        <v>44202</v>
      </c>
    </row>
    <row r="234" spans="1:15" x14ac:dyDescent="0.25">
      <c r="A234" s="5">
        <v>232</v>
      </c>
      <c r="B234" s="5" t="s">
        <v>733</v>
      </c>
      <c r="C234" s="5" t="s">
        <v>11</v>
      </c>
      <c r="D234" s="5">
        <v>1</v>
      </c>
      <c r="E234" s="5">
        <v>1</v>
      </c>
      <c r="F234" s="5" t="s">
        <v>734</v>
      </c>
      <c r="G234" s="5" t="s">
        <v>13</v>
      </c>
      <c r="H234" s="5" t="s">
        <v>735</v>
      </c>
      <c r="I234" s="5">
        <v>0</v>
      </c>
      <c r="K234" s="6">
        <v>44202.742048611108</v>
      </c>
      <c r="L234" s="5" t="s">
        <v>6948</v>
      </c>
      <c r="M234" s="5">
        <f t="shared" si="6"/>
        <v>0</v>
      </c>
      <c r="N234" s="5">
        <f t="shared" si="7"/>
        <v>1</v>
      </c>
      <c r="O234" s="7">
        <v>44202</v>
      </c>
    </row>
    <row r="235" spans="1:15" x14ac:dyDescent="0.25">
      <c r="A235" s="5">
        <v>233</v>
      </c>
      <c r="B235" s="5" t="s">
        <v>736</v>
      </c>
      <c r="C235" s="5" t="s">
        <v>16</v>
      </c>
      <c r="D235" s="5">
        <v>36</v>
      </c>
      <c r="E235" s="5">
        <v>0.84</v>
      </c>
      <c r="F235" s="5" t="s">
        <v>737</v>
      </c>
      <c r="G235" s="5" t="s">
        <v>13</v>
      </c>
      <c r="H235" s="5" t="s">
        <v>738</v>
      </c>
      <c r="I235" s="5">
        <v>52</v>
      </c>
      <c r="J235" s="5" t="s">
        <v>739</v>
      </c>
      <c r="K235" s="6">
        <v>44202.745787037034</v>
      </c>
      <c r="L235" s="5" t="s">
        <v>7104</v>
      </c>
      <c r="M235" s="5">
        <f t="shared" si="6"/>
        <v>0</v>
      </c>
      <c r="N235" s="5">
        <f t="shared" si="7"/>
        <v>1</v>
      </c>
      <c r="O235" s="7">
        <v>44202</v>
      </c>
    </row>
    <row r="236" spans="1:15" x14ac:dyDescent="0.25">
      <c r="A236" s="5">
        <v>234</v>
      </c>
      <c r="B236" s="5" t="s">
        <v>740</v>
      </c>
      <c r="C236" s="5" t="s">
        <v>11</v>
      </c>
      <c r="D236" s="5">
        <v>26869</v>
      </c>
      <c r="E236" s="5">
        <v>0.9</v>
      </c>
      <c r="F236" s="5" t="s">
        <v>741</v>
      </c>
      <c r="G236" s="5" t="s">
        <v>13</v>
      </c>
      <c r="H236" s="5" t="s">
        <v>742</v>
      </c>
      <c r="I236" s="5">
        <v>353</v>
      </c>
      <c r="K236" s="6">
        <v>44202.759745370371</v>
      </c>
      <c r="L236" s="5" t="s">
        <v>7105</v>
      </c>
      <c r="M236" s="5">
        <f t="shared" si="6"/>
        <v>0</v>
      </c>
      <c r="N236" s="5">
        <f t="shared" si="7"/>
        <v>1</v>
      </c>
      <c r="O236" s="7">
        <v>44202</v>
      </c>
    </row>
    <row r="237" spans="1:15" x14ac:dyDescent="0.25">
      <c r="A237" s="5">
        <v>235</v>
      </c>
      <c r="B237" s="5" t="s">
        <v>743</v>
      </c>
      <c r="C237" s="5" t="s">
        <v>80</v>
      </c>
      <c r="D237" s="5">
        <v>2</v>
      </c>
      <c r="E237" s="5">
        <v>1</v>
      </c>
      <c r="F237" s="5" t="s">
        <v>744</v>
      </c>
      <c r="G237" s="5" t="s">
        <v>13</v>
      </c>
      <c r="H237" s="5" t="s">
        <v>745</v>
      </c>
      <c r="I237" s="5">
        <v>5</v>
      </c>
      <c r="K237" s="6">
        <v>44202.784953703704</v>
      </c>
      <c r="L237" s="5" t="s">
        <v>7106</v>
      </c>
      <c r="M237" s="5">
        <f t="shared" si="6"/>
        <v>0</v>
      </c>
      <c r="N237" s="5">
        <f t="shared" si="7"/>
        <v>1</v>
      </c>
      <c r="O237" s="7">
        <v>44202</v>
      </c>
    </row>
    <row r="238" spans="1:15" x14ac:dyDescent="0.25">
      <c r="A238" s="5">
        <v>236</v>
      </c>
      <c r="B238" s="5" t="s">
        <v>746</v>
      </c>
      <c r="C238" s="5" t="s">
        <v>454</v>
      </c>
      <c r="D238" s="5">
        <v>417</v>
      </c>
      <c r="E238" s="5">
        <v>0.97</v>
      </c>
      <c r="F238" s="5" t="s">
        <v>747</v>
      </c>
      <c r="G238" s="5" t="s">
        <v>13</v>
      </c>
      <c r="H238" s="5" t="s">
        <v>748</v>
      </c>
      <c r="I238" s="5">
        <v>32094</v>
      </c>
      <c r="J238" s="5" t="s">
        <v>457</v>
      </c>
      <c r="K238" s="6">
        <v>44202.791817129626</v>
      </c>
      <c r="L238" s="5" t="s">
        <v>7107</v>
      </c>
      <c r="M238" s="5">
        <f t="shared" si="6"/>
        <v>0</v>
      </c>
      <c r="N238" s="5">
        <f t="shared" si="7"/>
        <v>1</v>
      </c>
      <c r="O238" s="7">
        <v>44202</v>
      </c>
    </row>
    <row r="239" spans="1:15" x14ac:dyDescent="0.25">
      <c r="A239" s="5">
        <v>237</v>
      </c>
      <c r="B239" s="5" t="s">
        <v>749</v>
      </c>
      <c r="C239" s="5" t="s">
        <v>16</v>
      </c>
      <c r="D239" s="5">
        <v>6</v>
      </c>
      <c r="E239" s="5">
        <v>0.8</v>
      </c>
      <c r="F239" s="5" t="s">
        <v>750</v>
      </c>
      <c r="G239" s="5" t="s">
        <v>13</v>
      </c>
      <c r="H239" s="5" t="s">
        <v>751</v>
      </c>
      <c r="I239" s="5">
        <v>2</v>
      </c>
      <c r="K239" s="6">
        <v>44202.813032407408</v>
      </c>
      <c r="L239" s="5" t="s">
        <v>7108</v>
      </c>
      <c r="M239" s="5">
        <f t="shared" si="6"/>
        <v>1</v>
      </c>
      <c r="N239" s="5">
        <f t="shared" si="7"/>
        <v>0</v>
      </c>
      <c r="O239" s="7">
        <v>44202</v>
      </c>
    </row>
    <row r="240" spans="1:15" x14ac:dyDescent="0.25">
      <c r="A240" s="5">
        <v>238</v>
      </c>
      <c r="B240" s="5" t="s">
        <v>752</v>
      </c>
      <c r="C240" s="5" t="s">
        <v>11</v>
      </c>
      <c r="D240" s="5">
        <v>409</v>
      </c>
      <c r="E240" s="5">
        <v>0.97</v>
      </c>
      <c r="F240" s="5" t="s">
        <v>753</v>
      </c>
      <c r="G240" s="5" t="s">
        <v>13</v>
      </c>
      <c r="H240" s="5" t="s">
        <v>754</v>
      </c>
      <c r="I240" s="5">
        <v>42</v>
      </c>
      <c r="K240" s="6">
        <v>44202.82230324074</v>
      </c>
      <c r="L240" s="5" t="s">
        <v>7109</v>
      </c>
      <c r="M240" s="5">
        <f t="shared" si="6"/>
        <v>0</v>
      </c>
      <c r="N240" s="5">
        <f t="shared" si="7"/>
        <v>1</v>
      </c>
      <c r="O240" s="7">
        <v>44202</v>
      </c>
    </row>
    <row r="241" spans="1:15" x14ac:dyDescent="0.25">
      <c r="A241" s="5">
        <v>239</v>
      </c>
      <c r="B241" s="5" t="s">
        <v>755</v>
      </c>
      <c r="C241" s="5" t="s">
        <v>11</v>
      </c>
      <c r="D241" s="5">
        <v>1</v>
      </c>
      <c r="E241" s="5">
        <v>1</v>
      </c>
      <c r="F241" s="5" t="s">
        <v>756</v>
      </c>
      <c r="G241" s="5" t="s">
        <v>13</v>
      </c>
      <c r="H241" s="5" t="s">
        <v>757</v>
      </c>
      <c r="I241" s="5">
        <v>0</v>
      </c>
      <c r="K241" s="6">
        <v>44202.824293981481</v>
      </c>
      <c r="L241" s="5" t="s">
        <v>7004</v>
      </c>
      <c r="M241" s="5">
        <f t="shared" si="6"/>
        <v>1</v>
      </c>
      <c r="N241" s="5">
        <f t="shared" si="7"/>
        <v>0</v>
      </c>
      <c r="O241" s="7">
        <v>44202</v>
      </c>
    </row>
    <row r="242" spans="1:15" x14ac:dyDescent="0.25">
      <c r="A242" s="5">
        <v>240</v>
      </c>
      <c r="B242" s="5" t="s">
        <v>758</v>
      </c>
      <c r="D242" s="5">
        <v>1</v>
      </c>
      <c r="E242" s="5">
        <v>1</v>
      </c>
      <c r="F242" s="5" t="s">
        <v>759</v>
      </c>
      <c r="G242" s="5" t="s">
        <v>13</v>
      </c>
      <c r="H242" s="5" t="s">
        <v>760</v>
      </c>
      <c r="I242" s="5">
        <v>0</v>
      </c>
      <c r="K242" s="6">
        <v>44202.828819444447</v>
      </c>
      <c r="L242" s="5" t="s">
        <v>7110</v>
      </c>
      <c r="M242" s="5">
        <f t="shared" si="6"/>
        <v>0</v>
      </c>
      <c r="N242" s="5">
        <f t="shared" si="7"/>
        <v>1</v>
      </c>
      <c r="O242" s="7">
        <v>44202</v>
      </c>
    </row>
    <row r="243" spans="1:15" x14ac:dyDescent="0.25">
      <c r="A243" s="5">
        <v>241</v>
      </c>
      <c r="B243" s="5" t="s">
        <v>761</v>
      </c>
      <c r="C243" s="5" t="s">
        <v>80</v>
      </c>
      <c r="D243" s="5">
        <v>20</v>
      </c>
      <c r="E243" s="5">
        <v>0.86</v>
      </c>
      <c r="F243" s="5" t="s">
        <v>762</v>
      </c>
      <c r="G243" s="5" t="s">
        <v>13</v>
      </c>
      <c r="H243" s="5" t="s">
        <v>763</v>
      </c>
      <c r="I243" s="5">
        <v>8</v>
      </c>
      <c r="K243" s="6">
        <v>44203.495868055557</v>
      </c>
      <c r="L243" s="5" t="s">
        <v>7111</v>
      </c>
      <c r="M243" s="5">
        <f t="shared" si="6"/>
        <v>0</v>
      </c>
      <c r="N243" s="5">
        <f t="shared" si="7"/>
        <v>1</v>
      </c>
      <c r="O243" s="7">
        <v>44203</v>
      </c>
    </row>
    <row r="244" spans="1:15" x14ac:dyDescent="0.25">
      <c r="A244" s="5">
        <v>242</v>
      </c>
      <c r="B244" s="5" t="s">
        <v>764</v>
      </c>
      <c r="C244" s="5" t="s">
        <v>80</v>
      </c>
      <c r="D244" s="5">
        <v>2</v>
      </c>
      <c r="E244" s="5">
        <v>1</v>
      </c>
      <c r="F244" s="5" t="s">
        <v>765</v>
      </c>
      <c r="G244" s="5" t="s">
        <v>13</v>
      </c>
      <c r="H244" s="5" t="s">
        <v>766</v>
      </c>
      <c r="I244" s="5">
        <v>8</v>
      </c>
      <c r="K244" s="6">
        <v>44203.502303240741</v>
      </c>
      <c r="L244" s="5" t="s">
        <v>7112</v>
      </c>
      <c r="M244" s="5">
        <f t="shared" si="6"/>
        <v>0</v>
      </c>
      <c r="N244" s="5">
        <f t="shared" si="7"/>
        <v>1</v>
      </c>
      <c r="O244" s="7">
        <v>44203</v>
      </c>
    </row>
    <row r="245" spans="1:15" x14ac:dyDescent="0.25">
      <c r="A245" s="5">
        <v>243</v>
      </c>
      <c r="B245" s="5" t="s">
        <v>767</v>
      </c>
      <c r="C245" s="5" t="s">
        <v>11</v>
      </c>
      <c r="D245" s="5">
        <v>19</v>
      </c>
      <c r="E245" s="5">
        <v>0.95</v>
      </c>
      <c r="F245" s="5" t="s">
        <v>768</v>
      </c>
      <c r="G245" s="5" t="s">
        <v>13</v>
      </c>
      <c r="H245" s="5" t="s">
        <v>769</v>
      </c>
      <c r="I245" s="5">
        <v>6</v>
      </c>
      <c r="K245" s="6">
        <v>44203.505023148151</v>
      </c>
      <c r="L245" s="5" t="s">
        <v>7113</v>
      </c>
      <c r="M245" s="5">
        <f t="shared" si="6"/>
        <v>1</v>
      </c>
      <c r="N245" s="5">
        <f t="shared" si="7"/>
        <v>0</v>
      </c>
      <c r="O245" s="7">
        <v>44203</v>
      </c>
    </row>
    <row r="246" spans="1:15" x14ac:dyDescent="0.25">
      <c r="A246" s="5">
        <v>244</v>
      </c>
      <c r="B246" s="5" t="s">
        <v>770</v>
      </c>
      <c r="C246" s="5" t="s">
        <v>32</v>
      </c>
      <c r="D246" s="5">
        <v>1</v>
      </c>
      <c r="E246" s="5">
        <v>1</v>
      </c>
      <c r="F246" s="5" t="s">
        <v>771</v>
      </c>
      <c r="G246" s="5" t="s">
        <v>13</v>
      </c>
      <c r="H246" s="5" t="s">
        <v>772</v>
      </c>
      <c r="I246" s="5">
        <v>0</v>
      </c>
      <c r="K246" s="6">
        <v>44203.506261574075</v>
      </c>
      <c r="L246" s="5" t="s">
        <v>7114</v>
      </c>
      <c r="M246" s="5">
        <f t="shared" si="6"/>
        <v>0</v>
      </c>
      <c r="N246" s="5">
        <f t="shared" si="7"/>
        <v>1</v>
      </c>
      <c r="O246" s="7">
        <v>44203</v>
      </c>
    </row>
    <row r="247" spans="1:15" x14ac:dyDescent="0.25">
      <c r="A247" s="5">
        <v>245</v>
      </c>
      <c r="B247" s="5" t="s">
        <v>773</v>
      </c>
      <c r="C247" s="5" t="s">
        <v>16</v>
      </c>
      <c r="D247" s="5">
        <v>0</v>
      </c>
      <c r="E247" s="5">
        <v>0.5</v>
      </c>
      <c r="F247" s="5" t="s">
        <v>774</v>
      </c>
      <c r="G247" s="5" t="s">
        <v>13</v>
      </c>
      <c r="H247" s="5" t="s">
        <v>775</v>
      </c>
      <c r="I247" s="5">
        <v>4</v>
      </c>
      <c r="K247" s="6">
        <v>44203.508310185185</v>
      </c>
      <c r="L247" s="5" t="s">
        <v>7115</v>
      </c>
      <c r="M247" s="5">
        <f t="shared" si="6"/>
        <v>1</v>
      </c>
      <c r="N247" s="5">
        <f t="shared" si="7"/>
        <v>0</v>
      </c>
      <c r="O247" s="7">
        <v>44203</v>
      </c>
    </row>
    <row r="248" spans="1:15" x14ac:dyDescent="0.25">
      <c r="A248" s="5">
        <v>246</v>
      </c>
      <c r="B248" s="5" t="s">
        <v>776</v>
      </c>
      <c r="C248" s="5" t="s">
        <v>11</v>
      </c>
      <c r="D248" s="5">
        <v>1</v>
      </c>
      <c r="E248" s="5">
        <v>1</v>
      </c>
      <c r="F248" s="5" t="s">
        <v>777</v>
      </c>
      <c r="G248" s="5" t="s">
        <v>13</v>
      </c>
      <c r="H248" s="5" t="s">
        <v>778</v>
      </c>
      <c r="I248" s="5">
        <v>0</v>
      </c>
      <c r="K248" s="6">
        <v>44203.515706018516</v>
      </c>
      <c r="L248" s="5" t="s">
        <v>7116</v>
      </c>
      <c r="M248" s="5">
        <f t="shared" si="6"/>
        <v>1</v>
      </c>
      <c r="N248" s="5">
        <f t="shared" si="7"/>
        <v>0</v>
      </c>
      <c r="O248" s="7">
        <v>44203</v>
      </c>
    </row>
    <row r="249" spans="1:15" x14ac:dyDescent="0.25">
      <c r="A249" s="5">
        <v>247</v>
      </c>
      <c r="B249" s="5" t="s">
        <v>779</v>
      </c>
      <c r="C249" s="5" t="s">
        <v>11</v>
      </c>
      <c r="D249" s="5">
        <v>1</v>
      </c>
      <c r="E249" s="5">
        <v>1</v>
      </c>
      <c r="F249" s="5" t="s">
        <v>780</v>
      </c>
      <c r="G249" s="5" t="s">
        <v>13</v>
      </c>
      <c r="H249" s="5" t="s">
        <v>781</v>
      </c>
      <c r="I249" s="5">
        <v>0</v>
      </c>
      <c r="K249" s="6">
        <v>44203.516875000001</v>
      </c>
      <c r="L249" s="5" t="s">
        <v>7117</v>
      </c>
      <c r="M249" s="5">
        <f t="shared" si="6"/>
        <v>1</v>
      </c>
      <c r="N249" s="5">
        <f t="shared" si="7"/>
        <v>0</v>
      </c>
      <c r="O249" s="7">
        <v>44203</v>
      </c>
    </row>
    <row r="250" spans="1:15" x14ac:dyDescent="0.25">
      <c r="A250" s="5">
        <v>248</v>
      </c>
      <c r="B250" s="5" t="s">
        <v>782</v>
      </c>
      <c r="C250" s="5" t="s">
        <v>80</v>
      </c>
      <c r="D250" s="5">
        <v>0</v>
      </c>
      <c r="E250" s="5">
        <v>0.3</v>
      </c>
      <c r="F250" s="5" t="s">
        <v>783</v>
      </c>
      <c r="G250" s="5" t="s">
        <v>13</v>
      </c>
      <c r="H250" s="5" t="s">
        <v>784</v>
      </c>
      <c r="I250" s="5">
        <v>4</v>
      </c>
      <c r="K250" s="6">
        <v>44203.519305555557</v>
      </c>
      <c r="L250" s="5" t="s">
        <v>7118</v>
      </c>
      <c r="M250" s="5">
        <f t="shared" si="6"/>
        <v>1</v>
      </c>
      <c r="N250" s="5">
        <f t="shared" si="7"/>
        <v>0</v>
      </c>
      <c r="O250" s="7">
        <v>44203</v>
      </c>
    </row>
    <row r="251" spans="1:15" x14ac:dyDescent="0.25">
      <c r="A251" s="5">
        <v>249</v>
      </c>
      <c r="B251" s="5" t="s">
        <v>785</v>
      </c>
      <c r="C251" s="5" t="s">
        <v>11</v>
      </c>
      <c r="D251" s="5">
        <v>1</v>
      </c>
      <c r="E251" s="5">
        <v>1</v>
      </c>
      <c r="F251" s="5" t="s">
        <v>786</v>
      </c>
      <c r="G251" s="5" t="s">
        <v>13</v>
      </c>
      <c r="H251" s="5" t="s">
        <v>787</v>
      </c>
      <c r="I251" s="5">
        <v>0</v>
      </c>
      <c r="K251" s="6">
        <v>44203.526354166665</v>
      </c>
      <c r="L251" s="5" t="s">
        <v>7119</v>
      </c>
      <c r="M251" s="5">
        <f t="shared" si="6"/>
        <v>1</v>
      </c>
      <c r="N251" s="5">
        <f t="shared" si="7"/>
        <v>0</v>
      </c>
      <c r="O251" s="7">
        <v>44203</v>
      </c>
    </row>
    <row r="252" spans="1:15" x14ac:dyDescent="0.25">
      <c r="A252" s="5">
        <v>250</v>
      </c>
      <c r="B252" s="5" t="s">
        <v>788</v>
      </c>
      <c r="C252" s="5" t="s">
        <v>16</v>
      </c>
      <c r="D252" s="5">
        <v>5</v>
      </c>
      <c r="E252" s="5">
        <v>0.78</v>
      </c>
      <c r="F252" s="5" t="s">
        <v>789</v>
      </c>
      <c r="G252" s="5" t="s">
        <v>13</v>
      </c>
      <c r="H252" s="5" t="s">
        <v>790</v>
      </c>
      <c r="I252" s="5">
        <v>17</v>
      </c>
      <c r="K252" s="6">
        <v>44203.528240740743</v>
      </c>
      <c r="L252" s="5" t="s">
        <v>7104</v>
      </c>
      <c r="M252" s="5">
        <f t="shared" si="6"/>
        <v>0</v>
      </c>
      <c r="N252" s="5">
        <f t="shared" si="7"/>
        <v>1</v>
      </c>
      <c r="O252" s="7">
        <v>44203</v>
      </c>
    </row>
    <row r="253" spans="1:15" x14ac:dyDescent="0.25">
      <c r="A253" s="5">
        <v>251</v>
      </c>
      <c r="B253" s="5" t="s">
        <v>791</v>
      </c>
      <c r="C253" s="5" t="s">
        <v>40</v>
      </c>
      <c r="D253" s="5">
        <v>1</v>
      </c>
      <c r="E253" s="5">
        <v>1</v>
      </c>
      <c r="F253" s="5" t="s">
        <v>792</v>
      </c>
      <c r="G253" s="5" t="s">
        <v>13</v>
      </c>
      <c r="H253" s="5" t="s">
        <v>793</v>
      </c>
      <c r="I253" s="5">
        <v>1</v>
      </c>
      <c r="K253" s="6">
        <v>44203.537314814814</v>
      </c>
      <c r="L253" s="5" t="s">
        <v>7120</v>
      </c>
      <c r="M253" s="5">
        <f t="shared" si="6"/>
        <v>1</v>
      </c>
      <c r="N253" s="5">
        <f t="shared" si="7"/>
        <v>0</v>
      </c>
      <c r="O253" s="7">
        <v>44203</v>
      </c>
    </row>
    <row r="254" spans="1:15" x14ac:dyDescent="0.25">
      <c r="A254" s="5">
        <v>252</v>
      </c>
      <c r="B254" s="5" t="s">
        <v>794</v>
      </c>
      <c r="C254" s="5" t="s">
        <v>11</v>
      </c>
      <c r="D254" s="5">
        <v>1</v>
      </c>
      <c r="E254" s="5">
        <v>1</v>
      </c>
      <c r="F254" s="5" t="s">
        <v>795</v>
      </c>
      <c r="G254" s="5" t="s">
        <v>13</v>
      </c>
      <c r="H254" s="5" t="s">
        <v>796</v>
      </c>
      <c r="I254" s="5">
        <v>0</v>
      </c>
      <c r="K254" s="6">
        <v>44203.537442129629</v>
      </c>
      <c r="L254" s="5" t="s">
        <v>7121</v>
      </c>
      <c r="M254" s="5">
        <f t="shared" si="6"/>
        <v>1</v>
      </c>
      <c r="N254" s="5">
        <f t="shared" si="7"/>
        <v>0</v>
      </c>
      <c r="O254" s="7">
        <v>44203</v>
      </c>
    </row>
    <row r="255" spans="1:15" x14ac:dyDescent="0.25">
      <c r="A255" s="5">
        <v>253</v>
      </c>
      <c r="B255" s="5" t="s">
        <v>797</v>
      </c>
      <c r="C255" s="5" t="s">
        <v>40</v>
      </c>
      <c r="D255" s="5">
        <v>2</v>
      </c>
      <c r="E255" s="5">
        <v>0.76</v>
      </c>
      <c r="F255" s="5" t="s">
        <v>798</v>
      </c>
      <c r="G255" s="5" t="s">
        <v>13</v>
      </c>
      <c r="H255" s="5" t="s">
        <v>799</v>
      </c>
      <c r="I255" s="5">
        <v>1</v>
      </c>
      <c r="K255" s="6">
        <v>44203.546597222223</v>
      </c>
      <c r="L255" s="5" t="s">
        <v>7122</v>
      </c>
      <c r="M255" s="5">
        <f t="shared" si="6"/>
        <v>1</v>
      </c>
      <c r="N255" s="5">
        <f t="shared" si="7"/>
        <v>0</v>
      </c>
      <c r="O255" s="7">
        <v>44203</v>
      </c>
    </row>
    <row r="256" spans="1:15" x14ac:dyDescent="0.25">
      <c r="A256" s="5">
        <v>254</v>
      </c>
      <c r="B256" s="5" t="s">
        <v>800</v>
      </c>
      <c r="C256" s="5" t="s">
        <v>11</v>
      </c>
      <c r="D256" s="5">
        <v>166</v>
      </c>
      <c r="E256" s="5">
        <v>0.93</v>
      </c>
      <c r="F256" s="5" t="s">
        <v>801</v>
      </c>
      <c r="G256" s="5" t="s">
        <v>13</v>
      </c>
      <c r="H256" s="5" t="s">
        <v>802</v>
      </c>
      <c r="I256" s="5">
        <v>27</v>
      </c>
      <c r="K256" s="6">
        <v>44203.553252314814</v>
      </c>
      <c r="L256" s="5" t="s">
        <v>6968</v>
      </c>
      <c r="M256" s="5">
        <f t="shared" si="6"/>
        <v>0</v>
      </c>
      <c r="N256" s="5">
        <f t="shared" si="7"/>
        <v>1</v>
      </c>
      <c r="O256" s="7">
        <v>44203</v>
      </c>
    </row>
    <row r="257" spans="1:15" x14ac:dyDescent="0.25">
      <c r="A257" s="5">
        <v>255</v>
      </c>
      <c r="B257" s="5" t="s">
        <v>803</v>
      </c>
      <c r="C257" s="5" t="s">
        <v>11</v>
      </c>
      <c r="D257" s="5">
        <v>2</v>
      </c>
      <c r="E257" s="5">
        <v>0.54</v>
      </c>
      <c r="F257" s="5" t="s">
        <v>804</v>
      </c>
      <c r="G257" s="5" t="s">
        <v>13</v>
      </c>
      <c r="H257" s="5" t="s">
        <v>805</v>
      </c>
      <c r="I257" s="5">
        <v>9</v>
      </c>
      <c r="K257" s="6">
        <v>44203.554363425923</v>
      </c>
      <c r="L257" s="5" t="s">
        <v>7123</v>
      </c>
      <c r="M257" s="5">
        <f t="shared" si="6"/>
        <v>0</v>
      </c>
      <c r="N257" s="5">
        <f t="shared" si="7"/>
        <v>1</v>
      </c>
      <c r="O257" s="7">
        <v>44203</v>
      </c>
    </row>
    <row r="258" spans="1:15" x14ac:dyDescent="0.25">
      <c r="A258" s="5">
        <v>256</v>
      </c>
      <c r="B258" s="5" t="s">
        <v>806</v>
      </c>
      <c r="C258" s="5" t="s">
        <v>40</v>
      </c>
      <c r="D258" s="5">
        <v>48</v>
      </c>
      <c r="E258" s="5">
        <v>0.86</v>
      </c>
      <c r="F258" s="5" t="s">
        <v>807</v>
      </c>
      <c r="G258" s="5" t="s">
        <v>13</v>
      </c>
      <c r="H258" s="5" t="s">
        <v>808</v>
      </c>
      <c r="I258" s="5">
        <v>11</v>
      </c>
      <c r="K258" s="6">
        <v>44203.556759259256</v>
      </c>
      <c r="L258" s="5" t="s">
        <v>7124</v>
      </c>
      <c r="M258" s="5">
        <f t="shared" si="6"/>
        <v>1</v>
      </c>
      <c r="N258" s="5">
        <f t="shared" si="7"/>
        <v>0</v>
      </c>
      <c r="O258" s="7">
        <v>44203</v>
      </c>
    </row>
    <row r="259" spans="1:15" x14ac:dyDescent="0.25">
      <c r="A259" s="5">
        <v>257</v>
      </c>
      <c r="B259" s="5" t="s">
        <v>809</v>
      </c>
      <c r="C259" s="5" t="s">
        <v>80</v>
      </c>
      <c r="D259" s="5">
        <v>386</v>
      </c>
      <c r="E259" s="5">
        <v>0.98</v>
      </c>
      <c r="F259" s="5" t="s">
        <v>810</v>
      </c>
      <c r="G259" s="5" t="s">
        <v>13</v>
      </c>
      <c r="H259" s="5" t="s">
        <v>811</v>
      </c>
      <c r="I259" s="5">
        <v>85</v>
      </c>
      <c r="K259" s="6">
        <v>44203.565706018519</v>
      </c>
      <c r="L259" s="5" t="s">
        <v>7125</v>
      </c>
      <c r="M259" s="5">
        <f t="shared" ref="M259:M322" si="8">IF(EXACT(LEFT(L259),"P"),1,0)</f>
        <v>0</v>
      </c>
      <c r="N259" s="5">
        <f t="shared" ref="N259:N322" si="9">1-M259</f>
        <v>1</v>
      </c>
      <c r="O259" s="7">
        <v>44203</v>
      </c>
    </row>
    <row r="260" spans="1:15" x14ac:dyDescent="0.25">
      <c r="A260" s="5">
        <v>258</v>
      </c>
      <c r="B260" s="5" t="s">
        <v>812</v>
      </c>
      <c r="C260" s="5" t="s">
        <v>28</v>
      </c>
      <c r="D260" s="5">
        <v>108</v>
      </c>
      <c r="E260" s="5">
        <v>0.97</v>
      </c>
      <c r="F260" s="5" t="s">
        <v>813</v>
      </c>
      <c r="G260" s="5" t="s">
        <v>13</v>
      </c>
      <c r="H260" s="5" t="s">
        <v>814</v>
      </c>
      <c r="I260" s="5">
        <v>36</v>
      </c>
      <c r="K260" s="6">
        <v>44203.577164351853</v>
      </c>
      <c r="L260" s="5" t="s">
        <v>7126</v>
      </c>
      <c r="M260" s="5">
        <f t="shared" si="8"/>
        <v>0</v>
      </c>
      <c r="N260" s="5">
        <f t="shared" si="9"/>
        <v>1</v>
      </c>
      <c r="O260" s="7">
        <v>44203</v>
      </c>
    </row>
    <row r="261" spans="1:15" x14ac:dyDescent="0.25">
      <c r="A261" s="5">
        <v>259</v>
      </c>
      <c r="B261" s="5" t="s">
        <v>815</v>
      </c>
      <c r="C261" s="5" t="s">
        <v>16</v>
      </c>
      <c r="D261" s="5">
        <v>1</v>
      </c>
      <c r="E261" s="5">
        <v>1</v>
      </c>
      <c r="F261" s="5" t="s">
        <v>816</v>
      </c>
      <c r="G261" s="5" t="s">
        <v>13</v>
      </c>
      <c r="H261" s="5" t="s">
        <v>817</v>
      </c>
      <c r="I261" s="5">
        <v>0</v>
      </c>
      <c r="K261" s="6">
        <v>44203.590717592589</v>
      </c>
      <c r="L261" s="5" t="s">
        <v>7127</v>
      </c>
      <c r="M261" s="5">
        <f t="shared" si="8"/>
        <v>0</v>
      </c>
      <c r="N261" s="5">
        <f t="shared" si="9"/>
        <v>1</v>
      </c>
      <c r="O261" s="7">
        <v>44203</v>
      </c>
    </row>
    <row r="262" spans="1:15" x14ac:dyDescent="0.25">
      <c r="A262" s="5">
        <v>260</v>
      </c>
      <c r="B262" s="5" t="s">
        <v>818</v>
      </c>
      <c r="C262" s="5" t="s">
        <v>40</v>
      </c>
      <c r="D262" s="5">
        <v>1</v>
      </c>
      <c r="E262" s="5">
        <v>1</v>
      </c>
      <c r="F262" s="5" t="s">
        <v>819</v>
      </c>
      <c r="G262" s="5" t="s">
        <v>13</v>
      </c>
      <c r="H262" s="5" t="s">
        <v>820</v>
      </c>
      <c r="I262" s="5">
        <v>0</v>
      </c>
      <c r="K262" s="6">
        <v>44203.594652777778</v>
      </c>
      <c r="L262" s="5" t="s">
        <v>7128</v>
      </c>
      <c r="M262" s="5">
        <f t="shared" si="8"/>
        <v>0</v>
      </c>
      <c r="N262" s="5">
        <f t="shared" si="9"/>
        <v>1</v>
      </c>
      <c r="O262" s="7">
        <v>44203</v>
      </c>
    </row>
    <row r="263" spans="1:15" x14ac:dyDescent="0.25">
      <c r="A263" s="5">
        <v>261</v>
      </c>
      <c r="B263" s="5" t="s">
        <v>821</v>
      </c>
      <c r="C263" s="5" t="s">
        <v>11</v>
      </c>
      <c r="D263" s="5">
        <v>1</v>
      </c>
      <c r="E263" s="5">
        <v>1</v>
      </c>
      <c r="F263" s="5" t="s">
        <v>822</v>
      </c>
      <c r="G263" s="5" t="s">
        <v>13</v>
      </c>
      <c r="H263" s="5" t="s">
        <v>823</v>
      </c>
      <c r="I263" s="5">
        <v>1</v>
      </c>
      <c r="K263" s="6">
        <v>44203.59957175926</v>
      </c>
      <c r="L263" s="5" t="s">
        <v>7129</v>
      </c>
      <c r="M263" s="5">
        <f t="shared" si="8"/>
        <v>0</v>
      </c>
      <c r="N263" s="5">
        <f t="shared" si="9"/>
        <v>1</v>
      </c>
      <c r="O263" s="7">
        <v>44203</v>
      </c>
    </row>
    <row r="264" spans="1:15" x14ac:dyDescent="0.25">
      <c r="A264" s="5">
        <v>262</v>
      </c>
      <c r="B264" s="5" t="s">
        <v>824</v>
      </c>
      <c r="C264" s="5" t="s">
        <v>11</v>
      </c>
      <c r="D264" s="5">
        <v>673</v>
      </c>
      <c r="E264" s="5">
        <v>0.98</v>
      </c>
      <c r="F264" s="5" t="s">
        <v>825</v>
      </c>
      <c r="G264" s="5" t="s">
        <v>13</v>
      </c>
      <c r="H264" s="5" t="s">
        <v>826</v>
      </c>
      <c r="I264" s="5">
        <v>43</v>
      </c>
      <c r="K264" s="6">
        <v>44203.602719907409</v>
      </c>
      <c r="L264" s="5" t="s">
        <v>7130</v>
      </c>
      <c r="M264" s="5">
        <f t="shared" si="8"/>
        <v>0</v>
      </c>
      <c r="N264" s="5">
        <f t="shared" si="9"/>
        <v>1</v>
      </c>
      <c r="O264" s="7">
        <v>44203</v>
      </c>
    </row>
    <row r="265" spans="1:15" x14ac:dyDescent="0.25">
      <c r="A265" s="5">
        <v>263</v>
      </c>
      <c r="B265" s="5" t="s">
        <v>827</v>
      </c>
      <c r="C265" s="5" t="s">
        <v>40</v>
      </c>
      <c r="D265" s="5">
        <v>1</v>
      </c>
      <c r="E265" s="5">
        <v>0.66</v>
      </c>
      <c r="F265" s="5" t="s">
        <v>828</v>
      </c>
      <c r="G265" s="5" t="s">
        <v>13</v>
      </c>
      <c r="H265" s="5" t="s">
        <v>829</v>
      </c>
      <c r="I265" s="5">
        <v>0</v>
      </c>
      <c r="K265" s="6">
        <v>44203.603020833332</v>
      </c>
      <c r="L265" s="5" t="s">
        <v>7131</v>
      </c>
      <c r="M265" s="5">
        <f t="shared" si="8"/>
        <v>1</v>
      </c>
      <c r="N265" s="5">
        <f t="shared" si="9"/>
        <v>0</v>
      </c>
      <c r="O265" s="7">
        <v>44203</v>
      </c>
    </row>
    <row r="266" spans="1:15" x14ac:dyDescent="0.25">
      <c r="A266" s="5">
        <v>264</v>
      </c>
      <c r="B266" s="5" t="s">
        <v>830</v>
      </c>
      <c r="C266" s="5" t="s">
        <v>11</v>
      </c>
      <c r="D266" s="5">
        <v>1</v>
      </c>
      <c r="E266" s="5">
        <v>1</v>
      </c>
      <c r="F266" s="5" t="s">
        <v>831</v>
      </c>
      <c r="G266" s="5" t="s">
        <v>13</v>
      </c>
      <c r="H266" s="5" t="s">
        <v>832</v>
      </c>
      <c r="I266" s="5">
        <v>0</v>
      </c>
      <c r="K266" s="6">
        <v>44203.604004629633</v>
      </c>
      <c r="L266" s="5" t="s">
        <v>7132</v>
      </c>
      <c r="M266" s="5">
        <f t="shared" si="8"/>
        <v>0</v>
      </c>
      <c r="N266" s="5">
        <f t="shared" si="9"/>
        <v>1</v>
      </c>
      <c r="O266" s="7">
        <v>44203</v>
      </c>
    </row>
    <row r="267" spans="1:15" x14ac:dyDescent="0.25">
      <c r="A267" s="5">
        <v>265</v>
      </c>
      <c r="B267" s="5" t="s">
        <v>833</v>
      </c>
      <c r="C267" s="5" t="s">
        <v>11</v>
      </c>
      <c r="D267" s="5">
        <v>31</v>
      </c>
      <c r="E267" s="5">
        <v>0.86</v>
      </c>
      <c r="F267" s="5" t="s">
        <v>834</v>
      </c>
      <c r="G267" s="5" t="s">
        <v>13</v>
      </c>
      <c r="H267" s="5" t="s">
        <v>835</v>
      </c>
      <c r="I267" s="5">
        <v>14</v>
      </c>
      <c r="K267" s="6">
        <v>44203.605208333334</v>
      </c>
      <c r="L267" s="5" t="s">
        <v>6951</v>
      </c>
      <c r="M267" s="5">
        <f t="shared" si="8"/>
        <v>0</v>
      </c>
      <c r="N267" s="5">
        <f t="shared" si="9"/>
        <v>1</v>
      </c>
      <c r="O267" s="7">
        <v>44203</v>
      </c>
    </row>
    <row r="268" spans="1:15" x14ac:dyDescent="0.25">
      <c r="A268" s="5">
        <v>266</v>
      </c>
      <c r="B268" s="5" t="s">
        <v>836</v>
      </c>
      <c r="C268" s="5" t="s">
        <v>40</v>
      </c>
      <c r="D268" s="5">
        <v>1</v>
      </c>
      <c r="E268" s="5">
        <v>1</v>
      </c>
      <c r="F268" s="5" t="s">
        <v>837</v>
      </c>
      <c r="G268" s="5" t="s">
        <v>13</v>
      </c>
      <c r="H268" s="5" t="s">
        <v>838</v>
      </c>
      <c r="I268" s="5">
        <v>0</v>
      </c>
      <c r="K268" s="6">
        <v>44203.611851851849</v>
      </c>
      <c r="L268" s="5" t="s">
        <v>7133</v>
      </c>
      <c r="M268" s="5">
        <f t="shared" si="8"/>
        <v>1</v>
      </c>
      <c r="N268" s="5">
        <f t="shared" si="9"/>
        <v>0</v>
      </c>
      <c r="O268" s="7">
        <v>44203</v>
      </c>
    </row>
    <row r="269" spans="1:15" x14ac:dyDescent="0.25">
      <c r="A269" s="5">
        <v>267</v>
      </c>
      <c r="B269" s="5" t="s">
        <v>839</v>
      </c>
      <c r="C269" s="5" t="s">
        <v>11</v>
      </c>
      <c r="D269" s="5">
        <v>1</v>
      </c>
      <c r="E269" s="5">
        <v>1</v>
      </c>
      <c r="F269" s="5" t="s">
        <v>840</v>
      </c>
      <c r="G269" s="5" t="s">
        <v>13</v>
      </c>
      <c r="H269" s="5" t="s">
        <v>841</v>
      </c>
      <c r="I269" s="5">
        <v>0</v>
      </c>
      <c r="K269" s="6">
        <v>44203.615115740744</v>
      </c>
      <c r="L269" s="5" t="s">
        <v>6968</v>
      </c>
      <c r="M269" s="5">
        <f t="shared" si="8"/>
        <v>0</v>
      </c>
      <c r="N269" s="5">
        <f t="shared" si="9"/>
        <v>1</v>
      </c>
      <c r="O269" s="7">
        <v>44203</v>
      </c>
    </row>
    <row r="270" spans="1:15" x14ac:dyDescent="0.25">
      <c r="A270" s="5">
        <v>268</v>
      </c>
      <c r="B270" s="5" t="s">
        <v>842</v>
      </c>
      <c r="C270" s="5" t="s">
        <v>11</v>
      </c>
      <c r="D270" s="5">
        <v>1</v>
      </c>
      <c r="E270" s="5">
        <v>1</v>
      </c>
      <c r="F270" s="5" t="s">
        <v>843</v>
      </c>
      <c r="G270" s="5" t="s">
        <v>13</v>
      </c>
      <c r="H270" s="5" t="s">
        <v>844</v>
      </c>
      <c r="I270" s="5">
        <v>0</v>
      </c>
      <c r="K270" s="6">
        <v>44203.63175925926</v>
      </c>
      <c r="L270" s="5" t="s">
        <v>7134</v>
      </c>
      <c r="M270" s="5">
        <f t="shared" si="8"/>
        <v>1</v>
      </c>
      <c r="N270" s="5">
        <f t="shared" si="9"/>
        <v>0</v>
      </c>
      <c r="O270" s="7">
        <v>44203</v>
      </c>
    </row>
    <row r="271" spans="1:15" x14ac:dyDescent="0.25">
      <c r="A271" s="5">
        <v>269</v>
      </c>
      <c r="B271" s="5" t="s">
        <v>842</v>
      </c>
      <c r="C271" s="5" t="s">
        <v>11</v>
      </c>
      <c r="D271" s="5">
        <v>1</v>
      </c>
      <c r="E271" s="5">
        <v>1</v>
      </c>
      <c r="F271" s="5" t="s">
        <v>845</v>
      </c>
      <c r="G271" s="5" t="s">
        <v>13</v>
      </c>
      <c r="H271" s="5" t="s">
        <v>846</v>
      </c>
      <c r="I271" s="5">
        <v>0</v>
      </c>
      <c r="K271" s="6">
        <v>44203.633298611108</v>
      </c>
      <c r="L271" s="5" t="s">
        <v>7134</v>
      </c>
      <c r="M271" s="5">
        <f t="shared" si="8"/>
        <v>1</v>
      </c>
      <c r="N271" s="5">
        <f t="shared" si="9"/>
        <v>0</v>
      </c>
      <c r="O271" s="7">
        <v>44203</v>
      </c>
    </row>
    <row r="272" spans="1:15" x14ac:dyDescent="0.25">
      <c r="A272" s="5">
        <v>270</v>
      </c>
      <c r="B272" s="5" t="s">
        <v>842</v>
      </c>
      <c r="C272" s="5" t="s">
        <v>11</v>
      </c>
      <c r="D272" s="5">
        <v>1</v>
      </c>
      <c r="E272" s="5">
        <v>1</v>
      </c>
      <c r="F272" s="5" t="s">
        <v>847</v>
      </c>
      <c r="G272" s="5" t="s">
        <v>13</v>
      </c>
      <c r="H272" s="5" t="s">
        <v>848</v>
      </c>
      <c r="I272" s="5">
        <v>0</v>
      </c>
      <c r="K272" s="6">
        <v>44203.639050925929</v>
      </c>
      <c r="L272" s="5" t="s">
        <v>7134</v>
      </c>
      <c r="M272" s="5">
        <f t="shared" si="8"/>
        <v>1</v>
      </c>
      <c r="N272" s="5">
        <f t="shared" si="9"/>
        <v>0</v>
      </c>
      <c r="O272" s="7">
        <v>44203</v>
      </c>
    </row>
    <row r="273" spans="1:15" x14ac:dyDescent="0.25">
      <c r="A273" s="5">
        <v>271</v>
      </c>
      <c r="B273" s="5" t="s">
        <v>849</v>
      </c>
      <c r="C273" s="5" t="s">
        <v>32</v>
      </c>
      <c r="D273" s="5">
        <v>1</v>
      </c>
      <c r="E273" s="5">
        <v>1</v>
      </c>
      <c r="F273" s="5" t="s">
        <v>850</v>
      </c>
      <c r="G273" s="5" t="s">
        <v>13</v>
      </c>
      <c r="H273" s="5" t="s">
        <v>851</v>
      </c>
      <c r="I273" s="5">
        <v>0</v>
      </c>
      <c r="K273" s="6">
        <v>44203.639618055553</v>
      </c>
      <c r="L273" s="5" t="s">
        <v>7135</v>
      </c>
      <c r="M273" s="5">
        <f t="shared" si="8"/>
        <v>1</v>
      </c>
      <c r="N273" s="5">
        <f t="shared" si="9"/>
        <v>0</v>
      </c>
      <c r="O273" s="7">
        <v>44203</v>
      </c>
    </row>
    <row r="274" spans="1:15" x14ac:dyDescent="0.25">
      <c r="A274" s="5">
        <v>272</v>
      </c>
      <c r="B274" s="5" t="s">
        <v>852</v>
      </c>
      <c r="D274" s="5">
        <v>1</v>
      </c>
      <c r="E274" s="5">
        <v>1</v>
      </c>
      <c r="F274" s="5" t="s">
        <v>853</v>
      </c>
      <c r="G274" s="5" t="s">
        <v>13</v>
      </c>
      <c r="H274" s="5" t="s">
        <v>854</v>
      </c>
      <c r="I274" s="5">
        <v>0</v>
      </c>
      <c r="K274" s="6">
        <v>44203.646365740744</v>
      </c>
      <c r="L274" s="5" t="s">
        <v>7128</v>
      </c>
      <c r="M274" s="5">
        <f t="shared" si="8"/>
        <v>0</v>
      </c>
      <c r="N274" s="5">
        <f t="shared" si="9"/>
        <v>1</v>
      </c>
      <c r="O274" s="7">
        <v>44203</v>
      </c>
    </row>
    <row r="275" spans="1:15" x14ac:dyDescent="0.25">
      <c r="A275" s="5">
        <v>273</v>
      </c>
      <c r="B275" s="5" t="s">
        <v>855</v>
      </c>
      <c r="C275" s="5" t="s">
        <v>11</v>
      </c>
      <c r="D275" s="5">
        <v>1</v>
      </c>
      <c r="E275" s="5">
        <v>1</v>
      </c>
      <c r="F275" s="5" t="s">
        <v>856</v>
      </c>
      <c r="G275" s="5" t="s">
        <v>13</v>
      </c>
      <c r="H275" s="5" t="s">
        <v>857</v>
      </c>
      <c r="I275" s="5">
        <v>0</v>
      </c>
      <c r="K275" s="6">
        <v>44203.646851851852</v>
      </c>
      <c r="L275" s="5" t="s">
        <v>7136</v>
      </c>
      <c r="M275" s="5">
        <f t="shared" si="8"/>
        <v>0</v>
      </c>
      <c r="N275" s="5">
        <f t="shared" si="9"/>
        <v>1</v>
      </c>
      <c r="O275" s="7">
        <v>44203</v>
      </c>
    </row>
    <row r="276" spans="1:15" x14ac:dyDescent="0.25">
      <c r="A276" s="5">
        <v>274</v>
      </c>
      <c r="B276" s="5" t="s">
        <v>842</v>
      </c>
      <c r="C276" s="5" t="s">
        <v>11</v>
      </c>
      <c r="D276" s="5">
        <v>1</v>
      </c>
      <c r="E276" s="5">
        <v>1</v>
      </c>
      <c r="F276" s="5" t="s">
        <v>858</v>
      </c>
      <c r="G276" s="5" t="s">
        <v>13</v>
      </c>
      <c r="H276" s="5" t="s">
        <v>859</v>
      </c>
      <c r="I276" s="5">
        <v>0</v>
      </c>
      <c r="K276" s="6">
        <v>44203.647210648145</v>
      </c>
      <c r="L276" s="5" t="s">
        <v>7134</v>
      </c>
      <c r="M276" s="5">
        <f t="shared" si="8"/>
        <v>1</v>
      </c>
      <c r="N276" s="5">
        <f t="shared" si="9"/>
        <v>0</v>
      </c>
      <c r="O276" s="7">
        <v>44203</v>
      </c>
    </row>
    <row r="277" spans="1:15" x14ac:dyDescent="0.25">
      <c r="A277" s="5">
        <v>275</v>
      </c>
      <c r="B277" s="5" t="s">
        <v>860</v>
      </c>
      <c r="C277" s="5" t="s">
        <v>16</v>
      </c>
      <c r="D277" s="5">
        <v>1</v>
      </c>
      <c r="E277" s="5">
        <v>1</v>
      </c>
      <c r="F277" s="5" t="s">
        <v>861</v>
      </c>
      <c r="G277" s="5" t="s">
        <v>13</v>
      </c>
      <c r="H277" s="5" t="s">
        <v>862</v>
      </c>
      <c r="I277" s="5">
        <v>0</v>
      </c>
      <c r="K277" s="6">
        <v>44203.64947916667</v>
      </c>
      <c r="L277" s="5" t="s">
        <v>7137</v>
      </c>
      <c r="M277" s="5">
        <f t="shared" si="8"/>
        <v>1</v>
      </c>
      <c r="N277" s="5">
        <f t="shared" si="9"/>
        <v>0</v>
      </c>
      <c r="O277" s="7">
        <v>44203</v>
      </c>
    </row>
    <row r="278" spans="1:15" x14ac:dyDescent="0.25">
      <c r="A278" s="5">
        <v>276</v>
      </c>
      <c r="B278" s="5" t="s">
        <v>842</v>
      </c>
      <c r="C278" s="5" t="s">
        <v>11</v>
      </c>
      <c r="D278" s="5">
        <v>1</v>
      </c>
      <c r="E278" s="5">
        <v>1</v>
      </c>
      <c r="F278" s="5" t="s">
        <v>863</v>
      </c>
      <c r="G278" s="5" t="s">
        <v>13</v>
      </c>
      <c r="H278" s="5" t="s">
        <v>864</v>
      </c>
      <c r="I278" s="5">
        <v>0</v>
      </c>
      <c r="K278" s="6">
        <v>44203.650636574072</v>
      </c>
      <c r="L278" s="5" t="s">
        <v>7134</v>
      </c>
      <c r="M278" s="5">
        <f t="shared" si="8"/>
        <v>1</v>
      </c>
      <c r="N278" s="5">
        <f t="shared" si="9"/>
        <v>0</v>
      </c>
      <c r="O278" s="7">
        <v>44203</v>
      </c>
    </row>
    <row r="279" spans="1:15" x14ac:dyDescent="0.25">
      <c r="A279" s="5">
        <v>277</v>
      </c>
      <c r="B279" s="5" t="s">
        <v>842</v>
      </c>
      <c r="C279" s="5" t="s">
        <v>11</v>
      </c>
      <c r="D279" s="5">
        <v>1</v>
      </c>
      <c r="E279" s="5">
        <v>1</v>
      </c>
      <c r="F279" s="5" t="s">
        <v>865</v>
      </c>
      <c r="G279" s="5" t="s">
        <v>13</v>
      </c>
      <c r="H279" s="5" t="s">
        <v>866</v>
      </c>
      <c r="I279" s="5">
        <v>0</v>
      </c>
      <c r="K279" s="6">
        <v>44203.653506944444</v>
      </c>
      <c r="L279" s="5" t="s">
        <v>7134</v>
      </c>
      <c r="M279" s="5">
        <f t="shared" si="8"/>
        <v>1</v>
      </c>
      <c r="N279" s="5">
        <f t="shared" si="9"/>
        <v>0</v>
      </c>
      <c r="O279" s="7">
        <v>44203</v>
      </c>
    </row>
    <row r="280" spans="1:15" x14ac:dyDescent="0.25">
      <c r="A280" s="5">
        <v>278</v>
      </c>
      <c r="B280" s="5" t="s">
        <v>867</v>
      </c>
      <c r="C280" s="5" t="s">
        <v>16</v>
      </c>
      <c r="D280" s="5">
        <v>1</v>
      </c>
      <c r="E280" s="5">
        <v>1</v>
      </c>
      <c r="F280" s="5" t="s">
        <v>868</v>
      </c>
      <c r="G280" s="5" t="s">
        <v>13</v>
      </c>
      <c r="H280" s="5" t="s">
        <v>869</v>
      </c>
      <c r="I280" s="5">
        <v>5</v>
      </c>
      <c r="K280" s="6">
        <v>44203.656967592593</v>
      </c>
      <c r="L280" s="5" t="s">
        <v>7138</v>
      </c>
      <c r="M280" s="5">
        <f t="shared" si="8"/>
        <v>0</v>
      </c>
      <c r="N280" s="5">
        <f t="shared" si="9"/>
        <v>1</v>
      </c>
      <c r="O280" s="7">
        <v>44203</v>
      </c>
    </row>
    <row r="281" spans="1:15" x14ac:dyDescent="0.25">
      <c r="A281" s="5">
        <v>279</v>
      </c>
      <c r="B281" s="5" t="s">
        <v>870</v>
      </c>
      <c r="C281" s="5" t="s">
        <v>11</v>
      </c>
      <c r="D281" s="5">
        <v>1</v>
      </c>
      <c r="E281" s="5">
        <v>1</v>
      </c>
      <c r="F281" s="5" t="s">
        <v>871</v>
      </c>
      <c r="G281" s="5" t="s">
        <v>13</v>
      </c>
      <c r="H281" s="5" t="s">
        <v>872</v>
      </c>
      <c r="I281" s="5">
        <v>0</v>
      </c>
      <c r="K281" s="6">
        <v>44203.657337962963</v>
      </c>
      <c r="L281" s="5" t="s">
        <v>7139</v>
      </c>
      <c r="M281" s="5">
        <f t="shared" si="8"/>
        <v>1</v>
      </c>
      <c r="N281" s="5">
        <f t="shared" si="9"/>
        <v>0</v>
      </c>
      <c r="O281" s="7">
        <v>44203</v>
      </c>
    </row>
    <row r="282" spans="1:15" x14ac:dyDescent="0.25">
      <c r="A282" s="5">
        <v>280</v>
      </c>
      <c r="B282" s="5" t="s">
        <v>873</v>
      </c>
      <c r="C282" s="5" t="s">
        <v>28</v>
      </c>
      <c r="D282" s="5">
        <v>1</v>
      </c>
      <c r="E282" s="5">
        <v>1</v>
      </c>
      <c r="F282" s="5" t="s">
        <v>874</v>
      </c>
      <c r="G282" s="5" t="s">
        <v>13</v>
      </c>
      <c r="H282" s="5" t="s">
        <v>875</v>
      </c>
      <c r="I282" s="5">
        <v>1</v>
      </c>
      <c r="K282" s="6">
        <v>44203.680150462962</v>
      </c>
      <c r="L282" s="5" t="s">
        <v>7140</v>
      </c>
      <c r="M282" s="5">
        <f t="shared" si="8"/>
        <v>0</v>
      </c>
      <c r="N282" s="5">
        <f t="shared" si="9"/>
        <v>1</v>
      </c>
      <c r="O282" s="7">
        <v>44203</v>
      </c>
    </row>
    <row r="283" spans="1:15" x14ac:dyDescent="0.25">
      <c r="A283" s="5">
        <v>281</v>
      </c>
      <c r="B283" s="5" t="s">
        <v>876</v>
      </c>
      <c r="C283" s="5" t="s">
        <v>11</v>
      </c>
      <c r="D283" s="5">
        <v>28</v>
      </c>
      <c r="E283" s="5">
        <v>0.87</v>
      </c>
      <c r="F283" s="5" t="s">
        <v>877</v>
      </c>
      <c r="G283" s="5" t="s">
        <v>13</v>
      </c>
      <c r="H283" s="5" t="s">
        <v>878</v>
      </c>
      <c r="I283" s="5">
        <v>5</v>
      </c>
      <c r="K283" s="6">
        <v>44203.728726851848</v>
      </c>
      <c r="L283" s="5" t="s">
        <v>7118</v>
      </c>
      <c r="M283" s="5">
        <f t="shared" si="8"/>
        <v>1</v>
      </c>
      <c r="N283" s="5">
        <f t="shared" si="9"/>
        <v>0</v>
      </c>
      <c r="O283" s="7">
        <v>44203</v>
      </c>
    </row>
    <row r="284" spans="1:15" x14ac:dyDescent="0.25">
      <c r="A284" s="5">
        <v>282</v>
      </c>
      <c r="B284" s="5" t="s">
        <v>879</v>
      </c>
      <c r="C284" s="5" t="s">
        <v>11</v>
      </c>
      <c r="D284" s="5">
        <v>134</v>
      </c>
      <c r="E284" s="5">
        <v>0.94</v>
      </c>
      <c r="F284" s="5" t="s">
        <v>880</v>
      </c>
      <c r="G284" s="5" t="s">
        <v>13</v>
      </c>
      <c r="H284" s="5" t="s">
        <v>881</v>
      </c>
      <c r="I284" s="5">
        <v>8</v>
      </c>
      <c r="K284" s="6">
        <v>44203.737453703703</v>
      </c>
      <c r="L284" s="5" t="s">
        <v>7141</v>
      </c>
      <c r="M284" s="5">
        <f t="shared" si="8"/>
        <v>0</v>
      </c>
      <c r="N284" s="5">
        <f t="shared" si="9"/>
        <v>1</v>
      </c>
      <c r="O284" s="7">
        <v>44203</v>
      </c>
    </row>
    <row r="285" spans="1:15" x14ac:dyDescent="0.25">
      <c r="A285" s="5">
        <v>283</v>
      </c>
      <c r="B285" s="5" t="s">
        <v>882</v>
      </c>
      <c r="C285" s="5" t="s">
        <v>40</v>
      </c>
      <c r="D285" s="5">
        <v>1</v>
      </c>
      <c r="E285" s="5">
        <v>1</v>
      </c>
      <c r="F285" s="5" t="s">
        <v>883</v>
      </c>
      <c r="G285" s="5" t="s">
        <v>13</v>
      </c>
      <c r="H285" s="5" t="s">
        <v>884</v>
      </c>
      <c r="I285" s="5">
        <v>0</v>
      </c>
      <c r="K285" s="6">
        <v>44204.41070601852</v>
      </c>
      <c r="L285" s="5" t="s">
        <v>7142</v>
      </c>
      <c r="M285" s="5">
        <f t="shared" si="8"/>
        <v>0</v>
      </c>
      <c r="N285" s="5">
        <f t="shared" si="9"/>
        <v>1</v>
      </c>
      <c r="O285" s="7">
        <v>44204</v>
      </c>
    </row>
    <row r="286" spans="1:15" x14ac:dyDescent="0.25">
      <c r="A286" s="5">
        <v>284</v>
      </c>
      <c r="B286" s="5" t="s">
        <v>885</v>
      </c>
      <c r="C286" s="5" t="s">
        <v>11</v>
      </c>
      <c r="D286" s="5">
        <v>1</v>
      </c>
      <c r="E286" s="5">
        <v>1</v>
      </c>
      <c r="F286" s="5" t="s">
        <v>886</v>
      </c>
      <c r="G286" s="5" t="s">
        <v>13</v>
      </c>
      <c r="H286" s="5" t="s">
        <v>887</v>
      </c>
      <c r="I286" s="5">
        <v>0</v>
      </c>
      <c r="K286" s="6">
        <v>44204.412905092591</v>
      </c>
      <c r="L286" s="5" t="s">
        <v>6968</v>
      </c>
      <c r="M286" s="5">
        <f t="shared" si="8"/>
        <v>0</v>
      </c>
      <c r="N286" s="5">
        <f t="shared" si="9"/>
        <v>1</v>
      </c>
      <c r="O286" s="7">
        <v>44204</v>
      </c>
    </row>
    <row r="287" spans="1:15" x14ac:dyDescent="0.25">
      <c r="A287" s="5">
        <v>285</v>
      </c>
      <c r="B287" s="5" t="s">
        <v>888</v>
      </c>
      <c r="C287" s="5" t="s">
        <v>11</v>
      </c>
      <c r="D287" s="5">
        <v>15</v>
      </c>
      <c r="E287" s="5">
        <v>1</v>
      </c>
      <c r="F287" s="5" t="s">
        <v>889</v>
      </c>
      <c r="G287" s="5" t="s">
        <v>13</v>
      </c>
      <c r="H287" s="5" t="s">
        <v>890</v>
      </c>
      <c r="I287" s="5">
        <v>4</v>
      </c>
      <c r="K287" s="6">
        <v>44204.412951388891</v>
      </c>
      <c r="L287" s="5" t="s">
        <v>7143</v>
      </c>
      <c r="M287" s="5">
        <f t="shared" si="8"/>
        <v>0</v>
      </c>
      <c r="N287" s="5">
        <f t="shared" si="9"/>
        <v>1</v>
      </c>
      <c r="O287" s="7">
        <v>44204</v>
      </c>
    </row>
    <row r="288" spans="1:15" x14ac:dyDescent="0.25">
      <c r="A288" s="5">
        <v>286</v>
      </c>
      <c r="B288" s="5" t="s">
        <v>891</v>
      </c>
      <c r="C288" s="5" t="s">
        <v>40</v>
      </c>
      <c r="D288" s="5">
        <v>494</v>
      </c>
      <c r="E288" s="5">
        <v>0.94</v>
      </c>
      <c r="F288" s="5" t="s">
        <v>892</v>
      </c>
      <c r="G288" s="5" t="s">
        <v>13</v>
      </c>
      <c r="H288" s="5" t="s">
        <v>893</v>
      </c>
      <c r="I288" s="5">
        <v>112</v>
      </c>
      <c r="K288" s="6">
        <v>44204.413530092592</v>
      </c>
      <c r="L288" s="5" t="s">
        <v>7144</v>
      </c>
      <c r="M288" s="5">
        <f t="shared" si="8"/>
        <v>1</v>
      </c>
      <c r="N288" s="5">
        <f t="shared" si="9"/>
        <v>0</v>
      </c>
      <c r="O288" s="7">
        <v>44204</v>
      </c>
    </row>
    <row r="289" spans="1:15" x14ac:dyDescent="0.25">
      <c r="A289" s="5">
        <v>287</v>
      </c>
      <c r="B289" s="5" t="s">
        <v>894</v>
      </c>
      <c r="C289" s="5" t="s">
        <v>80</v>
      </c>
      <c r="D289" s="5">
        <v>1</v>
      </c>
      <c r="E289" s="5">
        <v>1</v>
      </c>
      <c r="F289" s="5" t="s">
        <v>895</v>
      </c>
      <c r="G289" s="5" t="s">
        <v>13</v>
      </c>
      <c r="H289" s="5" t="s">
        <v>896</v>
      </c>
      <c r="I289" s="5">
        <v>2</v>
      </c>
      <c r="K289" s="6">
        <v>44204.414965277778</v>
      </c>
      <c r="L289" s="5" t="s">
        <v>6948</v>
      </c>
      <c r="M289" s="5">
        <f t="shared" si="8"/>
        <v>0</v>
      </c>
      <c r="N289" s="5">
        <f t="shared" si="9"/>
        <v>1</v>
      </c>
      <c r="O289" s="7">
        <v>44204</v>
      </c>
    </row>
    <row r="290" spans="1:15" x14ac:dyDescent="0.25">
      <c r="A290" s="5">
        <v>288</v>
      </c>
      <c r="B290" s="5" t="s">
        <v>897</v>
      </c>
      <c r="C290" s="5" t="s">
        <v>11</v>
      </c>
      <c r="D290" s="5">
        <v>56</v>
      </c>
      <c r="E290" s="5">
        <v>0.92</v>
      </c>
      <c r="F290" s="5" t="s">
        <v>898</v>
      </c>
      <c r="G290" s="5" t="s">
        <v>13</v>
      </c>
      <c r="H290" s="5" t="s">
        <v>899</v>
      </c>
      <c r="I290" s="5">
        <v>0</v>
      </c>
      <c r="K290" s="6">
        <v>44204.415833333333</v>
      </c>
      <c r="L290" s="5" t="s">
        <v>7145</v>
      </c>
      <c r="M290" s="5">
        <f t="shared" si="8"/>
        <v>1</v>
      </c>
      <c r="N290" s="5">
        <f t="shared" si="9"/>
        <v>0</v>
      </c>
      <c r="O290" s="7">
        <v>44204</v>
      </c>
    </row>
    <row r="291" spans="1:15" x14ac:dyDescent="0.25">
      <c r="A291" s="5">
        <v>289</v>
      </c>
      <c r="B291" s="5" t="s">
        <v>900</v>
      </c>
      <c r="C291" s="5" t="s">
        <v>40</v>
      </c>
      <c r="D291" s="5">
        <v>1</v>
      </c>
      <c r="E291" s="5">
        <v>1</v>
      </c>
      <c r="F291" s="5" t="s">
        <v>901</v>
      </c>
      <c r="G291" s="5" t="s">
        <v>13</v>
      </c>
      <c r="H291" s="5" t="s">
        <v>902</v>
      </c>
      <c r="I291" s="5">
        <v>0</v>
      </c>
      <c r="K291" s="6">
        <v>44204.416597222225</v>
      </c>
      <c r="L291" s="5" t="s">
        <v>7146</v>
      </c>
      <c r="M291" s="5">
        <f t="shared" si="8"/>
        <v>1</v>
      </c>
      <c r="N291" s="5">
        <f t="shared" si="9"/>
        <v>0</v>
      </c>
      <c r="O291" s="7">
        <v>44204</v>
      </c>
    </row>
    <row r="292" spans="1:15" x14ac:dyDescent="0.25">
      <c r="A292" s="5">
        <v>290</v>
      </c>
      <c r="B292" s="5" t="s">
        <v>903</v>
      </c>
      <c r="C292" s="5" t="s">
        <v>11</v>
      </c>
      <c r="D292" s="5">
        <v>1</v>
      </c>
      <c r="E292" s="5">
        <v>1</v>
      </c>
      <c r="F292" s="5" t="s">
        <v>904</v>
      </c>
      <c r="G292" s="5" t="s">
        <v>13</v>
      </c>
      <c r="H292" s="5" t="s">
        <v>905</v>
      </c>
      <c r="I292" s="5">
        <v>0</v>
      </c>
      <c r="K292" s="6">
        <v>44204.417245370372</v>
      </c>
      <c r="L292" s="5" t="s">
        <v>7071</v>
      </c>
      <c r="M292" s="5">
        <f t="shared" si="8"/>
        <v>0</v>
      </c>
      <c r="N292" s="5">
        <f t="shared" si="9"/>
        <v>1</v>
      </c>
      <c r="O292" s="7">
        <v>44204</v>
      </c>
    </row>
    <row r="293" spans="1:15" x14ac:dyDescent="0.25">
      <c r="A293" s="5">
        <v>291</v>
      </c>
      <c r="B293" s="5" t="s">
        <v>906</v>
      </c>
      <c r="C293" s="5" t="s">
        <v>32</v>
      </c>
      <c r="D293" s="5">
        <v>1</v>
      </c>
      <c r="E293" s="5">
        <v>1</v>
      </c>
      <c r="F293" s="5" t="s">
        <v>907</v>
      </c>
      <c r="G293" s="5" t="s">
        <v>13</v>
      </c>
      <c r="H293" s="5" t="s">
        <v>908</v>
      </c>
      <c r="I293" s="5">
        <v>0</v>
      </c>
      <c r="K293" s="6">
        <v>44204.418877314813</v>
      </c>
      <c r="L293" s="5" t="s">
        <v>7147</v>
      </c>
      <c r="M293" s="5">
        <f t="shared" si="8"/>
        <v>1</v>
      </c>
      <c r="N293" s="5">
        <f t="shared" si="9"/>
        <v>0</v>
      </c>
      <c r="O293" s="7">
        <v>44204</v>
      </c>
    </row>
    <row r="294" spans="1:15" x14ac:dyDescent="0.25">
      <c r="A294" s="5">
        <v>292</v>
      </c>
      <c r="B294" s="5" t="s">
        <v>909</v>
      </c>
      <c r="C294" s="5" t="s">
        <v>11</v>
      </c>
      <c r="D294" s="5">
        <v>1</v>
      </c>
      <c r="E294" s="5">
        <v>1</v>
      </c>
      <c r="F294" s="5" t="s">
        <v>910</v>
      </c>
      <c r="G294" s="5" t="s">
        <v>13</v>
      </c>
      <c r="H294" s="5" t="s">
        <v>911</v>
      </c>
      <c r="I294" s="5">
        <v>1</v>
      </c>
      <c r="K294" s="6">
        <v>44204.422465277778</v>
      </c>
      <c r="L294" s="5" t="s">
        <v>7148</v>
      </c>
      <c r="M294" s="5">
        <f t="shared" si="8"/>
        <v>1</v>
      </c>
      <c r="N294" s="5">
        <f t="shared" si="9"/>
        <v>0</v>
      </c>
      <c r="O294" s="7">
        <v>44204</v>
      </c>
    </row>
    <row r="295" spans="1:15" x14ac:dyDescent="0.25">
      <c r="A295" s="5">
        <v>293</v>
      </c>
      <c r="B295" s="5" t="s">
        <v>912</v>
      </c>
      <c r="C295" s="5" t="s">
        <v>16</v>
      </c>
      <c r="D295" s="5">
        <v>73</v>
      </c>
      <c r="E295" s="5">
        <v>0.94</v>
      </c>
      <c r="F295" s="5" t="s">
        <v>913</v>
      </c>
      <c r="G295" s="5" t="s">
        <v>13</v>
      </c>
      <c r="H295" s="5" t="s">
        <v>914</v>
      </c>
      <c r="I295" s="5">
        <v>84</v>
      </c>
      <c r="J295" s="5" t="s">
        <v>915</v>
      </c>
      <c r="K295" s="6">
        <v>44204.430474537039</v>
      </c>
      <c r="L295" s="5" t="s">
        <v>7149</v>
      </c>
      <c r="M295" s="5">
        <f t="shared" si="8"/>
        <v>0</v>
      </c>
      <c r="N295" s="5">
        <f t="shared" si="9"/>
        <v>1</v>
      </c>
      <c r="O295" s="7">
        <v>44204</v>
      </c>
    </row>
    <row r="296" spans="1:15" x14ac:dyDescent="0.25">
      <c r="A296" s="5">
        <v>294</v>
      </c>
      <c r="B296" s="5" t="s">
        <v>916</v>
      </c>
      <c r="D296" s="5">
        <v>1</v>
      </c>
      <c r="E296" s="5">
        <v>1</v>
      </c>
      <c r="F296" s="5" t="s">
        <v>917</v>
      </c>
      <c r="G296" s="5" t="s">
        <v>13</v>
      </c>
      <c r="H296" s="5" t="s">
        <v>918</v>
      </c>
      <c r="I296" s="5">
        <v>0</v>
      </c>
      <c r="K296" s="6">
        <v>44204.430474537039</v>
      </c>
      <c r="L296" s="5" t="s">
        <v>7150</v>
      </c>
      <c r="M296" s="5">
        <f t="shared" si="8"/>
        <v>0</v>
      </c>
      <c r="N296" s="5">
        <f t="shared" si="9"/>
        <v>1</v>
      </c>
      <c r="O296" s="7">
        <v>44204</v>
      </c>
    </row>
    <row r="297" spans="1:15" x14ac:dyDescent="0.25">
      <c r="A297" s="5">
        <v>295</v>
      </c>
      <c r="B297" s="5" t="s">
        <v>919</v>
      </c>
      <c r="C297" s="5" t="s">
        <v>28</v>
      </c>
      <c r="D297" s="5">
        <v>1</v>
      </c>
      <c r="E297" s="5">
        <v>1</v>
      </c>
      <c r="F297" s="5" t="s">
        <v>920</v>
      </c>
      <c r="G297" s="5" t="s">
        <v>13</v>
      </c>
      <c r="H297" s="5" t="s">
        <v>921</v>
      </c>
      <c r="I297" s="5">
        <v>0</v>
      </c>
      <c r="K297" s="6">
        <v>44204.437662037039</v>
      </c>
      <c r="L297" s="5" t="s">
        <v>6966</v>
      </c>
      <c r="M297" s="5">
        <f t="shared" si="8"/>
        <v>0</v>
      </c>
      <c r="N297" s="5">
        <f t="shared" si="9"/>
        <v>1</v>
      </c>
      <c r="O297" s="7">
        <v>44204</v>
      </c>
    </row>
    <row r="298" spans="1:15" x14ac:dyDescent="0.25">
      <c r="A298" s="5">
        <v>296</v>
      </c>
      <c r="B298" s="5" t="s">
        <v>922</v>
      </c>
      <c r="C298" s="5" t="s">
        <v>11</v>
      </c>
      <c r="D298" s="5">
        <v>1</v>
      </c>
      <c r="E298" s="5">
        <v>1</v>
      </c>
      <c r="F298" s="5" t="s">
        <v>923</v>
      </c>
      <c r="G298" s="5" t="s">
        <v>13</v>
      </c>
      <c r="H298" s="5" t="s">
        <v>924</v>
      </c>
      <c r="I298" s="5">
        <v>0</v>
      </c>
      <c r="K298" s="6">
        <v>44204.438668981478</v>
      </c>
      <c r="L298" s="5" t="s">
        <v>7151</v>
      </c>
      <c r="M298" s="5">
        <f t="shared" si="8"/>
        <v>0</v>
      </c>
      <c r="N298" s="5">
        <f t="shared" si="9"/>
        <v>1</v>
      </c>
      <c r="O298" s="7">
        <v>44204</v>
      </c>
    </row>
    <row r="299" spans="1:15" x14ac:dyDescent="0.25">
      <c r="A299" s="5">
        <v>297</v>
      </c>
      <c r="B299" s="5" t="s">
        <v>925</v>
      </c>
      <c r="C299" s="5" t="s">
        <v>16</v>
      </c>
      <c r="D299" s="5">
        <v>10</v>
      </c>
      <c r="E299" s="5">
        <v>0.75</v>
      </c>
      <c r="F299" s="5" t="s">
        <v>926</v>
      </c>
      <c r="G299" s="5" t="s">
        <v>13</v>
      </c>
      <c r="H299" s="5" t="s">
        <v>927</v>
      </c>
      <c r="I299" s="5">
        <v>3</v>
      </c>
      <c r="K299" s="6">
        <v>44204.439432870371</v>
      </c>
      <c r="L299" s="5" t="s">
        <v>7152</v>
      </c>
      <c r="M299" s="5">
        <f t="shared" si="8"/>
        <v>1</v>
      </c>
      <c r="N299" s="5">
        <f t="shared" si="9"/>
        <v>0</v>
      </c>
      <c r="O299" s="7">
        <v>44204</v>
      </c>
    </row>
    <row r="300" spans="1:15" x14ac:dyDescent="0.25">
      <c r="A300" s="5">
        <v>298</v>
      </c>
      <c r="B300" s="5" t="s">
        <v>928</v>
      </c>
      <c r="C300" s="5" t="s">
        <v>50</v>
      </c>
      <c r="D300" s="5">
        <v>101</v>
      </c>
      <c r="E300" s="5">
        <v>0.89</v>
      </c>
      <c r="F300" s="5" t="s">
        <v>929</v>
      </c>
      <c r="G300" s="5" t="s">
        <v>13</v>
      </c>
      <c r="H300" s="5" t="s">
        <v>930</v>
      </c>
      <c r="I300" s="5">
        <v>118</v>
      </c>
      <c r="J300" s="5" t="s">
        <v>931</v>
      </c>
      <c r="K300" s="6">
        <v>44204.442407407405</v>
      </c>
      <c r="L300" s="5" t="s">
        <v>7153</v>
      </c>
      <c r="M300" s="5">
        <f t="shared" si="8"/>
        <v>1</v>
      </c>
      <c r="N300" s="5">
        <f t="shared" si="9"/>
        <v>0</v>
      </c>
      <c r="O300" s="7">
        <v>44204</v>
      </c>
    </row>
    <row r="301" spans="1:15" x14ac:dyDescent="0.25">
      <c r="A301" s="5">
        <v>299</v>
      </c>
      <c r="B301" s="5" t="s">
        <v>932</v>
      </c>
      <c r="C301" s="5" t="s">
        <v>11</v>
      </c>
      <c r="D301" s="5">
        <v>2</v>
      </c>
      <c r="E301" s="5">
        <v>1</v>
      </c>
      <c r="F301" s="5" t="s">
        <v>933</v>
      </c>
      <c r="G301" s="5" t="s">
        <v>13</v>
      </c>
      <c r="H301" s="5" t="s">
        <v>934</v>
      </c>
      <c r="I301" s="5">
        <v>0</v>
      </c>
      <c r="K301" s="6">
        <v>44204.442430555559</v>
      </c>
      <c r="L301" s="5" t="s">
        <v>7154</v>
      </c>
      <c r="M301" s="5">
        <f t="shared" si="8"/>
        <v>1</v>
      </c>
      <c r="N301" s="5">
        <f t="shared" si="9"/>
        <v>0</v>
      </c>
      <c r="O301" s="7">
        <v>44204</v>
      </c>
    </row>
    <row r="302" spans="1:15" x14ac:dyDescent="0.25">
      <c r="A302" s="5">
        <v>300</v>
      </c>
      <c r="B302" s="5" t="s">
        <v>935</v>
      </c>
      <c r="C302" s="5" t="s">
        <v>16</v>
      </c>
      <c r="D302" s="5">
        <v>216</v>
      </c>
      <c r="E302" s="5">
        <v>0.97</v>
      </c>
      <c r="F302" s="5" t="s">
        <v>936</v>
      </c>
      <c r="G302" s="5" t="s">
        <v>13</v>
      </c>
      <c r="H302" s="5" t="s">
        <v>937</v>
      </c>
      <c r="I302" s="5">
        <v>142</v>
      </c>
      <c r="K302" s="6">
        <v>44204.455625000002</v>
      </c>
      <c r="L302" s="5" t="s">
        <v>7155</v>
      </c>
      <c r="M302" s="5">
        <f t="shared" si="8"/>
        <v>1</v>
      </c>
      <c r="N302" s="5">
        <f t="shared" si="9"/>
        <v>0</v>
      </c>
      <c r="O302" s="7">
        <v>44204</v>
      </c>
    </row>
    <row r="303" spans="1:15" x14ac:dyDescent="0.25">
      <c r="A303" s="5">
        <v>301</v>
      </c>
      <c r="B303" s="5" t="s">
        <v>938</v>
      </c>
      <c r="C303" s="5" t="s">
        <v>11</v>
      </c>
      <c r="D303" s="5">
        <v>1</v>
      </c>
      <c r="E303" s="5">
        <v>1</v>
      </c>
      <c r="F303" s="5" t="s">
        <v>939</v>
      </c>
      <c r="G303" s="5" t="s">
        <v>13</v>
      </c>
      <c r="H303" s="5" t="s">
        <v>940</v>
      </c>
      <c r="I303" s="5">
        <v>0</v>
      </c>
      <c r="K303" s="6">
        <v>44204.459085648145</v>
      </c>
      <c r="L303" s="5" t="s">
        <v>7156</v>
      </c>
      <c r="M303" s="5">
        <f t="shared" si="8"/>
        <v>0</v>
      </c>
      <c r="N303" s="5">
        <f t="shared" si="9"/>
        <v>1</v>
      </c>
      <c r="O303" s="7">
        <v>44204</v>
      </c>
    </row>
    <row r="304" spans="1:15" x14ac:dyDescent="0.25">
      <c r="A304" s="5">
        <v>302</v>
      </c>
      <c r="B304" s="5" t="s">
        <v>941</v>
      </c>
      <c r="C304" s="5" t="s">
        <v>40</v>
      </c>
      <c r="D304" s="5">
        <v>32</v>
      </c>
      <c r="E304" s="5">
        <v>0.92</v>
      </c>
      <c r="F304" s="5" t="s">
        <v>942</v>
      </c>
      <c r="G304" s="5" t="s">
        <v>13</v>
      </c>
      <c r="H304" s="5" t="s">
        <v>943</v>
      </c>
      <c r="I304" s="5">
        <v>3</v>
      </c>
      <c r="K304" s="6">
        <v>44204.468495370369</v>
      </c>
      <c r="L304" s="5" t="s">
        <v>7157</v>
      </c>
      <c r="M304" s="5">
        <f t="shared" si="8"/>
        <v>1</v>
      </c>
      <c r="N304" s="5">
        <f t="shared" si="9"/>
        <v>0</v>
      </c>
      <c r="O304" s="7">
        <v>44204</v>
      </c>
    </row>
    <row r="305" spans="1:15" x14ac:dyDescent="0.25">
      <c r="A305" s="5">
        <v>303</v>
      </c>
      <c r="B305" s="5" t="s">
        <v>944</v>
      </c>
      <c r="C305" s="5" t="s">
        <v>28</v>
      </c>
      <c r="D305" s="5">
        <v>1</v>
      </c>
      <c r="E305" s="5">
        <v>1</v>
      </c>
      <c r="F305" s="5" t="s">
        <v>945</v>
      </c>
      <c r="G305" s="5" t="s">
        <v>13</v>
      </c>
      <c r="H305" s="5" t="s">
        <v>946</v>
      </c>
      <c r="I305" s="5">
        <v>0</v>
      </c>
      <c r="K305" s="6">
        <v>44204.470532407409</v>
      </c>
      <c r="L305" s="5" t="s">
        <v>7158</v>
      </c>
      <c r="M305" s="5">
        <f t="shared" si="8"/>
        <v>0</v>
      </c>
      <c r="N305" s="5">
        <f t="shared" si="9"/>
        <v>1</v>
      </c>
      <c r="O305" s="7">
        <v>44204</v>
      </c>
    </row>
    <row r="306" spans="1:15" x14ac:dyDescent="0.25">
      <c r="A306" s="5">
        <v>304</v>
      </c>
      <c r="B306" s="5" t="s">
        <v>947</v>
      </c>
      <c r="C306" s="5" t="s">
        <v>80</v>
      </c>
      <c r="D306" s="5">
        <v>59</v>
      </c>
      <c r="E306" s="5">
        <v>0.83</v>
      </c>
      <c r="F306" s="5" t="s">
        <v>948</v>
      </c>
      <c r="G306" s="5" t="s">
        <v>13</v>
      </c>
      <c r="H306" s="5" t="s">
        <v>949</v>
      </c>
      <c r="I306" s="5">
        <v>37</v>
      </c>
      <c r="K306" s="6">
        <v>44204.47142361111</v>
      </c>
      <c r="L306" s="5" t="s">
        <v>7040</v>
      </c>
      <c r="M306" s="5">
        <f t="shared" si="8"/>
        <v>1</v>
      </c>
      <c r="N306" s="5">
        <f t="shared" si="9"/>
        <v>0</v>
      </c>
      <c r="O306" s="7">
        <v>44204</v>
      </c>
    </row>
    <row r="307" spans="1:15" x14ac:dyDescent="0.25">
      <c r="A307" s="5">
        <v>305</v>
      </c>
      <c r="B307" s="5" t="s">
        <v>950</v>
      </c>
      <c r="C307" s="5" t="s">
        <v>16</v>
      </c>
      <c r="D307" s="5">
        <v>32</v>
      </c>
      <c r="E307" s="5">
        <v>0.88</v>
      </c>
      <c r="F307" s="5" t="s">
        <v>951</v>
      </c>
      <c r="G307" s="5" t="s">
        <v>13</v>
      </c>
      <c r="H307" s="5" t="s">
        <v>952</v>
      </c>
      <c r="I307" s="5">
        <v>54</v>
      </c>
      <c r="K307" s="6">
        <v>44204.472337962965</v>
      </c>
      <c r="L307" s="5" t="s">
        <v>7159</v>
      </c>
      <c r="M307" s="5">
        <f t="shared" si="8"/>
        <v>0</v>
      </c>
      <c r="N307" s="5">
        <f t="shared" si="9"/>
        <v>1</v>
      </c>
      <c r="O307" s="7">
        <v>44204</v>
      </c>
    </row>
    <row r="308" spans="1:15" x14ac:dyDescent="0.25">
      <c r="A308" s="5">
        <v>306</v>
      </c>
      <c r="B308" s="5" t="s">
        <v>953</v>
      </c>
      <c r="C308" s="5" t="s">
        <v>40</v>
      </c>
      <c r="D308" s="5">
        <v>2</v>
      </c>
      <c r="E308" s="5">
        <v>1</v>
      </c>
      <c r="F308" s="5" t="s">
        <v>954</v>
      </c>
      <c r="G308" s="5" t="s">
        <v>13</v>
      </c>
      <c r="H308" s="5" t="s">
        <v>955</v>
      </c>
      <c r="I308" s="5">
        <v>0</v>
      </c>
      <c r="K308" s="6">
        <v>44204.474780092591</v>
      </c>
      <c r="L308" s="5" t="s">
        <v>7160</v>
      </c>
      <c r="M308" s="5">
        <f t="shared" si="8"/>
        <v>0</v>
      </c>
      <c r="N308" s="5">
        <f t="shared" si="9"/>
        <v>1</v>
      </c>
      <c r="O308" s="7">
        <v>44204</v>
      </c>
    </row>
    <row r="309" spans="1:15" x14ac:dyDescent="0.25">
      <c r="A309" s="5">
        <v>307</v>
      </c>
      <c r="B309" s="5" t="s">
        <v>956</v>
      </c>
      <c r="C309" s="5" t="s">
        <v>28</v>
      </c>
      <c r="D309" s="5">
        <v>1</v>
      </c>
      <c r="E309" s="5">
        <v>1</v>
      </c>
      <c r="F309" s="5" t="s">
        <v>957</v>
      </c>
      <c r="G309" s="5" t="s">
        <v>13</v>
      </c>
      <c r="H309" s="5" t="s">
        <v>958</v>
      </c>
      <c r="I309" s="5">
        <v>0</v>
      </c>
      <c r="K309" s="6">
        <v>44204.475891203707</v>
      </c>
      <c r="L309" s="5" t="s">
        <v>7161</v>
      </c>
      <c r="M309" s="5">
        <f t="shared" si="8"/>
        <v>0</v>
      </c>
      <c r="N309" s="5">
        <f t="shared" si="9"/>
        <v>1</v>
      </c>
      <c r="O309" s="7">
        <v>44204</v>
      </c>
    </row>
    <row r="310" spans="1:15" x14ac:dyDescent="0.25">
      <c r="A310" s="5">
        <v>308</v>
      </c>
      <c r="B310" s="5" t="s">
        <v>959</v>
      </c>
      <c r="C310" s="5" t="s">
        <v>16</v>
      </c>
      <c r="D310" s="5">
        <v>5</v>
      </c>
      <c r="E310" s="5">
        <v>0.64</v>
      </c>
      <c r="F310" s="5" t="s">
        <v>960</v>
      </c>
      <c r="G310" s="5" t="s">
        <v>13</v>
      </c>
      <c r="H310" s="5" t="s">
        <v>961</v>
      </c>
      <c r="I310" s="5">
        <v>17</v>
      </c>
      <c r="J310" s="5" t="s">
        <v>962</v>
      </c>
      <c r="K310" s="6">
        <v>44204.476261574076</v>
      </c>
      <c r="L310" s="5" t="s">
        <v>7162</v>
      </c>
      <c r="M310" s="5">
        <f t="shared" si="8"/>
        <v>0</v>
      </c>
      <c r="N310" s="5">
        <f t="shared" si="9"/>
        <v>1</v>
      </c>
      <c r="O310" s="7">
        <v>44204</v>
      </c>
    </row>
    <row r="311" spans="1:15" x14ac:dyDescent="0.25">
      <c r="A311" s="5">
        <v>309</v>
      </c>
      <c r="B311" s="5" t="s">
        <v>963</v>
      </c>
      <c r="C311" s="5" t="s">
        <v>80</v>
      </c>
      <c r="D311" s="5">
        <v>16</v>
      </c>
      <c r="E311" s="5">
        <v>0.9</v>
      </c>
      <c r="F311" s="5" t="s">
        <v>964</v>
      </c>
      <c r="G311" s="5" t="s">
        <v>13</v>
      </c>
      <c r="H311" s="5" t="s">
        <v>965</v>
      </c>
      <c r="I311" s="5">
        <v>14</v>
      </c>
      <c r="K311" s="6">
        <v>44204.476423611108</v>
      </c>
      <c r="L311" s="5" t="s">
        <v>7163</v>
      </c>
      <c r="M311" s="5">
        <f t="shared" si="8"/>
        <v>0</v>
      </c>
      <c r="N311" s="5">
        <f t="shared" si="9"/>
        <v>1</v>
      </c>
      <c r="O311" s="7">
        <v>44204</v>
      </c>
    </row>
    <row r="312" spans="1:15" x14ac:dyDescent="0.25">
      <c r="A312" s="5">
        <v>310</v>
      </c>
      <c r="B312" s="5" t="s">
        <v>966</v>
      </c>
      <c r="C312" s="5" t="s">
        <v>11</v>
      </c>
      <c r="D312" s="5">
        <v>1</v>
      </c>
      <c r="E312" s="5">
        <v>1</v>
      </c>
      <c r="F312" s="5" t="s">
        <v>967</v>
      </c>
      <c r="G312" s="5" t="s">
        <v>13</v>
      </c>
      <c r="H312" s="5" t="s">
        <v>968</v>
      </c>
      <c r="I312" s="5">
        <v>0</v>
      </c>
      <c r="K312" s="6">
        <v>44204.476655092592</v>
      </c>
      <c r="L312" s="5" t="s">
        <v>6966</v>
      </c>
      <c r="M312" s="5">
        <f t="shared" si="8"/>
        <v>0</v>
      </c>
      <c r="N312" s="5">
        <f t="shared" si="9"/>
        <v>1</v>
      </c>
      <c r="O312" s="7">
        <v>44204</v>
      </c>
    </row>
    <row r="313" spans="1:15" x14ac:dyDescent="0.25">
      <c r="A313" s="5">
        <v>311</v>
      </c>
      <c r="B313" s="5" t="s">
        <v>969</v>
      </c>
      <c r="C313" s="5" t="s">
        <v>50</v>
      </c>
      <c r="D313" s="5">
        <v>1</v>
      </c>
      <c r="E313" s="5">
        <v>1</v>
      </c>
      <c r="F313" s="5" t="s">
        <v>970</v>
      </c>
      <c r="G313" s="5" t="s">
        <v>13</v>
      </c>
      <c r="H313" s="5" t="s">
        <v>971</v>
      </c>
      <c r="I313" s="5">
        <v>0</v>
      </c>
      <c r="K313" s="6">
        <v>44204.482615740744</v>
      </c>
      <c r="L313" s="5" t="s">
        <v>7164</v>
      </c>
      <c r="M313" s="5">
        <f t="shared" si="8"/>
        <v>1</v>
      </c>
      <c r="N313" s="5">
        <f t="shared" si="9"/>
        <v>0</v>
      </c>
      <c r="O313" s="7">
        <v>44204</v>
      </c>
    </row>
    <row r="314" spans="1:15" x14ac:dyDescent="0.25">
      <c r="A314" s="5">
        <v>312</v>
      </c>
      <c r="B314" s="5" t="s">
        <v>972</v>
      </c>
      <c r="C314" s="5" t="s">
        <v>11</v>
      </c>
      <c r="D314" s="5">
        <v>1197</v>
      </c>
      <c r="E314" s="5">
        <v>0.98</v>
      </c>
      <c r="F314" s="5" t="s">
        <v>973</v>
      </c>
      <c r="G314" s="5" t="s">
        <v>13</v>
      </c>
      <c r="H314" s="5" t="s">
        <v>974</v>
      </c>
      <c r="I314" s="5">
        <v>21</v>
      </c>
      <c r="K314" s="6">
        <v>44204.482719907406</v>
      </c>
      <c r="L314" s="5" t="s">
        <v>7165</v>
      </c>
      <c r="M314" s="5">
        <f t="shared" si="8"/>
        <v>0</v>
      </c>
      <c r="N314" s="5">
        <f t="shared" si="9"/>
        <v>1</v>
      </c>
      <c r="O314" s="7">
        <v>44204</v>
      </c>
    </row>
    <row r="315" spans="1:15" x14ac:dyDescent="0.25">
      <c r="A315" s="5">
        <v>313</v>
      </c>
      <c r="B315" s="5" t="s">
        <v>975</v>
      </c>
      <c r="C315" s="5" t="s">
        <v>80</v>
      </c>
      <c r="D315" s="5">
        <v>135</v>
      </c>
      <c r="E315" s="5">
        <v>0.98</v>
      </c>
      <c r="F315" s="5" t="s">
        <v>976</v>
      </c>
      <c r="G315" s="5" t="s">
        <v>13</v>
      </c>
      <c r="H315" s="5" t="s">
        <v>977</v>
      </c>
      <c r="I315" s="5">
        <v>176</v>
      </c>
      <c r="K315" s="6">
        <v>44204.488761574074</v>
      </c>
      <c r="L315" s="5" t="s">
        <v>7166</v>
      </c>
      <c r="M315" s="5">
        <f t="shared" si="8"/>
        <v>0</v>
      </c>
      <c r="N315" s="5">
        <f t="shared" si="9"/>
        <v>1</v>
      </c>
      <c r="O315" s="7">
        <v>44204</v>
      </c>
    </row>
    <row r="316" spans="1:15" x14ac:dyDescent="0.25">
      <c r="A316" s="5">
        <v>314</v>
      </c>
      <c r="B316" s="5" t="s">
        <v>978</v>
      </c>
      <c r="C316" s="5" t="s">
        <v>11</v>
      </c>
      <c r="D316" s="5">
        <v>1</v>
      </c>
      <c r="E316" s="5">
        <v>1</v>
      </c>
      <c r="F316" s="5" t="s">
        <v>979</v>
      </c>
      <c r="G316" s="5" t="s">
        <v>13</v>
      </c>
      <c r="H316" s="5" t="s">
        <v>980</v>
      </c>
      <c r="I316" s="5">
        <v>0</v>
      </c>
      <c r="K316" s="6">
        <v>44204.502916666665</v>
      </c>
      <c r="L316" s="5" t="s">
        <v>7167</v>
      </c>
      <c r="M316" s="5">
        <f t="shared" si="8"/>
        <v>0</v>
      </c>
      <c r="N316" s="5">
        <f t="shared" si="9"/>
        <v>1</v>
      </c>
      <c r="O316" s="7">
        <v>44204</v>
      </c>
    </row>
    <row r="317" spans="1:15" x14ac:dyDescent="0.25">
      <c r="A317" s="5">
        <v>315</v>
      </c>
      <c r="B317" s="5" t="s">
        <v>981</v>
      </c>
      <c r="C317" s="5" t="s">
        <v>80</v>
      </c>
      <c r="D317" s="5">
        <v>1</v>
      </c>
      <c r="E317" s="5">
        <v>1</v>
      </c>
      <c r="F317" s="5" t="s">
        <v>982</v>
      </c>
      <c r="G317" s="5" t="s">
        <v>13</v>
      </c>
      <c r="H317" s="5" t="s">
        <v>983</v>
      </c>
      <c r="I317" s="5">
        <v>0</v>
      </c>
      <c r="K317" s="6">
        <v>44204.503333333334</v>
      </c>
      <c r="L317" s="5" t="s">
        <v>7168</v>
      </c>
      <c r="M317" s="5">
        <f t="shared" si="8"/>
        <v>1</v>
      </c>
      <c r="N317" s="5">
        <f t="shared" si="9"/>
        <v>0</v>
      </c>
      <c r="O317" s="7">
        <v>44204</v>
      </c>
    </row>
    <row r="318" spans="1:15" x14ac:dyDescent="0.25">
      <c r="A318" s="5">
        <v>316</v>
      </c>
      <c r="B318" s="5" t="s">
        <v>984</v>
      </c>
      <c r="D318" s="5">
        <v>1</v>
      </c>
      <c r="E318" s="5">
        <v>1</v>
      </c>
      <c r="F318" s="5" t="s">
        <v>985</v>
      </c>
      <c r="G318" s="5" t="s">
        <v>13</v>
      </c>
      <c r="H318" s="5" t="s">
        <v>986</v>
      </c>
      <c r="I318" s="5">
        <v>1</v>
      </c>
      <c r="K318" s="6">
        <v>44204.505486111113</v>
      </c>
      <c r="L318" s="5" t="s">
        <v>7049</v>
      </c>
      <c r="M318" s="5">
        <f t="shared" si="8"/>
        <v>1</v>
      </c>
      <c r="N318" s="5">
        <f t="shared" si="9"/>
        <v>0</v>
      </c>
      <c r="O318" s="7">
        <v>44204</v>
      </c>
    </row>
    <row r="319" spans="1:15" x14ac:dyDescent="0.25">
      <c r="A319" s="5">
        <v>317</v>
      </c>
      <c r="B319" s="5" t="s">
        <v>987</v>
      </c>
      <c r="C319" s="5" t="s">
        <v>11</v>
      </c>
      <c r="D319" s="5">
        <v>1</v>
      </c>
      <c r="E319" s="5">
        <v>1</v>
      </c>
      <c r="F319" s="5" t="s">
        <v>988</v>
      </c>
      <c r="G319" s="5" t="s">
        <v>13</v>
      </c>
      <c r="H319" s="5" t="s">
        <v>989</v>
      </c>
      <c r="I319" s="5">
        <v>0</v>
      </c>
      <c r="K319" s="6">
        <v>44204.506643518522</v>
      </c>
      <c r="L319" s="5" t="s">
        <v>7169</v>
      </c>
      <c r="M319" s="5">
        <f t="shared" si="8"/>
        <v>0</v>
      </c>
      <c r="N319" s="5">
        <f t="shared" si="9"/>
        <v>1</v>
      </c>
      <c r="O319" s="7">
        <v>44204</v>
      </c>
    </row>
    <row r="320" spans="1:15" x14ac:dyDescent="0.25">
      <c r="A320" s="5">
        <v>318</v>
      </c>
      <c r="B320" s="5" t="s">
        <v>990</v>
      </c>
      <c r="C320" s="5" t="s">
        <v>11</v>
      </c>
      <c r="D320" s="5">
        <v>198</v>
      </c>
      <c r="E320" s="5">
        <v>0.98</v>
      </c>
      <c r="F320" s="5" t="s">
        <v>991</v>
      </c>
      <c r="G320" s="5" t="s">
        <v>13</v>
      </c>
      <c r="H320" s="5" t="s">
        <v>992</v>
      </c>
      <c r="I320" s="5">
        <v>20</v>
      </c>
      <c r="K320" s="6">
        <v>44204.506874999999</v>
      </c>
      <c r="L320" s="5" t="s">
        <v>7170</v>
      </c>
      <c r="M320" s="5">
        <f t="shared" si="8"/>
        <v>1</v>
      </c>
      <c r="N320" s="5">
        <f t="shared" si="9"/>
        <v>0</v>
      </c>
      <c r="O320" s="7">
        <v>44204</v>
      </c>
    </row>
    <row r="321" spans="1:15" x14ac:dyDescent="0.25">
      <c r="A321" s="5">
        <v>319</v>
      </c>
      <c r="B321" s="5" t="s">
        <v>987</v>
      </c>
      <c r="C321" s="5" t="s">
        <v>11</v>
      </c>
      <c r="D321" s="5">
        <v>1</v>
      </c>
      <c r="E321" s="5">
        <v>1</v>
      </c>
      <c r="F321" s="5" t="s">
        <v>993</v>
      </c>
      <c r="G321" s="5" t="s">
        <v>13</v>
      </c>
      <c r="H321" s="5" t="s">
        <v>994</v>
      </c>
      <c r="I321" s="5">
        <v>0</v>
      </c>
      <c r="K321" s="6">
        <v>44204.507962962962</v>
      </c>
      <c r="L321" s="5" t="s">
        <v>7169</v>
      </c>
      <c r="M321" s="5">
        <f t="shared" si="8"/>
        <v>0</v>
      </c>
      <c r="N321" s="5">
        <f t="shared" si="9"/>
        <v>1</v>
      </c>
      <c r="O321" s="7">
        <v>44204</v>
      </c>
    </row>
    <row r="322" spans="1:15" x14ac:dyDescent="0.25">
      <c r="A322" s="5">
        <v>320</v>
      </c>
      <c r="B322" s="5" t="s">
        <v>995</v>
      </c>
      <c r="C322" s="5" t="s">
        <v>16</v>
      </c>
      <c r="D322" s="5">
        <v>105</v>
      </c>
      <c r="E322" s="5">
        <v>0.92</v>
      </c>
      <c r="F322" s="5" t="s">
        <v>996</v>
      </c>
      <c r="G322" s="5" t="s">
        <v>13</v>
      </c>
      <c r="H322" s="5" t="s">
        <v>997</v>
      </c>
      <c r="I322" s="5">
        <v>40</v>
      </c>
      <c r="K322" s="6">
        <v>44205.17596064815</v>
      </c>
      <c r="L322" s="5" t="s">
        <v>7171</v>
      </c>
      <c r="M322" s="5">
        <f t="shared" si="8"/>
        <v>0</v>
      </c>
      <c r="N322" s="5">
        <f t="shared" si="9"/>
        <v>1</v>
      </c>
      <c r="O322" s="7">
        <v>44205</v>
      </c>
    </row>
    <row r="323" spans="1:15" x14ac:dyDescent="0.25">
      <c r="A323" s="5">
        <v>321</v>
      </c>
      <c r="B323" s="5" t="s">
        <v>998</v>
      </c>
      <c r="C323" s="5" t="s">
        <v>36</v>
      </c>
      <c r="D323" s="5">
        <v>19</v>
      </c>
      <c r="E323" s="5">
        <v>0.81</v>
      </c>
      <c r="F323" s="5" t="s">
        <v>999</v>
      </c>
      <c r="G323" s="5" t="s">
        <v>13</v>
      </c>
      <c r="H323" s="5" t="s">
        <v>1000</v>
      </c>
      <c r="I323" s="5">
        <v>24</v>
      </c>
      <c r="K323" s="6">
        <v>44205.177453703705</v>
      </c>
      <c r="L323" s="5" t="s">
        <v>7172</v>
      </c>
      <c r="M323" s="5">
        <f t="shared" ref="M323:M386" si="10">IF(EXACT(LEFT(L323),"P"),1,0)</f>
        <v>0</v>
      </c>
      <c r="N323" s="5">
        <f t="shared" ref="N323:N386" si="11">1-M323</f>
        <v>1</v>
      </c>
      <c r="O323" s="7">
        <v>44205</v>
      </c>
    </row>
    <row r="324" spans="1:15" x14ac:dyDescent="0.25">
      <c r="A324" s="5">
        <v>322</v>
      </c>
      <c r="B324" s="5" t="s">
        <v>1001</v>
      </c>
      <c r="C324" s="5" t="s">
        <v>16</v>
      </c>
      <c r="D324" s="5">
        <v>58</v>
      </c>
      <c r="E324" s="5">
        <v>0.77</v>
      </c>
      <c r="F324" s="5" t="s">
        <v>1002</v>
      </c>
      <c r="G324" s="5" t="s">
        <v>13</v>
      </c>
      <c r="H324" s="5" t="s">
        <v>1003</v>
      </c>
      <c r="I324" s="5">
        <v>80</v>
      </c>
      <c r="J324" s="5" t="s">
        <v>1004</v>
      </c>
      <c r="K324" s="6">
        <v>44205.178425925929</v>
      </c>
      <c r="L324" s="5" t="s">
        <v>7106</v>
      </c>
      <c r="M324" s="5">
        <f t="shared" si="10"/>
        <v>0</v>
      </c>
      <c r="N324" s="5">
        <f t="shared" si="11"/>
        <v>1</v>
      </c>
      <c r="O324" s="7">
        <v>44205</v>
      </c>
    </row>
    <row r="325" spans="1:15" x14ac:dyDescent="0.25">
      <c r="A325" s="5">
        <v>323</v>
      </c>
      <c r="B325" s="5" t="s">
        <v>1005</v>
      </c>
      <c r="C325" s="5" t="s">
        <v>16</v>
      </c>
      <c r="D325" s="5">
        <v>19</v>
      </c>
      <c r="E325" s="5">
        <v>0.75</v>
      </c>
      <c r="F325" s="5" t="s">
        <v>1006</v>
      </c>
      <c r="G325" s="5" t="s">
        <v>13</v>
      </c>
      <c r="H325" s="5" t="s">
        <v>1007</v>
      </c>
      <c r="I325" s="5">
        <v>26</v>
      </c>
      <c r="J325" s="5" t="s">
        <v>1008</v>
      </c>
      <c r="K325" s="6">
        <v>44205.178460648145</v>
      </c>
      <c r="L325" s="5" t="s">
        <v>7173</v>
      </c>
      <c r="M325" s="5">
        <f t="shared" si="10"/>
        <v>0</v>
      </c>
      <c r="N325" s="5">
        <f t="shared" si="11"/>
        <v>1</v>
      </c>
      <c r="O325" s="7">
        <v>44205</v>
      </c>
    </row>
    <row r="326" spans="1:15" x14ac:dyDescent="0.25">
      <c r="A326" s="5">
        <v>324</v>
      </c>
      <c r="B326" s="5" t="s">
        <v>1009</v>
      </c>
      <c r="C326" s="5" t="s">
        <v>40</v>
      </c>
      <c r="D326" s="5">
        <v>1</v>
      </c>
      <c r="E326" s="5">
        <v>1</v>
      </c>
      <c r="F326" s="5" t="s">
        <v>1010</v>
      </c>
      <c r="G326" s="5" t="s">
        <v>13</v>
      </c>
      <c r="H326" s="5" t="s">
        <v>1011</v>
      </c>
      <c r="I326" s="5">
        <v>0</v>
      </c>
      <c r="K326" s="6">
        <v>44205.180520833332</v>
      </c>
      <c r="L326" s="5" t="s">
        <v>7174</v>
      </c>
      <c r="M326" s="5">
        <f t="shared" si="10"/>
        <v>1</v>
      </c>
      <c r="N326" s="5">
        <f t="shared" si="11"/>
        <v>0</v>
      </c>
      <c r="O326" s="7">
        <v>44205</v>
      </c>
    </row>
    <row r="327" spans="1:15" x14ac:dyDescent="0.25">
      <c r="A327" s="5">
        <v>325</v>
      </c>
      <c r="B327" s="5" t="s">
        <v>1012</v>
      </c>
      <c r="D327" s="5">
        <v>1</v>
      </c>
      <c r="E327" s="5">
        <v>1</v>
      </c>
      <c r="F327" s="5" t="s">
        <v>1013</v>
      </c>
      <c r="G327" s="5" t="s">
        <v>13</v>
      </c>
      <c r="H327" s="5" t="s">
        <v>1014</v>
      </c>
      <c r="I327" s="5">
        <v>0</v>
      </c>
      <c r="K327" s="6">
        <v>44205.182986111111</v>
      </c>
      <c r="L327" s="5" t="s">
        <v>7175</v>
      </c>
      <c r="M327" s="5">
        <f t="shared" si="10"/>
        <v>1</v>
      </c>
      <c r="N327" s="5">
        <f t="shared" si="11"/>
        <v>0</v>
      </c>
      <c r="O327" s="7">
        <v>44205</v>
      </c>
    </row>
    <row r="328" spans="1:15" x14ac:dyDescent="0.25">
      <c r="A328" s="5">
        <v>326</v>
      </c>
      <c r="B328" s="5" t="s">
        <v>1015</v>
      </c>
      <c r="C328" s="5" t="s">
        <v>16</v>
      </c>
      <c r="D328" s="5">
        <v>12</v>
      </c>
      <c r="E328" s="5">
        <v>0.84</v>
      </c>
      <c r="F328" s="5" t="s">
        <v>1016</v>
      </c>
      <c r="G328" s="5" t="s">
        <v>13</v>
      </c>
      <c r="H328" s="5" t="s">
        <v>1017</v>
      </c>
      <c r="I328" s="5">
        <v>4</v>
      </c>
      <c r="J328" s="5" t="s">
        <v>1018</v>
      </c>
      <c r="K328" s="6">
        <v>44205.184212962966</v>
      </c>
      <c r="L328" s="5" t="s">
        <v>6971</v>
      </c>
      <c r="M328" s="5">
        <f t="shared" si="10"/>
        <v>0</v>
      </c>
      <c r="N328" s="5">
        <f t="shared" si="11"/>
        <v>1</v>
      </c>
      <c r="O328" s="7">
        <v>44205</v>
      </c>
    </row>
    <row r="329" spans="1:15" x14ac:dyDescent="0.25">
      <c r="A329" s="5">
        <v>327</v>
      </c>
      <c r="B329" s="5" t="s">
        <v>1019</v>
      </c>
      <c r="C329" s="5" t="s">
        <v>80</v>
      </c>
      <c r="D329" s="5">
        <v>42</v>
      </c>
      <c r="E329" s="5">
        <v>0.9</v>
      </c>
      <c r="F329" s="5" t="s">
        <v>1020</v>
      </c>
      <c r="G329" s="5" t="s">
        <v>13</v>
      </c>
      <c r="H329" s="5" t="s">
        <v>1021</v>
      </c>
      <c r="I329" s="5">
        <v>33</v>
      </c>
      <c r="K329" s="6">
        <v>44205.186782407407</v>
      </c>
      <c r="L329" s="5" t="s">
        <v>7126</v>
      </c>
      <c r="M329" s="5">
        <f t="shared" si="10"/>
        <v>0</v>
      </c>
      <c r="N329" s="5">
        <f t="shared" si="11"/>
        <v>1</v>
      </c>
      <c r="O329" s="7">
        <v>44205</v>
      </c>
    </row>
    <row r="330" spans="1:15" x14ac:dyDescent="0.25">
      <c r="A330" s="5">
        <v>328</v>
      </c>
      <c r="B330" s="5" t="s">
        <v>1022</v>
      </c>
      <c r="C330" s="5" t="s">
        <v>40</v>
      </c>
      <c r="D330" s="5">
        <v>1</v>
      </c>
      <c r="E330" s="5">
        <v>1</v>
      </c>
      <c r="F330" s="5" t="s">
        <v>1023</v>
      </c>
      <c r="G330" s="5" t="s">
        <v>13</v>
      </c>
      <c r="H330" s="5" t="s">
        <v>1024</v>
      </c>
      <c r="I330" s="5">
        <v>0</v>
      </c>
      <c r="K330" s="6">
        <v>44205.188750000001</v>
      </c>
      <c r="L330" s="5" t="s">
        <v>7176</v>
      </c>
      <c r="M330" s="5">
        <f t="shared" si="10"/>
        <v>1</v>
      </c>
      <c r="N330" s="5">
        <f t="shared" si="11"/>
        <v>0</v>
      </c>
      <c r="O330" s="7">
        <v>44205</v>
      </c>
    </row>
    <row r="331" spans="1:15" x14ac:dyDescent="0.25">
      <c r="A331" s="5">
        <v>329</v>
      </c>
      <c r="B331" s="5" t="s">
        <v>1025</v>
      </c>
      <c r="C331" s="5" t="s">
        <v>11</v>
      </c>
      <c r="D331" s="5">
        <v>147</v>
      </c>
      <c r="E331" s="5">
        <v>0.94</v>
      </c>
      <c r="F331" s="5" t="s">
        <v>1026</v>
      </c>
      <c r="G331" s="5" t="s">
        <v>13</v>
      </c>
      <c r="H331" s="5" t="s">
        <v>1027</v>
      </c>
      <c r="I331" s="5">
        <v>14</v>
      </c>
      <c r="K331" s="6">
        <v>44205.188842592594</v>
      </c>
      <c r="L331" s="5" t="s">
        <v>7177</v>
      </c>
      <c r="M331" s="5">
        <f t="shared" si="10"/>
        <v>1</v>
      </c>
      <c r="N331" s="5">
        <f t="shared" si="11"/>
        <v>0</v>
      </c>
      <c r="O331" s="7">
        <v>44205</v>
      </c>
    </row>
    <row r="332" spans="1:15" x14ac:dyDescent="0.25">
      <c r="A332" s="5">
        <v>330</v>
      </c>
      <c r="B332" s="5" t="s">
        <v>1028</v>
      </c>
      <c r="C332" s="5" t="s">
        <v>80</v>
      </c>
      <c r="D332" s="5">
        <v>3495</v>
      </c>
      <c r="E332" s="5">
        <v>0.99</v>
      </c>
      <c r="F332" s="5" t="s">
        <v>1029</v>
      </c>
      <c r="G332" s="5" t="s">
        <v>13</v>
      </c>
      <c r="H332" s="5" t="s">
        <v>1030</v>
      </c>
      <c r="I332" s="5">
        <v>153</v>
      </c>
      <c r="K332" s="6">
        <v>44205.189270833333</v>
      </c>
      <c r="L332" s="5" t="s">
        <v>7178</v>
      </c>
      <c r="M332" s="5">
        <f t="shared" si="10"/>
        <v>0</v>
      </c>
      <c r="N332" s="5">
        <f t="shared" si="11"/>
        <v>1</v>
      </c>
      <c r="O332" s="7">
        <v>44205</v>
      </c>
    </row>
    <row r="333" spans="1:15" x14ac:dyDescent="0.25">
      <c r="A333" s="5">
        <v>331</v>
      </c>
      <c r="B333" s="5" t="s">
        <v>1031</v>
      </c>
      <c r="C333" s="5" t="s">
        <v>36</v>
      </c>
      <c r="D333" s="5">
        <v>6</v>
      </c>
      <c r="E333" s="5">
        <v>0.66</v>
      </c>
      <c r="F333" s="5" t="s">
        <v>1032</v>
      </c>
      <c r="G333" s="5" t="s">
        <v>13</v>
      </c>
      <c r="H333" s="5" t="s">
        <v>1033</v>
      </c>
      <c r="I333" s="5">
        <v>6</v>
      </c>
      <c r="K333" s="6">
        <v>44205.191979166666</v>
      </c>
      <c r="L333" s="5" t="s">
        <v>7179</v>
      </c>
      <c r="M333" s="5">
        <f t="shared" si="10"/>
        <v>0</v>
      </c>
      <c r="N333" s="5">
        <f t="shared" si="11"/>
        <v>1</v>
      </c>
      <c r="O333" s="7">
        <v>44205</v>
      </c>
    </row>
    <row r="334" spans="1:15" x14ac:dyDescent="0.25">
      <c r="A334" s="5">
        <v>332</v>
      </c>
      <c r="B334" s="5" t="s">
        <v>1034</v>
      </c>
      <c r="C334" s="5" t="s">
        <v>40</v>
      </c>
      <c r="D334" s="5">
        <v>1</v>
      </c>
      <c r="E334" s="5">
        <v>1</v>
      </c>
      <c r="F334" s="5" t="s">
        <v>1035</v>
      </c>
      <c r="G334" s="5" t="s">
        <v>13</v>
      </c>
      <c r="H334" s="5" t="s">
        <v>1036</v>
      </c>
      <c r="I334" s="5">
        <v>1</v>
      </c>
      <c r="K334" s="6">
        <v>44205.193657407406</v>
      </c>
      <c r="L334" s="5" t="s">
        <v>7071</v>
      </c>
      <c r="M334" s="5">
        <f t="shared" si="10"/>
        <v>0</v>
      </c>
      <c r="N334" s="5">
        <f t="shared" si="11"/>
        <v>1</v>
      </c>
      <c r="O334" s="7">
        <v>44205</v>
      </c>
    </row>
    <row r="335" spans="1:15" x14ac:dyDescent="0.25">
      <c r="A335" s="5">
        <v>333</v>
      </c>
      <c r="B335" s="5" t="s">
        <v>1037</v>
      </c>
      <c r="C335" s="5" t="s">
        <v>16</v>
      </c>
      <c r="D335" s="5">
        <v>1</v>
      </c>
      <c r="E335" s="5">
        <v>1</v>
      </c>
      <c r="F335" s="5" t="s">
        <v>1038</v>
      </c>
      <c r="G335" s="5" t="s">
        <v>13</v>
      </c>
      <c r="H335" s="5" t="s">
        <v>1039</v>
      </c>
      <c r="I335" s="5">
        <v>0</v>
      </c>
      <c r="K335" s="6">
        <v>44205.1955787037</v>
      </c>
      <c r="L335" s="5" t="s">
        <v>7180</v>
      </c>
      <c r="M335" s="5">
        <f t="shared" si="10"/>
        <v>0</v>
      </c>
      <c r="N335" s="5">
        <f t="shared" si="11"/>
        <v>1</v>
      </c>
      <c r="O335" s="7">
        <v>44205</v>
      </c>
    </row>
    <row r="336" spans="1:15" x14ac:dyDescent="0.25">
      <c r="A336" s="5">
        <v>334</v>
      </c>
      <c r="B336" s="5" t="s">
        <v>1040</v>
      </c>
      <c r="C336" s="5" t="s">
        <v>40</v>
      </c>
      <c r="D336" s="5">
        <v>62</v>
      </c>
      <c r="E336" s="5">
        <v>0.93</v>
      </c>
      <c r="F336" s="5" t="s">
        <v>1041</v>
      </c>
      <c r="G336" s="5" t="s">
        <v>13</v>
      </c>
      <c r="H336" s="5" t="s">
        <v>1042</v>
      </c>
      <c r="I336" s="5">
        <v>14</v>
      </c>
      <c r="K336" s="6">
        <v>44205.195648148147</v>
      </c>
      <c r="L336" s="5" t="s">
        <v>7104</v>
      </c>
      <c r="M336" s="5">
        <f t="shared" si="10"/>
        <v>0</v>
      </c>
      <c r="N336" s="5">
        <f t="shared" si="11"/>
        <v>1</v>
      </c>
      <c r="O336" s="7">
        <v>44205</v>
      </c>
    </row>
    <row r="337" spans="1:15" x14ac:dyDescent="0.25">
      <c r="A337" s="5">
        <v>335</v>
      </c>
      <c r="B337" s="5" t="s">
        <v>1043</v>
      </c>
      <c r="C337" s="5" t="s">
        <v>40</v>
      </c>
      <c r="D337" s="5">
        <v>14</v>
      </c>
      <c r="E337" s="5">
        <v>0.69</v>
      </c>
      <c r="F337" s="5" t="s">
        <v>1044</v>
      </c>
      <c r="G337" s="5" t="s">
        <v>13</v>
      </c>
      <c r="H337" s="5" t="s">
        <v>1045</v>
      </c>
      <c r="I337" s="5">
        <v>14</v>
      </c>
      <c r="K337" s="6">
        <v>44205.195960648147</v>
      </c>
      <c r="L337" s="5" t="s">
        <v>7152</v>
      </c>
      <c r="M337" s="5">
        <f t="shared" si="10"/>
        <v>1</v>
      </c>
      <c r="N337" s="5">
        <f t="shared" si="11"/>
        <v>0</v>
      </c>
      <c r="O337" s="7">
        <v>44205</v>
      </c>
    </row>
    <row r="338" spans="1:15" x14ac:dyDescent="0.25">
      <c r="A338" s="5">
        <v>336</v>
      </c>
      <c r="B338" s="5" t="s">
        <v>1046</v>
      </c>
      <c r="C338" s="5" t="s">
        <v>11</v>
      </c>
      <c r="D338" s="5">
        <v>1</v>
      </c>
      <c r="E338" s="5">
        <v>1</v>
      </c>
      <c r="F338" s="5" t="s">
        <v>1047</v>
      </c>
      <c r="G338" s="5" t="s">
        <v>13</v>
      </c>
      <c r="H338" s="5" t="s">
        <v>1048</v>
      </c>
      <c r="I338" s="5">
        <v>0</v>
      </c>
      <c r="K338" s="6">
        <v>44205.196099537039</v>
      </c>
      <c r="L338" s="5" t="s">
        <v>7162</v>
      </c>
      <c r="M338" s="5">
        <f t="shared" si="10"/>
        <v>0</v>
      </c>
      <c r="N338" s="5">
        <f t="shared" si="11"/>
        <v>1</v>
      </c>
      <c r="O338" s="7">
        <v>44205</v>
      </c>
    </row>
    <row r="339" spans="1:15" x14ac:dyDescent="0.25">
      <c r="A339" s="5">
        <v>337</v>
      </c>
      <c r="B339" s="5" t="s">
        <v>1049</v>
      </c>
      <c r="C339" s="5" t="s">
        <v>28</v>
      </c>
      <c r="D339" s="5">
        <v>21</v>
      </c>
      <c r="E339" s="5">
        <v>1</v>
      </c>
      <c r="F339" s="5" t="s">
        <v>1050</v>
      </c>
      <c r="G339" s="5" t="s">
        <v>13</v>
      </c>
      <c r="H339" s="5" t="s">
        <v>1051</v>
      </c>
      <c r="I339" s="5">
        <v>4</v>
      </c>
      <c r="K339" s="6">
        <v>44205.196469907409</v>
      </c>
      <c r="L339" s="5" t="s">
        <v>7181</v>
      </c>
      <c r="M339" s="5">
        <f t="shared" si="10"/>
        <v>0</v>
      </c>
      <c r="N339" s="5">
        <f t="shared" si="11"/>
        <v>1</v>
      </c>
      <c r="O339" s="7">
        <v>44205</v>
      </c>
    </row>
    <row r="340" spans="1:15" x14ac:dyDescent="0.25">
      <c r="A340" s="5">
        <v>338</v>
      </c>
      <c r="B340" s="5" t="s">
        <v>1052</v>
      </c>
      <c r="C340" s="5" t="s">
        <v>16</v>
      </c>
      <c r="D340" s="5">
        <v>44</v>
      </c>
      <c r="E340" s="5">
        <v>0.79</v>
      </c>
      <c r="F340" s="5" t="s">
        <v>1053</v>
      </c>
      <c r="G340" s="5" t="s">
        <v>13</v>
      </c>
      <c r="H340" s="5" t="s">
        <v>1054</v>
      </c>
      <c r="I340" s="5">
        <v>44</v>
      </c>
      <c r="J340" s="5" t="s">
        <v>1055</v>
      </c>
      <c r="K340" s="6">
        <v>44205.196643518517</v>
      </c>
      <c r="L340" s="5" t="s">
        <v>7101</v>
      </c>
      <c r="M340" s="5">
        <f t="shared" si="10"/>
        <v>1</v>
      </c>
      <c r="N340" s="5">
        <f t="shared" si="11"/>
        <v>0</v>
      </c>
      <c r="O340" s="7">
        <v>44205</v>
      </c>
    </row>
    <row r="341" spans="1:15" x14ac:dyDescent="0.25">
      <c r="A341" s="5">
        <v>339</v>
      </c>
      <c r="B341" s="5" t="s">
        <v>1056</v>
      </c>
      <c r="C341" s="5" t="s">
        <v>16</v>
      </c>
      <c r="D341" s="5">
        <v>1</v>
      </c>
      <c r="E341" s="5">
        <v>1</v>
      </c>
      <c r="F341" s="5" t="s">
        <v>1057</v>
      </c>
      <c r="G341" s="5" t="s">
        <v>13</v>
      </c>
      <c r="H341" s="5" t="s">
        <v>1058</v>
      </c>
      <c r="I341" s="5">
        <v>0</v>
      </c>
      <c r="K341" s="6">
        <v>44205.197812500002</v>
      </c>
      <c r="L341" s="5" t="s">
        <v>7049</v>
      </c>
      <c r="M341" s="5">
        <f t="shared" si="10"/>
        <v>1</v>
      </c>
      <c r="N341" s="5">
        <f t="shared" si="11"/>
        <v>0</v>
      </c>
      <c r="O341" s="7">
        <v>44205</v>
      </c>
    </row>
    <row r="342" spans="1:15" x14ac:dyDescent="0.25">
      <c r="A342" s="5">
        <v>340</v>
      </c>
      <c r="B342" s="5" t="s">
        <v>1056</v>
      </c>
      <c r="C342" s="5" t="s">
        <v>11</v>
      </c>
      <c r="D342" s="5">
        <v>1</v>
      </c>
      <c r="E342" s="5">
        <v>1</v>
      </c>
      <c r="F342" s="5" t="s">
        <v>1059</v>
      </c>
      <c r="G342" s="5" t="s">
        <v>13</v>
      </c>
      <c r="H342" s="5" t="s">
        <v>1060</v>
      </c>
      <c r="I342" s="5">
        <v>0</v>
      </c>
      <c r="K342" s="6">
        <v>44205.198634259257</v>
      </c>
      <c r="L342" s="5" t="s">
        <v>7049</v>
      </c>
      <c r="M342" s="5">
        <f t="shared" si="10"/>
        <v>1</v>
      </c>
      <c r="N342" s="5">
        <f t="shared" si="11"/>
        <v>0</v>
      </c>
      <c r="O342" s="7">
        <v>44205</v>
      </c>
    </row>
    <row r="343" spans="1:15" x14ac:dyDescent="0.25">
      <c r="A343" s="5">
        <v>341</v>
      </c>
      <c r="B343" s="5" t="s">
        <v>1061</v>
      </c>
      <c r="C343" s="5" t="s">
        <v>36</v>
      </c>
      <c r="D343" s="5">
        <v>1</v>
      </c>
      <c r="E343" s="5">
        <v>1</v>
      </c>
      <c r="F343" s="5" t="s">
        <v>1062</v>
      </c>
      <c r="G343" s="5" t="s">
        <v>13</v>
      </c>
      <c r="H343" s="5" t="s">
        <v>1063</v>
      </c>
      <c r="I343" s="5">
        <v>1</v>
      </c>
      <c r="K343" s="6">
        <v>44205.203194444446</v>
      </c>
      <c r="L343" s="5" t="s">
        <v>7182</v>
      </c>
      <c r="M343" s="5">
        <f t="shared" si="10"/>
        <v>0</v>
      </c>
      <c r="N343" s="5">
        <f t="shared" si="11"/>
        <v>1</v>
      </c>
      <c r="O343" s="7">
        <v>44205</v>
      </c>
    </row>
    <row r="344" spans="1:15" x14ac:dyDescent="0.25">
      <c r="A344" s="5">
        <v>342</v>
      </c>
      <c r="B344" s="5" t="s">
        <v>1064</v>
      </c>
      <c r="C344" s="5" t="s">
        <v>11</v>
      </c>
      <c r="D344" s="5">
        <v>1975</v>
      </c>
      <c r="E344" s="5">
        <v>0.99</v>
      </c>
      <c r="F344" s="5" t="s">
        <v>1065</v>
      </c>
      <c r="G344" s="5" t="s">
        <v>13</v>
      </c>
      <c r="H344" s="5" t="s">
        <v>1066</v>
      </c>
      <c r="I344" s="5">
        <v>73</v>
      </c>
      <c r="K344" s="6">
        <v>44205.206493055557</v>
      </c>
      <c r="L344" s="5" t="s">
        <v>7085</v>
      </c>
      <c r="M344" s="5">
        <f t="shared" si="10"/>
        <v>0</v>
      </c>
      <c r="N344" s="5">
        <f t="shared" si="11"/>
        <v>1</v>
      </c>
      <c r="O344" s="7">
        <v>44205</v>
      </c>
    </row>
    <row r="345" spans="1:15" x14ac:dyDescent="0.25">
      <c r="A345" s="5">
        <v>343</v>
      </c>
      <c r="B345" s="5" t="s">
        <v>1067</v>
      </c>
      <c r="C345" s="5" t="s">
        <v>11</v>
      </c>
      <c r="D345" s="5">
        <v>1</v>
      </c>
      <c r="E345" s="5">
        <v>1</v>
      </c>
      <c r="F345" s="5" t="s">
        <v>1068</v>
      </c>
      <c r="G345" s="5" t="s">
        <v>13</v>
      </c>
      <c r="H345" s="5" t="s">
        <v>1069</v>
      </c>
      <c r="I345" s="5">
        <v>0</v>
      </c>
      <c r="K345" s="6">
        <v>44205.206655092596</v>
      </c>
      <c r="L345" s="5" t="s">
        <v>7183</v>
      </c>
      <c r="M345" s="5">
        <f t="shared" si="10"/>
        <v>1</v>
      </c>
      <c r="N345" s="5">
        <f t="shared" si="11"/>
        <v>0</v>
      </c>
      <c r="O345" s="7">
        <v>44205</v>
      </c>
    </row>
    <row r="346" spans="1:15" x14ac:dyDescent="0.25">
      <c r="A346" s="5">
        <v>344</v>
      </c>
      <c r="B346" s="5" t="s">
        <v>1070</v>
      </c>
      <c r="C346" s="5" t="s">
        <v>40</v>
      </c>
      <c r="D346" s="5">
        <v>5</v>
      </c>
      <c r="E346" s="5">
        <v>0.63</v>
      </c>
      <c r="F346" s="5" t="s">
        <v>1071</v>
      </c>
      <c r="G346" s="5" t="s">
        <v>13</v>
      </c>
      <c r="H346" s="5" t="s">
        <v>1072</v>
      </c>
      <c r="I346" s="5">
        <v>4</v>
      </c>
      <c r="K346" s="6">
        <v>44205.207291666666</v>
      </c>
      <c r="L346" s="5" t="s">
        <v>7184</v>
      </c>
      <c r="M346" s="5">
        <f t="shared" si="10"/>
        <v>1</v>
      </c>
      <c r="N346" s="5">
        <f t="shared" si="11"/>
        <v>0</v>
      </c>
      <c r="O346" s="7">
        <v>44205</v>
      </c>
    </row>
    <row r="347" spans="1:15" x14ac:dyDescent="0.25">
      <c r="A347" s="5">
        <v>345</v>
      </c>
      <c r="B347" s="5" t="s">
        <v>1073</v>
      </c>
      <c r="C347" s="5" t="s">
        <v>1074</v>
      </c>
      <c r="D347" s="5">
        <v>658</v>
      </c>
      <c r="E347" s="5">
        <v>0.95</v>
      </c>
      <c r="F347" s="5" t="s">
        <v>1075</v>
      </c>
      <c r="G347" s="5" t="s">
        <v>13</v>
      </c>
      <c r="H347" s="5" t="s">
        <v>1076</v>
      </c>
      <c r="I347" s="5">
        <v>45020</v>
      </c>
      <c r="J347" s="5" t="s">
        <v>1077</v>
      </c>
      <c r="K347" s="6">
        <v>44205.208553240744</v>
      </c>
      <c r="L347" s="5" t="s">
        <v>7185</v>
      </c>
      <c r="M347" s="5">
        <f t="shared" si="10"/>
        <v>1</v>
      </c>
      <c r="N347" s="5">
        <f t="shared" si="11"/>
        <v>0</v>
      </c>
      <c r="O347" s="7">
        <v>44205</v>
      </c>
    </row>
    <row r="348" spans="1:15" x14ac:dyDescent="0.25">
      <c r="A348" s="5">
        <v>346</v>
      </c>
      <c r="B348" s="5" t="s">
        <v>1078</v>
      </c>
      <c r="C348" s="5" t="s">
        <v>50</v>
      </c>
      <c r="D348" s="5">
        <v>17</v>
      </c>
      <c r="E348" s="5">
        <v>0.76</v>
      </c>
      <c r="F348" s="5" t="s">
        <v>1079</v>
      </c>
      <c r="G348" s="5" t="s">
        <v>13</v>
      </c>
      <c r="H348" s="5" t="s">
        <v>1080</v>
      </c>
      <c r="I348" s="5">
        <v>7</v>
      </c>
      <c r="J348" s="5" t="s">
        <v>1081</v>
      </c>
      <c r="K348" s="6">
        <v>44205.21025462963</v>
      </c>
      <c r="L348" s="5" t="s">
        <v>7186</v>
      </c>
      <c r="M348" s="5">
        <f t="shared" si="10"/>
        <v>1</v>
      </c>
      <c r="N348" s="5">
        <f t="shared" si="11"/>
        <v>0</v>
      </c>
      <c r="O348" s="7">
        <v>44205</v>
      </c>
    </row>
    <row r="349" spans="1:15" x14ac:dyDescent="0.25">
      <c r="A349" s="5">
        <v>347</v>
      </c>
      <c r="B349" s="5" t="s">
        <v>1082</v>
      </c>
      <c r="C349" s="5" t="s">
        <v>11</v>
      </c>
      <c r="D349" s="5">
        <v>1</v>
      </c>
      <c r="E349" s="5">
        <v>1</v>
      </c>
      <c r="F349" s="5" t="s">
        <v>1083</v>
      </c>
      <c r="G349" s="5" t="s">
        <v>13</v>
      </c>
      <c r="H349" s="5" t="s">
        <v>1084</v>
      </c>
      <c r="I349" s="5">
        <v>0</v>
      </c>
      <c r="K349" s="6">
        <v>44205.211585648147</v>
      </c>
      <c r="L349" s="5" t="s">
        <v>7187</v>
      </c>
      <c r="M349" s="5">
        <f t="shared" si="10"/>
        <v>1</v>
      </c>
      <c r="N349" s="5">
        <f t="shared" si="11"/>
        <v>0</v>
      </c>
      <c r="O349" s="7">
        <v>44205</v>
      </c>
    </row>
    <row r="350" spans="1:15" x14ac:dyDescent="0.25">
      <c r="A350" s="5">
        <v>348</v>
      </c>
      <c r="B350" s="5" t="s">
        <v>1085</v>
      </c>
      <c r="D350" s="5">
        <v>67</v>
      </c>
      <c r="E350" s="5">
        <v>0.88</v>
      </c>
      <c r="F350" s="5" t="s">
        <v>1086</v>
      </c>
      <c r="G350" s="5" t="s">
        <v>13</v>
      </c>
      <c r="H350" s="5" t="s">
        <v>1087</v>
      </c>
      <c r="I350" s="5">
        <v>19</v>
      </c>
      <c r="J350" s="5" t="s">
        <v>1088</v>
      </c>
      <c r="K350" s="6">
        <v>44205.213194444441</v>
      </c>
      <c r="L350" s="5" t="s">
        <v>7188</v>
      </c>
      <c r="M350" s="5">
        <f t="shared" si="10"/>
        <v>1</v>
      </c>
      <c r="N350" s="5">
        <f t="shared" si="11"/>
        <v>0</v>
      </c>
      <c r="O350" s="7">
        <v>44205</v>
      </c>
    </row>
    <row r="351" spans="1:15" x14ac:dyDescent="0.25">
      <c r="A351" s="5">
        <v>349</v>
      </c>
      <c r="B351" s="5" t="s">
        <v>1089</v>
      </c>
      <c r="C351" s="5" t="s">
        <v>36</v>
      </c>
      <c r="D351" s="5">
        <v>22</v>
      </c>
      <c r="E351" s="5">
        <v>0.8</v>
      </c>
      <c r="F351" s="5" t="s">
        <v>1090</v>
      </c>
      <c r="G351" s="5" t="s">
        <v>13</v>
      </c>
      <c r="H351" s="5" t="s">
        <v>1091</v>
      </c>
      <c r="I351" s="5">
        <v>9</v>
      </c>
      <c r="K351" s="6">
        <v>44205.213275462964</v>
      </c>
      <c r="L351" s="5" t="s">
        <v>7189</v>
      </c>
      <c r="M351" s="5">
        <f t="shared" si="10"/>
        <v>0</v>
      </c>
      <c r="N351" s="5">
        <f t="shared" si="11"/>
        <v>1</v>
      </c>
      <c r="O351" s="7">
        <v>44205</v>
      </c>
    </row>
    <row r="352" spans="1:15" x14ac:dyDescent="0.25">
      <c r="A352" s="5">
        <v>350</v>
      </c>
      <c r="B352" s="5" t="s">
        <v>1092</v>
      </c>
      <c r="C352" s="5" t="s">
        <v>11</v>
      </c>
      <c r="D352" s="5">
        <v>1</v>
      </c>
      <c r="E352" s="5">
        <v>1</v>
      </c>
      <c r="F352" s="5" t="s">
        <v>1093</v>
      </c>
      <c r="G352" s="5" t="s">
        <v>13</v>
      </c>
      <c r="H352" s="5" t="s">
        <v>1094</v>
      </c>
      <c r="I352" s="5">
        <v>0</v>
      </c>
      <c r="K352" s="6">
        <v>44205.213483796295</v>
      </c>
      <c r="L352" s="5" t="s">
        <v>7190</v>
      </c>
      <c r="M352" s="5">
        <f t="shared" si="10"/>
        <v>1</v>
      </c>
      <c r="N352" s="5">
        <f t="shared" si="11"/>
        <v>0</v>
      </c>
      <c r="O352" s="7">
        <v>44205</v>
      </c>
    </row>
    <row r="353" spans="1:15" x14ac:dyDescent="0.25">
      <c r="A353" s="5">
        <v>351</v>
      </c>
      <c r="B353" s="5" t="s">
        <v>1095</v>
      </c>
      <c r="C353" s="5" t="s">
        <v>50</v>
      </c>
      <c r="D353" s="5">
        <v>291</v>
      </c>
      <c r="E353" s="5">
        <v>0.93</v>
      </c>
      <c r="F353" s="5" t="s">
        <v>1096</v>
      </c>
      <c r="G353" s="5" t="s">
        <v>13</v>
      </c>
      <c r="H353" s="5" t="s">
        <v>1097</v>
      </c>
      <c r="I353" s="5">
        <v>62</v>
      </c>
      <c r="J353" s="5" t="s">
        <v>1098</v>
      </c>
      <c r="K353" s="6">
        <v>44205.214386574073</v>
      </c>
      <c r="L353" s="5" t="s">
        <v>6968</v>
      </c>
      <c r="M353" s="5">
        <f t="shared" si="10"/>
        <v>0</v>
      </c>
      <c r="N353" s="5">
        <f t="shared" si="11"/>
        <v>1</v>
      </c>
      <c r="O353" s="7">
        <v>44205</v>
      </c>
    </row>
    <row r="354" spans="1:15" x14ac:dyDescent="0.25">
      <c r="A354" s="5">
        <v>352</v>
      </c>
      <c r="B354" s="5" t="s">
        <v>1099</v>
      </c>
      <c r="C354" s="5" t="s">
        <v>80</v>
      </c>
      <c r="D354" s="5">
        <v>197</v>
      </c>
      <c r="E354" s="5">
        <v>0.96</v>
      </c>
      <c r="F354" s="5" t="s">
        <v>1100</v>
      </c>
      <c r="G354" s="5" t="s">
        <v>13</v>
      </c>
      <c r="H354" s="5" t="s">
        <v>1101</v>
      </c>
      <c r="I354" s="5">
        <v>30</v>
      </c>
      <c r="J354" s="5" t="s">
        <v>1102</v>
      </c>
      <c r="K354" s="6">
        <v>44205.215914351851</v>
      </c>
      <c r="L354" s="5" t="s">
        <v>7191</v>
      </c>
      <c r="M354" s="5">
        <f t="shared" si="10"/>
        <v>1</v>
      </c>
      <c r="N354" s="5">
        <f t="shared" si="11"/>
        <v>0</v>
      </c>
      <c r="O354" s="7">
        <v>44205</v>
      </c>
    </row>
    <row r="355" spans="1:15" x14ac:dyDescent="0.25">
      <c r="A355" s="5">
        <v>353</v>
      </c>
      <c r="B355" s="5" t="s">
        <v>1103</v>
      </c>
      <c r="C355" s="5" t="s">
        <v>16</v>
      </c>
      <c r="D355" s="5">
        <v>1</v>
      </c>
      <c r="E355" s="5">
        <v>1</v>
      </c>
      <c r="F355" s="5" t="s">
        <v>1104</v>
      </c>
      <c r="G355" s="5" t="s">
        <v>13</v>
      </c>
      <c r="H355" s="5" t="s">
        <v>1105</v>
      </c>
      <c r="I355" s="5">
        <v>0</v>
      </c>
      <c r="K355" s="6">
        <v>44205.216041666667</v>
      </c>
      <c r="L355" s="5" t="s">
        <v>7192</v>
      </c>
      <c r="M355" s="5">
        <f t="shared" si="10"/>
        <v>0</v>
      </c>
      <c r="N355" s="5">
        <f t="shared" si="11"/>
        <v>1</v>
      </c>
      <c r="O355" s="7">
        <v>44205</v>
      </c>
    </row>
    <row r="356" spans="1:15" x14ac:dyDescent="0.25">
      <c r="A356" s="5">
        <v>354</v>
      </c>
      <c r="B356" s="5" t="s">
        <v>1106</v>
      </c>
      <c r="C356" s="5" t="s">
        <v>28</v>
      </c>
      <c r="D356" s="5">
        <v>14</v>
      </c>
      <c r="E356" s="5">
        <v>0.85</v>
      </c>
      <c r="F356" s="5" t="s">
        <v>1107</v>
      </c>
      <c r="G356" s="5" t="s">
        <v>13</v>
      </c>
      <c r="H356" s="5" t="s">
        <v>1108</v>
      </c>
      <c r="I356" s="5">
        <v>4</v>
      </c>
      <c r="K356" s="6">
        <v>44205.216574074075</v>
      </c>
      <c r="L356" s="5" t="s">
        <v>7193</v>
      </c>
      <c r="M356" s="5">
        <f t="shared" si="10"/>
        <v>0</v>
      </c>
      <c r="N356" s="5">
        <f t="shared" si="11"/>
        <v>1</v>
      </c>
      <c r="O356" s="7">
        <v>44205</v>
      </c>
    </row>
    <row r="357" spans="1:15" x14ac:dyDescent="0.25">
      <c r="A357" s="5">
        <v>355</v>
      </c>
      <c r="B357" s="5" t="s">
        <v>1109</v>
      </c>
      <c r="C357" s="5" t="s">
        <v>40</v>
      </c>
      <c r="D357" s="5">
        <v>84</v>
      </c>
      <c r="E357" s="5">
        <v>0.91</v>
      </c>
      <c r="F357" s="5" t="s">
        <v>1110</v>
      </c>
      <c r="G357" s="5" t="s">
        <v>13</v>
      </c>
      <c r="H357" s="5" t="s">
        <v>1111</v>
      </c>
      <c r="I357" s="5">
        <v>18</v>
      </c>
      <c r="K357" s="6">
        <v>44205.219537037039</v>
      </c>
      <c r="L357" s="5" t="s">
        <v>7194</v>
      </c>
      <c r="M357" s="5">
        <f t="shared" si="10"/>
        <v>0</v>
      </c>
      <c r="N357" s="5">
        <f t="shared" si="11"/>
        <v>1</v>
      </c>
      <c r="O357" s="7">
        <v>44205</v>
      </c>
    </row>
    <row r="358" spans="1:15" x14ac:dyDescent="0.25">
      <c r="A358" s="5">
        <v>356</v>
      </c>
      <c r="B358" s="5" t="s">
        <v>1112</v>
      </c>
      <c r="C358" s="5" t="s">
        <v>16</v>
      </c>
      <c r="D358" s="5">
        <v>1</v>
      </c>
      <c r="E358" s="5">
        <v>1</v>
      </c>
      <c r="F358" s="5" t="s">
        <v>1113</v>
      </c>
      <c r="G358" s="5" t="s">
        <v>13</v>
      </c>
      <c r="H358" s="5" t="s">
        <v>1114</v>
      </c>
      <c r="I358" s="5">
        <v>0</v>
      </c>
      <c r="K358" s="6">
        <v>44205.223634259259</v>
      </c>
      <c r="L358" s="5" t="s">
        <v>7095</v>
      </c>
      <c r="M358" s="5">
        <f t="shared" si="10"/>
        <v>0</v>
      </c>
      <c r="N358" s="5">
        <f t="shared" si="11"/>
        <v>1</v>
      </c>
      <c r="O358" s="7">
        <v>44205</v>
      </c>
    </row>
    <row r="359" spans="1:15" x14ac:dyDescent="0.25">
      <c r="A359" s="5">
        <v>357</v>
      </c>
      <c r="B359" s="5" t="s">
        <v>1115</v>
      </c>
      <c r="C359" s="5" t="s">
        <v>11</v>
      </c>
      <c r="D359" s="5">
        <v>1</v>
      </c>
      <c r="E359" s="5">
        <v>1</v>
      </c>
      <c r="F359" s="5" t="s">
        <v>1116</v>
      </c>
      <c r="G359" s="5" t="s">
        <v>13</v>
      </c>
      <c r="H359" s="5" t="s">
        <v>1117</v>
      </c>
      <c r="I359" s="5">
        <v>1</v>
      </c>
      <c r="K359" s="6">
        <v>44205.225590277776</v>
      </c>
      <c r="L359" s="5" t="s">
        <v>7195</v>
      </c>
      <c r="M359" s="5">
        <f t="shared" si="10"/>
        <v>0</v>
      </c>
      <c r="N359" s="5">
        <f t="shared" si="11"/>
        <v>1</v>
      </c>
      <c r="O359" s="7">
        <v>44205</v>
      </c>
    </row>
    <row r="360" spans="1:15" x14ac:dyDescent="0.25">
      <c r="A360" s="5">
        <v>358</v>
      </c>
      <c r="B360" s="5" t="s">
        <v>1118</v>
      </c>
      <c r="C360" s="5" t="s">
        <v>50</v>
      </c>
      <c r="D360" s="5">
        <v>1</v>
      </c>
      <c r="E360" s="5">
        <v>1</v>
      </c>
      <c r="F360" s="5" t="s">
        <v>1119</v>
      </c>
      <c r="G360" s="5" t="s">
        <v>13</v>
      </c>
      <c r="H360" s="5" t="s">
        <v>1120</v>
      </c>
      <c r="I360" s="5">
        <v>0</v>
      </c>
      <c r="K360" s="6">
        <v>44205.225914351853</v>
      </c>
      <c r="L360" s="5" t="s">
        <v>7196</v>
      </c>
      <c r="M360" s="5">
        <f t="shared" si="10"/>
        <v>0</v>
      </c>
      <c r="N360" s="5">
        <f t="shared" si="11"/>
        <v>1</v>
      </c>
      <c r="O360" s="7">
        <v>44205</v>
      </c>
    </row>
    <row r="361" spans="1:15" x14ac:dyDescent="0.25">
      <c r="A361" s="5">
        <v>359</v>
      </c>
      <c r="B361" s="5" t="s">
        <v>1121</v>
      </c>
      <c r="C361" s="5" t="s">
        <v>40</v>
      </c>
      <c r="D361" s="5">
        <v>1</v>
      </c>
      <c r="E361" s="5">
        <v>1</v>
      </c>
      <c r="F361" s="5" t="s">
        <v>1122</v>
      </c>
      <c r="G361" s="5" t="s">
        <v>13</v>
      </c>
      <c r="H361" s="5" t="s">
        <v>1123</v>
      </c>
      <c r="I361" s="5">
        <v>0</v>
      </c>
      <c r="K361" s="6">
        <v>44205.227962962963</v>
      </c>
      <c r="L361" s="5" t="s">
        <v>7104</v>
      </c>
      <c r="M361" s="5">
        <f t="shared" si="10"/>
        <v>0</v>
      </c>
      <c r="N361" s="5">
        <f t="shared" si="11"/>
        <v>1</v>
      </c>
      <c r="O361" s="7">
        <v>44205</v>
      </c>
    </row>
    <row r="362" spans="1:15" x14ac:dyDescent="0.25">
      <c r="A362" s="5">
        <v>360</v>
      </c>
      <c r="B362" s="5" t="s">
        <v>1124</v>
      </c>
      <c r="C362" s="5" t="s">
        <v>16</v>
      </c>
      <c r="D362" s="5">
        <v>44</v>
      </c>
      <c r="E362" s="5">
        <v>0.85</v>
      </c>
      <c r="F362" s="5" t="s">
        <v>1125</v>
      </c>
      <c r="G362" s="5" t="s">
        <v>13</v>
      </c>
      <c r="H362" s="5" t="s">
        <v>1126</v>
      </c>
      <c r="I362" s="5">
        <v>55</v>
      </c>
      <c r="J362" s="5" t="s">
        <v>1127</v>
      </c>
      <c r="K362" s="6">
        <v>44205.228946759256</v>
      </c>
      <c r="L362" s="5" t="s">
        <v>6948</v>
      </c>
      <c r="M362" s="5">
        <f t="shared" si="10"/>
        <v>0</v>
      </c>
      <c r="N362" s="5">
        <f t="shared" si="11"/>
        <v>1</v>
      </c>
      <c r="O362" s="7">
        <v>44205</v>
      </c>
    </row>
    <row r="363" spans="1:15" x14ac:dyDescent="0.25">
      <c r="A363" s="5">
        <v>361</v>
      </c>
      <c r="B363" s="5" t="s">
        <v>1128</v>
      </c>
      <c r="C363" s="5" t="s">
        <v>50</v>
      </c>
      <c r="D363" s="5">
        <v>14</v>
      </c>
      <c r="E363" s="5">
        <v>0.65</v>
      </c>
      <c r="F363" s="5" t="s">
        <v>1129</v>
      </c>
      <c r="G363" s="5" t="s">
        <v>13</v>
      </c>
      <c r="H363" s="5" t="s">
        <v>1130</v>
      </c>
      <c r="I363" s="5">
        <v>16</v>
      </c>
      <c r="J363" s="5" t="s">
        <v>1131</v>
      </c>
      <c r="K363" s="6">
        <v>44205.229074074072</v>
      </c>
      <c r="L363" s="5" t="s">
        <v>7083</v>
      </c>
      <c r="M363" s="5">
        <f t="shared" si="10"/>
        <v>0</v>
      </c>
      <c r="N363" s="5">
        <f t="shared" si="11"/>
        <v>1</v>
      </c>
      <c r="O363" s="7">
        <v>44205</v>
      </c>
    </row>
    <row r="364" spans="1:15" x14ac:dyDescent="0.25">
      <c r="A364" s="5">
        <v>362</v>
      </c>
      <c r="B364" s="5" t="s">
        <v>1132</v>
      </c>
      <c r="C364" s="5" t="s">
        <v>36</v>
      </c>
      <c r="D364" s="5">
        <v>19</v>
      </c>
      <c r="E364" s="5">
        <v>0.84</v>
      </c>
      <c r="F364" s="5" t="s">
        <v>1133</v>
      </c>
      <c r="G364" s="5" t="s">
        <v>13</v>
      </c>
      <c r="H364" s="5" t="s">
        <v>1134</v>
      </c>
      <c r="I364" s="5">
        <v>25</v>
      </c>
      <c r="K364" s="6">
        <v>44205.231550925928</v>
      </c>
      <c r="L364" s="5" t="s">
        <v>7197</v>
      </c>
      <c r="M364" s="5">
        <f t="shared" si="10"/>
        <v>0</v>
      </c>
      <c r="N364" s="5">
        <f t="shared" si="11"/>
        <v>1</v>
      </c>
      <c r="O364" s="7">
        <v>44205</v>
      </c>
    </row>
    <row r="365" spans="1:15" x14ac:dyDescent="0.25">
      <c r="A365" s="5">
        <v>363</v>
      </c>
      <c r="B365" s="5" t="s">
        <v>1135</v>
      </c>
      <c r="C365" s="5" t="s">
        <v>40</v>
      </c>
      <c r="D365" s="5">
        <v>1</v>
      </c>
      <c r="E365" s="5">
        <v>1</v>
      </c>
      <c r="F365" s="5" t="s">
        <v>1136</v>
      </c>
      <c r="G365" s="5" t="s">
        <v>13</v>
      </c>
      <c r="H365" s="5" t="s">
        <v>1137</v>
      </c>
      <c r="I365" s="5">
        <v>0</v>
      </c>
      <c r="K365" s="6">
        <v>44205.231817129628</v>
      </c>
      <c r="L365" s="5" t="s">
        <v>7198</v>
      </c>
      <c r="M365" s="5">
        <f t="shared" si="10"/>
        <v>0</v>
      </c>
      <c r="N365" s="5">
        <f t="shared" si="11"/>
        <v>1</v>
      </c>
      <c r="O365" s="7">
        <v>44205</v>
      </c>
    </row>
    <row r="366" spans="1:15" x14ac:dyDescent="0.25">
      <c r="A366" s="5">
        <v>364</v>
      </c>
      <c r="B366" s="5" t="s">
        <v>1138</v>
      </c>
      <c r="C366" s="5" t="s">
        <v>40</v>
      </c>
      <c r="D366" s="5">
        <v>1</v>
      </c>
      <c r="E366" s="5">
        <v>1</v>
      </c>
      <c r="F366" s="5" t="s">
        <v>1139</v>
      </c>
      <c r="G366" s="5" t="s">
        <v>13</v>
      </c>
      <c r="H366" s="5" t="s">
        <v>1140</v>
      </c>
      <c r="I366" s="5">
        <v>0</v>
      </c>
      <c r="K366" s="6">
        <v>44205.236006944448</v>
      </c>
      <c r="L366" s="5" t="s">
        <v>6971</v>
      </c>
      <c r="M366" s="5">
        <f t="shared" si="10"/>
        <v>0</v>
      </c>
      <c r="N366" s="5">
        <f t="shared" si="11"/>
        <v>1</v>
      </c>
      <c r="O366" s="7">
        <v>44205</v>
      </c>
    </row>
    <row r="367" spans="1:15" x14ac:dyDescent="0.25">
      <c r="A367" s="5">
        <v>365</v>
      </c>
      <c r="B367" s="5" t="s">
        <v>1141</v>
      </c>
      <c r="C367" s="5" t="s">
        <v>40</v>
      </c>
      <c r="D367" s="5">
        <v>2</v>
      </c>
      <c r="E367" s="5">
        <v>0.62</v>
      </c>
      <c r="F367" s="5" t="s">
        <v>1142</v>
      </c>
      <c r="G367" s="5" t="s">
        <v>13</v>
      </c>
      <c r="H367" s="5" t="s">
        <v>1143</v>
      </c>
      <c r="I367" s="5">
        <v>2</v>
      </c>
      <c r="K367" s="6">
        <v>44205.237060185187</v>
      </c>
      <c r="L367" s="5" t="s">
        <v>7199</v>
      </c>
      <c r="M367" s="5">
        <f t="shared" si="10"/>
        <v>0</v>
      </c>
      <c r="N367" s="5">
        <f t="shared" si="11"/>
        <v>1</v>
      </c>
      <c r="O367" s="7">
        <v>44205</v>
      </c>
    </row>
    <row r="368" spans="1:15" x14ac:dyDescent="0.25">
      <c r="A368" s="5">
        <v>366</v>
      </c>
      <c r="B368" s="5" t="s">
        <v>1144</v>
      </c>
      <c r="C368" s="5" t="s">
        <v>40</v>
      </c>
      <c r="D368" s="5">
        <v>1</v>
      </c>
      <c r="E368" s="5">
        <v>1</v>
      </c>
      <c r="F368" s="5" t="s">
        <v>1145</v>
      </c>
      <c r="G368" s="5" t="s">
        <v>13</v>
      </c>
      <c r="H368" s="5" t="s">
        <v>1146</v>
      </c>
      <c r="I368" s="5">
        <v>0</v>
      </c>
      <c r="K368" s="6">
        <v>44205.903912037036</v>
      </c>
      <c r="L368" s="5" t="s">
        <v>7200</v>
      </c>
      <c r="M368" s="5">
        <f t="shared" si="10"/>
        <v>0</v>
      </c>
      <c r="N368" s="5">
        <f t="shared" si="11"/>
        <v>1</v>
      </c>
      <c r="O368" s="7">
        <v>44205</v>
      </c>
    </row>
    <row r="369" spans="1:15" x14ac:dyDescent="0.25">
      <c r="A369" s="5">
        <v>367</v>
      </c>
      <c r="B369" s="5" t="s">
        <v>1147</v>
      </c>
      <c r="C369" s="5" t="s">
        <v>11</v>
      </c>
      <c r="D369" s="5">
        <v>1</v>
      </c>
      <c r="E369" s="5">
        <v>1</v>
      </c>
      <c r="F369" s="5" t="s">
        <v>1148</v>
      </c>
      <c r="G369" s="5" t="s">
        <v>13</v>
      </c>
      <c r="H369" s="5" t="s">
        <v>1149</v>
      </c>
      <c r="I369" s="5">
        <v>0</v>
      </c>
      <c r="K369" s="6">
        <v>44205.909131944441</v>
      </c>
      <c r="L369" s="5" t="s">
        <v>7201</v>
      </c>
      <c r="M369" s="5">
        <f t="shared" si="10"/>
        <v>0</v>
      </c>
      <c r="N369" s="5">
        <f t="shared" si="11"/>
        <v>1</v>
      </c>
      <c r="O369" s="7">
        <v>44205</v>
      </c>
    </row>
    <row r="370" spans="1:15" x14ac:dyDescent="0.25">
      <c r="A370" s="5">
        <v>368</v>
      </c>
      <c r="B370" s="5" t="s">
        <v>1150</v>
      </c>
      <c r="C370" s="5" t="s">
        <v>11</v>
      </c>
      <c r="D370" s="5">
        <v>1</v>
      </c>
      <c r="E370" s="5">
        <v>1</v>
      </c>
      <c r="F370" s="5" t="s">
        <v>1151</v>
      </c>
      <c r="G370" s="5" t="s">
        <v>13</v>
      </c>
      <c r="H370" s="5" t="s">
        <v>1152</v>
      </c>
      <c r="I370" s="5">
        <v>0</v>
      </c>
      <c r="K370" s="6">
        <v>44205.91302083333</v>
      </c>
      <c r="L370" s="5" t="s">
        <v>7202</v>
      </c>
      <c r="M370" s="5">
        <f t="shared" si="10"/>
        <v>0</v>
      </c>
      <c r="N370" s="5">
        <f t="shared" si="11"/>
        <v>1</v>
      </c>
      <c r="O370" s="7">
        <v>44205</v>
      </c>
    </row>
    <row r="371" spans="1:15" x14ac:dyDescent="0.25">
      <c r="A371" s="5">
        <v>369</v>
      </c>
      <c r="B371" s="5" t="s">
        <v>1153</v>
      </c>
      <c r="C371" s="5" t="s">
        <v>80</v>
      </c>
      <c r="D371" s="5">
        <v>6</v>
      </c>
      <c r="E371" s="5">
        <v>0.8</v>
      </c>
      <c r="F371" s="5" t="s">
        <v>1154</v>
      </c>
      <c r="G371" s="5" t="s">
        <v>13</v>
      </c>
      <c r="H371" s="5" t="s">
        <v>1155</v>
      </c>
      <c r="I371" s="5">
        <v>4</v>
      </c>
      <c r="K371" s="6">
        <v>44205.916597222225</v>
      </c>
      <c r="L371" s="5" t="s">
        <v>7203</v>
      </c>
      <c r="M371" s="5">
        <f t="shared" si="10"/>
        <v>0</v>
      </c>
      <c r="N371" s="5">
        <f t="shared" si="11"/>
        <v>1</v>
      </c>
      <c r="O371" s="7">
        <v>44205</v>
      </c>
    </row>
    <row r="372" spans="1:15" x14ac:dyDescent="0.25">
      <c r="A372" s="5">
        <v>370</v>
      </c>
      <c r="B372" s="5" t="s">
        <v>1156</v>
      </c>
      <c r="C372" s="5" t="s">
        <v>11</v>
      </c>
      <c r="D372" s="5">
        <v>1</v>
      </c>
      <c r="E372" s="5">
        <v>1</v>
      </c>
      <c r="F372" s="5" t="s">
        <v>1157</v>
      </c>
      <c r="G372" s="5" t="s">
        <v>13</v>
      </c>
      <c r="H372" s="5" t="s">
        <v>1158</v>
      </c>
      <c r="I372" s="5">
        <v>0</v>
      </c>
      <c r="K372" s="6">
        <v>44205.917430555557</v>
      </c>
      <c r="L372" s="5" t="s">
        <v>7071</v>
      </c>
      <c r="M372" s="5">
        <f t="shared" si="10"/>
        <v>0</v>
      </c>
      <c r="N372" s="5">
        <f t="shared" si="11"/>
        <v>1</v>
      </c>
      <c r="O372" s="7">
        <v>44205</v>
      </c>
    </row>
    <row r="373" spans="1:15" x14ac:dyDescent="0.25">
      <c r="A373" s="5">
        <v>371</v>
      </c>
      <c r="B373" s="5" t="s">
        <v>1159</v>
      </c>
      <c r="D373" s="5">
        <v>65</v>
      </c>
      <c r="E373" s="5">
        <v>0.84</v>
      </c>
      <c r="F373" s="5" t="s">
        <v>1160</v>
      </c>
      <c r="G373" s="5" t="s">
        <v>13</v>
      </c>
      <c r="H373" s="5" t="s">
        <v>1161</v>
      </c>
      <c r="I373" s="5">
        <v>21</v>
      </c>
      <c r="K373" s="6">
        <v>44205.918136574073</v>
      </c>
      <c r="L373" s="5" t="s">
        <v>7204</v>
      </c>
      <c r="M373" s="5">
        <f t="shared" si="10"/>
        <v>1</v>
      </c>
      <c r="N373" s="5">
        <f t="shared" si="11"/>
        <v>0</v>
      </c>
      <c r="O373" s="7">
        <v>44205</v>
      </c>
    </row>
    <row r="374" spans="1:15" x14ac:dyDescent="0.25">
      <c r="A374" s="5">
        <v>372</v>
      </c>
      <c r="B374" s="5" t="s">
        <v>1162</v>
      </c>
      <c r="C374" s="5" t="s">
        <v>11</v>
      </c>
      <c r="D374" s="5">
        <v>1</v>
      </c>
      <c r="E374" s="5">
        <v>1</v>
      </c>
      <c r="F374" s="5" t="s">
        <v>1163</v>
      </c>
      <c r="G374" s="5" t="s">
        <v>13</v>
      </c>
      <c r="H374" s="5" t="s">
        <v>1164</v>
      </c>
      <c r="I374" s="5">
        <v>1</v>
      </c>
      <c r="K374" s="6">
        <v>44205.932962962965</v>
      </c>
      <c r="L374" s="5" t="s">
        <v>7205</v>
      </c>
      <c r="M374" s="5">
        <f t="shared" si="10"/>
        <v>1</v>
      </c>
      <c r="N374" s="5">
        <f t="shared" si="11"/>
        <v>0</v>
      </c>
      <c r="O374" s="7">
        <v>44205</v>
      </c>
    </row>
    <row r="375" spans="1:15" x14ac:dyDescent="0.25">
      <c r="A375" s="5">
        <v>373</v>
      </c>
      <c r="B375" s="5" t="s">
        <v>1165</v>
      </c>
      <c r="C375" s="5" t="s">
        <v>11</v>
      </c>
      <c r="D375" s="5">
        <v>1</v>
      </c>
      <c r="E375" s="5">
        <v>1</v>
      </c>
      <c r="F375" s="5" t="s">
        <v>1166</v>
      </c>
      <c r="G375" s="5" t="s">
        <v>13</v>
      </c>
      <c r="H375" s="5" t="s">
        <v>1167</v>
      </c>
      <c r="I375" s="5">
        <v>0</v>
      </c>
      <c r="K375" s="6">
        <v>44205.937384259261</v>
      </c>
      <c r="L375" s="5" t="s">
        <v>7206</v>
      </c>
      <c r="M375" s="5">
        <f t="shared" si="10"/>
        <v>1</v>
      </c>
      <c r="N375" s="5">
        <f t="shared" si="11"/>
        <v>0</v>
      </c>
      <c r="O375" s="7">
        <v>44205</v>
      </c>
    </row>
    <row r="376" spans="1:15" x14ac:dyDescent="0.25">
      <c r="A376" s="5">
        <v>374</v>
      </c>
      <c r="B376" s="5" t="s">
        <v>1168</v>
      </c>
      <c r="C376" s="5" t="s">
        <v>80</v>
      </c>
      <c r="D376" s="5">
        <v>671</v>
      </c>
      <c r="E376" s="5">
        <v>0.96</v>
      </c>
      <c r="F376" s="5" t="s">
        <v>1169</v>
      </c>
      <c r="G376" s="5" t="s">
        <v>13</v>
      </c>
      <c r="H376" s="5" t="s">
        <v>1170</v>
      </c>
      <c r="I376" s="5">
        <v>189</v>
      </c>
      <c r="K376" s="6">
        <v>44205.941979166666</v>
      </c>
      <c r="L376" s="5" t="s">
        <v>6974</v>
      </c>
      <c r="M376" s="5">
        <f t="shared" si="10"/>
        <v>1</v>
      </c>
      <c r="N376" s="5">
        <f t="shared" si="11"/>
        <v>0</v>
      </c>
      <c r="O376" s="7">
        <v>44205</v>
      </c>
    </row>
    <row r="377" spans="1:15" x14ac:dyDescent="0.25">
      <c r="A377" s="5">
        <v>375</v>
      </c>
      <c r="B377" s="5" t="s">
        <v>1171</v>
      </c>
      <c r="C377" s="5" t="s">
        <v>80</v>
      </c>
      <c r="D377" s="5">
        <v>2</v>
      </c>
      <c r="E377" s="5">
        <v>1</v>
      </c>
      <c r="F377" s="5" t="s">
        <v>1172</v>
      </c>
      <c r="G377" s="5" t="s">
        <v>13</v>
      </c>
      <c r="H377" s="5" t="s">
        <v>1173</v>
      </c>
      <c r="I377" s="5">
        <v>1</v>
      </c>
      <c r="K377" s="6">
        <v>44205.942997685182</v>
      </c>
      <c r="L377" s="5" t="s">
        <v>7207</v>
      </c>
      <c r="M377" s="5">
        <f t="shared" si="10"/>
        <v>0</v>
      </c>
      <c r="N377" s="5">
        <f t="shared" si="11"/>
        <v>1</v>
      </c>
      <c r="O377" s="7">
        <v>44205</v>
      </c>
    </row>
    <row r="378" spans="1:15" x14ac:dyDescent="0.25">
      <c r="A378" s="5">
        <v>376</v>
      </c>
      <c r="B378" s="5" t="s">
        <v>1174</v>
      </c>
      <c r="C378" s="5" t="s">
        <v>11</v>
      </c>
      <c r="D378" s="5">
        <v>1</v>
      </c>
      <c r="E378" s="5">
        <v>1</v>
      </c>
      <c r="F378" s="5" t="s">
        <v>1175</v>
      </c>
      <c r="G378" s="5" t="s">
        <v>13</v>
      </c>
      <c r="H378" s="5" t="s">
        <v>1176</v>
      </c>
      <c r="I378" s="5">
        <v>0</v>
      </c>
      <c r="K378" s="6">
        <v>44205.960405092592</v>
      </c>
      <c r="L378" s="5" t="s">
        <v>7208</v>
      </c>
      <c r="M378" s="5">
        <f t="shared" si="10"/>
        <v>0</v>
      </c>
      <c r="N378" s="5">
        <f t="shared" si="11"/>
        <v>1</v>
      </c>
      <c r="O378" s="7">
        <v>44205</v>
      </c>
    </row>
    <row r="379" spans="1:15" x14ac:dyDescent="0.25">
      <c r="A379" s="5">
        <v>377</v>
      </c>
      <c r="B379" s="5" t="s">
        <v>1177</v>
      </c>
      <c r="C379" s="5" t="s">
        <v>40</v>
      </c>
      <c r="D379" s="5">
        <v>1015</v>
      </c>
      <c r="E379" s="5">
        <v>0.95</v>
      </c>
      <c r="F379" s="5" t="s">
        <v>1178</v>
      </c>
      <c r="G379" s="5" t="s">
        <v>13</v>
      </c>
      <c r="H379" s="5" t="s">
        <v>1179</v>
      </c>
      <c r="I379" s="5">
        <v>225</v>
      </c>
      <c r="K379" s="6">
        <v>44205.964814814812</v>
      </c>
      <c r="L379" s="5" t="s">
        <v>7209</v>
      </c>
      <c r="M379" s="5">
        <f t="shared" si="10"/>
        <v>0</v>
      </c>
      <c r="N379" s="5">
        <f t="shared" si="11"/>
        <v>1</v>
      </c>
      <c r="O379" s="7">
        <v>44205</v>
      </c>
    </row>
    <row r="380" spans="1:15" x14ac:dyDescent="0.25">
      <c r="A380" s="5">
        <v>378</v>
      </c>
      <c r="B380" s="5" t="s">
        <v>1180</v>
      </c>
      <c r="C380" s="5" t="s">
        <v>50</v>
      </c>
      <c r="D380" s="5">
        <v>95</v>
      </c>
      <c r="E380" s="5">
        <v>0.78</v>
      </c>
      <c r="F380" s="5" t="s">
        <v>1181</v>
      </c>
      <c r="G380" s="5" t="s">
        <v>13</v>
      </c>
      <c r="H380" s="5" t="s">
        <v>1182</v>
      </c>
      <c r="I380" s="5">
        <v>144</v>
      </c>
      <c r="J380" s="5" t="s">
        <v>1183</v>
      </c>
      <c r="K380" s="6">
        <v>44205.965254629627</v>
      </c>
      <c r="L380" s="5" t="s">
        <v>6995</v>
      </c>
      <c r="M380" s="5">
        <f t="shared" si="10"/>
        <v>0</v>
      </c>
      <c r="N380" s="5">
        <f t="shared" si="11"/>
        <v>1</v>
      </c>
      <c r="O380" s="7">
        <v>44205</v>
      </c>
    </row>
    <row r="381" spans="1:15" x14ac:dyDescent="0.25">
      <c r="A381" s="5">
        <v>379</v>
      </c>
      <c r="B381" s="5" t="s">
        <v>1184</v>
      </c>
      <c r="C381" s="5" t="s">
        <v>11</v>
      </c>
      <c r="D381" s="5">
        <v>7137</v>
      </c>
      <c r="E381" s="5">
        <v>0.99</v>
      </c>
      <c r="F381" s="5" t="s">
        <v>1185</v>
      </c>
      <c r="G381" s="5" t="s">
        <v>13</v>
      </c>
      <c r="H381" s="5" t="s">
        <v>1186</v>
      </c>
      <c r="I381" s="5">
        <v>198</v>
      </c>
      <c r="K381" s="6">
        <v>44205.967847222222</v>
      </c>
      <c r="L381" s="5" t="s">
        <v>6951</v>
      </c>
      <c r="M381" s="5">
        <f t="shared" si="10"/>
        <v>0</v>
      </c>
      <c r="N381" s="5">
        <f t="shared" si="11"/>
        <v>1</v>
      </c>
      <c r="O381" s="7">
        <v>44205</v>
      </c>
    </row>
    <row r="382" spans="1:15" x14ac:dyDescent="0.25">
      <c r="A382" s="5">
        <v>380</v>
      </c>
      <c r="B382" s="5" t="s">
        <v>1187</v>
      </c>
      <c r="C382" s="5" t="s">
        <v>32</v>
      </c>
      <c r="D382" s="5">
        <v>1</v>
      </c>
      <c r="E382" s="5">
        <v>1</v>
      </c>
      <c r="F382" s="5" t="s">
        <v>1188</v>
      </c>
      <c r="G382" s="5" t="s">
        <v>13</v>
      </c>
      <c r="H382" s="5" t="s">
        <v>1189</v>
      </c>
      <c r="I382" s="5">
        <v>0</v>
      </c>
      <c r="K382" s="6">
        <v>44205.969375000001</v>
      </c>
      <c r="L382" s="5" t="s">
        <v>6948</v>
      </c>
      <c r="M382" s="5">
        <f t="shared" si="10"/>
        <v>0</v>
      </c>
      <c r="N382" s="5">
        <f t="shared" si="11"/>
        <v>1</v>
      </c>
      <c r="O382" s="7">
        <v>44205</v>
      </c>
    </row>
    <row r="383" spans="1:15" x14ac:dyDescent="0.25">
      <c r="A383" s="5">
        <v>381</v>
      </c>
      <c r="B383" s="5" t="s">
        <v>1190</v>
      </c>
      <c r="C383" s="5" t="s">
        <v>36</v>
      </c>
      <c r="D383" s="5">
        <v>179</v>
      </c>
      <c r="E383" s="5">
        <v>0.97</v>
      </c>
      <c r="F383" s="5" t="s">
        <v>1191</v>
      </c>
      <c r="G383" s="5" t="s">
        <v>13</v>
      </c>
      <c r="H383" s="5" t="s">
        <v>1192</v>
      </c>
      <c r="I383" s="5">
        <v>60</v>
      </c>
      <c r="K383" s="6">
        <v>44205.969560185185</v>
      </c>
      <c r="L383" s="5" t="s">
        <v>7210</v>
      </c>
      <c r="M383" s="5">
        <f t="shared" si="10"/>
        <v>0</v>
      </c>
      <c r="N383" s="5">
        <f t="shared" si="11"/>
        <v>1</v>
      </c>
      <c r="O383" s="7">
        <v>44205</v>
      </c>
    </row>
    <row r="384" spans="1:15" x14ac:dyDescent="0.25">
      <c r="A384" s="5">
        <v>382</v>
      </c>
      <c r="B384" s="5" t="s">
        <v>1193</v>
      </c>
      <c r="C384" s="5" t="s">
        <v>16</v>
      </c>
      <c r="D384" s="5">
        <v>10</v>
      </c>
      <c r="E384" s="5">
        <v>0.75</v>
      </c>
      <c r="F384" s="5" t="s">
        <v>1194</v>
      </c>
      <c r="G384" s="5" t="s">
        <v>13</v>
      </c>
      <c r="H384" s="5" t="s">
        <v>1195</v>
      </c>
      <c r="I384" s="5">
        <v>5</v>
      </c>
      <c r="K384" s="6">
        <v>44205.976527777777</v>
      </c>
      <c r="L384" s="5" t="s">
        <v>7211</v>
      </c>
      <c r="M384" s="5">
        <f t="shared" si="10"/>
        <v>1</v>
      </c>
      <c r="N384" s="5">
        <f t="shared" si="11"/>
        <v>0</v>
      </c>
      <c r="O384" s="7">
        <v>44205</v>
      </c>
    </row>
    <row r="385" spans="1:15" x14ac:dyDescent="0.25">
      <c r="A385" s="5">
        <v>383</v>
      </c>
      <c r="B385" s="5" t="s">
        <v>1196</v>
      </c>
      <c r="C385" s="5" t="s">
        <v>11</v>
      </c>
      <c r="D385" s="5">
        <v>398</v>
      </c>
      <c r="E385" s="5">
        <v>0.97</v>
      </c>
      <c r="F385" s="5" t="s">
        <v>1197</v>
      </c>
      <c r="G385" s="5" t="s">
        <v>13</v>
      </c>
      <c r="H385" s="5" t="s">
        <v>1198</v>
      </c>
      <c r="I385" s="5">
        <v>22</v>
      </c>
      <c r="K385" s="6">
        <v>44205.977037037039</v>
      </c>
      <c r="L385" s="5" t="s">
        <v>7212</v>
      </c>
      <c r="M385" s="5">
        <f t="shared" si="10"/>
        <v>1</v>
      </c>
      <c r="N385" s="5">
        <f t="shared" si="11"/>
        <v>0</v>
      </c>
      <c r="O385" s="7">
        <v>44205</v>
      </c>
    </row>
    <row r="386" spans="1:15" x14ac:dyDescent="0.25">
      <c r="A386" s="5">
        <v>384</v>
      </c>
      <c r="B386" s="5" t="s">
        <v>1199</v>
      </c>
      <c r="C386" s="5" t="s">
        <v>80</v>
      </c>
      <c r="D386" s="5">
        <v>36</v>
      </c>
      <c r="E386" s="5">
        <v>0.92</v>
      </c>
      <c r="F386" s="5" t="s">
        <v>1200</v>
      </c>
      <c r="G386" s="5" t="s">
        <v>13</v>
      </c>
      <c r="H386" s="5" t="s">
        <v>1201</v>
      </c>
      <c r="I386" s="5">
        <v>25</v>
      </c>
      <c r="K386" s="6">
        <v>44205.980115740742</v>
      </c>
      <c r="L386" s="5" t="s">
        <v>7213</v>
      </c>
      <c r="M386" s="5">
        <f t="shared" si="10"/>
        <v>0</v>
      </c>
      <c r="N386" s="5">
        <f t="shared" si="11"/>
        <v>1</v>
      </c>
      <c r="O386" s="7">
        <v>44205</v>
      </c>
    </row>
    <row r="387" spans="1:15" x14ac:dyDescent="0.25">
      <c r="A387" s="5">
        <v>385</v>
      </c>
      <c r="B387" s="5" t="s">
        <v>1202</v>
      </c>
      <c r="C387" s="5" t="s">
        <v>11</v>
      </c>
      <c r="D387" s="5">
        <v>1</v>
      </c>
      <c r="E387" s="5">
        <v>1</v>
      </c>
      <c r="F387" s="5" t="s">
        <v>1203</v>
      </c>
      <c r="G387" s="5" t="s">
        <v>13</v>
      </c>
      <c r="H387" s="5" t="s">
        <v>1204</v>
      </c>
      <c r="I387" s="5">
        <v>0</v>
      </c>
      <c r="K387" s="6">
        <v>44205.981481481482</v>
      </c>
      <c r="L387" s="5" t="s">
        <v>7104</v>
      </c>
      <c r="M387" s="5">
        <f t="shared" ref="M387:M450" si="12">IF(EXACT(LEFT(L387),"P"),1,0)</f>
        <v>0</v>
      </c>
      <c r="N387" s="5">
        <f t="shared" ref="N387:N450" si="13">1-M387</f>
        <v>1</v>
      </c>
      <c r="O387" s="7">
        <v>44205</v>
      </c>
    </row>
    <row r="388" spans="1:15" x14ac:dyDescent="0.25">
      <c r="A388" s="5">
        <v>386</v>
      </c>
      <c r="B388" s="5" t="s">
        <v>1205</v>
      </c>
      <c r="C388" s="5" t="s">
        <v>11</v>
      </c>
      <c r="D388" s="5">
        <v>30</v>
      </c>
      <c r="E388" s="5">
        <v>0.96</v>
      </c>
      <c r="F388" s="5" t="s">
        <v>1206</v>
      </c>
      <c r="G388" s="5" t="s">
        <v>13</v>
      </c>
      <c r="H388" s="5" t="s">
        <v>1207</v>
      </c>
      <c r="I388" s="5">
        <v>15</v>
      </c>
      <c r="K388" s="6">
        <v>44205.986562500002</v>
      </c>
      <c r="L388" s="5" t="s">
        <v>7214</v>
      </c>
      <c r="M388" s="5">
        <f t="shared" si="12"/>
        <v>0</v>
      </c>
      <c r="N388" s="5">
        <f t="shared" si="13"/>
        <v>1</v>
      </c>
      <c r="O388" s="7">
        <v>44205</v>
      </c>
    </row>
    <row r="389" spans="1:15" x14ac:dyDescent="0.25">
      <c r="A389" s="5">
        <v>387</v>
      </c>
      <c r="B389" s="5" t="s">
        <v>1208</v>
      </c>
      <c r="C389" s="5" t="s">
        <v>36</v>
      </c>
      <c r="D389" s="5">
        <v>2</v>
      </c>
      <c r="E389" s="5">
        <v>1</v>
      </c>
      <c r="F389" s="5" t="s">
        <v>1209</v>
      </c>
      <c r="G389" s="5" t="s">
        <v>13</v>
      </c>
      <c r="H389" s="5" t="s">
        <v>1210</v>
      </c>
      <c r="I389" s="5">
        <v>1</v>
      </c>
      <c r="K389" s="6">
        <v>44205.987951388888</v>
      </c>
      <c r="L389" s="5" t="s">
        <v>7215</v>
      </c>
      <c r="M389" s="5">
        <f t="shared" si="12"/>
        <v>1</v>
      </c>
      <c r="N389" s="5">
        <f t="shared" si="13"/>
        <v>0</v>
      </c>
      <c r="O389" s="7">
        <v>44205</v>
      </c>
    </row>
    <row r="390" spans="1:15" x14ac:dyDescent="0.25">
      <c r="A390" s="5">
        <v>388</v>
      </c>
      <c r="B390" s="5" t="s">
        <v>1211</v>
      </c>
      <c r="C390" s="5" t="s">
        <v>11</v>
      </c>
      <c r="D390" s="5">
        <v>10</v>
      </c>
      <c r="E390" s="5">
        <v>0.81</v>
      </c>
      <c r="F390" s="5" t="s">
        <v>1212</v>
      </c>
      <c r="G390" s="5" t="s">
        <v>13</v>
      </c>
      <c r="H390" s="5" t="s">
        <v>1213</v>
      </c>
      <c r="I390" s="5">
        <v>3</v>
      </c>
      <c r="K390" s="6">
        <v>44205.99423611111</v>
      </c>
      <c r="L390" s="5" t="s">
        <v>7216</v>
      </c>
      <c r="M390" s="5">
        <f t="shared" si="12"/>
        <v>1</v>
      </c>
      <c r="N390" s="5">
        <f t="shared" si="13"/>
        <v>0</v>
      </c>
      <c r="O390" s="7">
        <v>44205</v>
      </c>
    </row>
    <row r="391" spans="1:15" x14ac:dyDescent="0.25">
      <c r="A391" s="5">
        <v>389</v>
      </c>
      <c r="B391" s="5" t="s">
        <v>1214</v>
      </c>
      <c r="C391" s="5" t="s">
        <v>50</v>
      </c>
      <c r="D391" s="5">
        <v>18</v>
      </c>
      <c r="E391" s="5">
        <v>0.81</v>
      </c>
      <c r="F391" s="5" t="s">
        <v>1215</v>
      </c>
      <c r="G391" s="5" t="s">
        <v>13</v>
      </c>
      <c r="H391" s="5" t="s">
        <v>1216</v>
      </c>
      <c r="I391" s="5">
        <v>18</v>
      </c>
      <c r="J391" s="5" t="s">
        <v>1217</v>
      </c>
      <c r="K391" s="6">
        <v>44205.996874999997</v>
      </c>
      <c r="L391" s="5" t="s">
        <v>7217</v>
      </c>
      <c r="M391" s="5">
        <f t="shared" si="12"/>
        <v>1</v>
      </c>
      <c r="N391" s="5">
        <f t="shared" si="13"/>
        <v>0</v>
      </c>
      <c r="O391" s="7">
        <v>44205</v>
      </c>
    </row>
    <row r="392" spans="1:15" x14ac:dyDescent="0.25">
      <c r="A392" s="5">
        <v>390</v>
      </c>
      <c r="B392" s="5" t="s">
        <v>1218</v>
      </c>
      <c r="C392" s="5" t="s">
        <v>80</v>
      </c>
      <c r="D392" s="5">
        <v>0</v>
      </c>
      <c r="E392" s="5">
        <v>0.5</v>
      </c>
      <c r="F392" s="5" t="s">
        <v>1219</v>
      </c>
      <c r="G392" s="5" t="s">
        <v>13</v>
      </c>
      <c r="H392" s="5" t="s">
        <v>1220</v>
      </c>
      <c r="I392" s="5">
        <v>4</v>
      </c>
      <c r="K392" s="6">
        <v>44206.008414351854</v>
      </c>
      <c r="L392" s="5" t="s">
        <v>7218</v>
      </c>
      <c r="M392" s="5">
        <f t="shared" si="12"/>
        <v>0</v>
      </c>
      <c r="N392" s="5">
        <f t="shared" si="13"/>
        <v>1</v>
      </c>
      <c r="O392" s="7">
        <v>44206</v>
      </c>
    </row>
    <row r="393" spans="1:15" x14ac:dyDescent="0.25">
      <c r="A393" s="5">
        <v>391</v>
      </c>
      <c r="B393" s="5" t="s">
        <v>1221</v>
      </c>
      <c r="C393" s="5" t="s">
        <v>11</v>
      </c>
      <c r="D393" s="5">
        <v>48</v>
      </c>
      <c r="E393" s="5">
        <v>0.9</v>
      </c>
      <c r="F393" s="5" t="s">
        <v>1222</v>
      </c>
      <c r="G393" s="5" t="s">
        <v>13</v>
      </c>
      <c r="H393" s="5" t="s">
        <v>1223</v>
      </c>
      <c r="I393" s="5">
        <v>8</v>
      </c>
      <c r="K393" s="6">
        <v>44206.009085648147</v>
      </c>
      <c r="L393" s="5" t="s">
        <v>7219</v>
      </c>
      <c r="M393" s="5">
        <f t="shared" si="12"/>
        <v>0</v>
      </c>
      <c r="N393" s="5">
        <f t="shared" si="13"/>
        <v>1</v>
      </c>
      <c r="O393" s="7">
        <v>44206</v>
      </c>
    </row>
    <row r="394" spans="1:15" x14ac:dyDescent="0.25">
      <c r="A394" s="5">
        <v>392</v>
      </c>
      <c r="B394" s="5" t="s">
        <v>1224</v>
      </c>
      <c r="C394" s="5" t="s">
        <v>40</v>
      </c>
      <c r="D394" s="5">
        <v>1</v>
      </c>
      <c r="E394" s="5">
        <v>1</v>
      </c>
      <c r="F394" s="5" t="s">
        <v>1225</v>
      </c>
      <c r="G394" s="5" t="s">
        <v>13</v>
      </c>
      <c r="H394" s="5" t="s">
        <v>1226</v>
      </c>
      <c r="I394" s="5">
        <v>0</v>
      </c>
      <c r="K394" s="6">
        <v>44206.013344907406</v>
      </c>
      <c r="L394" s="5" t="s">
        <v>7220</v>
      </c>
      <c r="M394" s="5">
        <f t="shared" si="12"/>
        <v>1</v>
      </c>
      <c r="N394" s="5">
        <f t="shared" si="13"/>
        <v>0</v>
      </c>
      <c r="O394" s="7">
        <v>44206</v>
      </c>
    </row>
    <row r="395" spans="1:15" x14ac:dyDescent="0.25">
      <c r="A395" s="5">
        <v>393</v>
      </c>
      <c r="B395" s="5" t="s">
        <v>1227</v>
      </c>
      <c r="C395" s="5" t="s">
        <v>11</v>
      </c>
      <c r="D395" s="5">
        <v>1166</v>
      </c>
      <c r="E395" s="5">
        <v>0.99</v>
      </c>
      <c r="F395" s="5" t="s">
        <v>1228</v>
      </c>
      <c r="G395" s="5" t="s">
        <v>13</v>
      </c>
      <c r="H395" s="5" t="s">
        <v>1229</v>
      </c>
      <c r="I395" s="5">
        <v>87</v>
      </c>
      <c r="K395" s="6">
        <v>44206.013344907406</v>
      </c>
      <c r="L395" s="5" t="s">
        <v>7221</v>
      </c>
      <c r="M395" s="5">
        <f t="shared" si="12"/>
        <v>1</v>
      </c>
      <c r="N395" s="5">
        <f t="shared" si="13"/>
        <v>0</v>
      </c>
      <c r="O395" s="7">
        <v>44206</v>
      </c>
    </row>
    <row r="396" spans="1:15" x14ac:dyDescent="0.25">
      <c r="A396" s="5">
        <v>394</v>
      </c>
      <c r="B396" s="5" t="s">
        <v>1230</v>
      </c>
      <c r="C396" s="5" t="s">
        <v>40</v>
      </c>
      <c r="D396" s="5">
        <v>1</v>
      </c>
      <c r="E396" s="5">
        <v>1</v>
      </c>
      <c r="F396" s="5" t="s">
        <v>1231</v>
      </c>
      <c r="G396" s="5" t="s">
        <v>13</v>
      </c>
      <c r="H396" s="5" t="s">
        <v>1232</v>
      </c>
      <c r="I396" s="5">
        <v>1</v>
      </c>
      <c r="K396" s="6">
        <v>44206.013923611114</v>
      </c>
      <c r="L396" s="5" t="s">
        <v>7222</v>
      </c>
      <c r="M396" s="5">
        <f t="shared" si="12"/>
        <v>1</v>
      </c>
      <c r="N396" s="5">
        <f t="shared" si="13"/>
        <v>0</v>
      </c>
      <c r="O396" s="7">
        <v>44206</v>
      </c>
    </row>
    <row r="397" spans="1:15" x14ac:dyDescent="0.25">
      <c r="A397" s="5">
        <v>395</v>
      </c>
      <c r="B397" s="5" t="s">
        <v>1233</v>
      </c>
      <c r="C397" s="5" t="s">
        <v>36</v>
      </c>
      <c r="D397" s="5">
        <v>1</v>
      </c>
      <c r="E397" s="5">
        <v>1</v>
      </c>
      <c r="F397" s="5" t="s">
        <v>1234</v>
      </c>
      <c r="G397" s="5" t="s">
        <v>13</v>
      </c>
      <c r="H397" s="5" t="s">
        <v>1235</v>
      </c>
      <c r="I397" s="5">
        <v>0</v>
      </c>
      <c r="K397" s="6">
        <v>44206.01599537037</v>
      </c>
      <c r="L397" s="5" t="s">
        <v>6966</v>
      </c>
      <c r="M397" s="5">
        <f t="shared" si="12"/>
        <v>0</v>
      </c>
      <c r="N397" s="5">
        <f t="shared" si="13"/>
        <v>1</v>
      </c>
      <c r="O397" s="7">
        <v>44206</v>
      </c>
    </row>
    <row r="398" spans="1:15" x14ac:dyDescent="0.25">
      <c r="A398" s="5">
        <v>396</v>
      </c>
      <c r="B398" s="5" t="s">
        <v>1236</v>
      </c>
      <c r="C398" s="5" t="s">
        <v>80</v>
      </c>
      <c r="D398" s="5">
        <v>2</v>
      </c>
      <c r="E398" s="5">
        <v>0.63</v>
      </c>
      <c r="F398" s="5" t="s">
        <v>1237</v>
      </c>
      <c r="G398" s="5" t="s">
        <v>13</v>
      </c>
      <c r="H398" s="5" t="s">
        <v>1238</v>
      </c>
      <c r="I398" s="5">
        <v>25</v>
      </c>
      <c r="K398" s="6">
        <v>44206.019479166665</v>
      </c>
      <c r="L398" s="5" t="s">
        <v>7104</v>
      </c>
      <c r="M398" s="5">
        <f t="shared" si="12"/>
        <v>0</v>
      </c>
      <c r="N398" s="5">
        <f t="shared" si="13"/>
        <v>1</v>
      </c>
      <c r="O398" s="7">
        <v>44206</v>
      </c>
    </row>
    <row r="399" spans="1:15" x14ac:dyDescent="0.25">
      <c r="A399" s="5">
        <v>397</v>
      </c>
      <c r="B399" s="5" t="s">
        <v>1239</v>
      </c>
      <c r="C399" s="5" t="s">
        <v>11</v>
      </c>
      <c r="D399" s="5">
        <v>1</v>
      </c>
      <c r="E399" s="5">
        <v>1</v>
      </c>
      <c r="F399" s="5" t="s">
        <v>1240</v>
      </c>
      <c r="G399" s="5" t="s">
        <v>13</v>
      </c>
      <c r="H399" s="5" t="s">
        <v>1241</v>
      </c>
      <c r="I399" s="5">
        <v>0</v>
      </c>
      <c r="K399" s="6">
        <v>44206.028460648151</v>
      </c>
      <c r="L399" s="5" t="s">
        <v>7223</v>
      </c>
      <c r="M399" s="5">
        <f t="shared" si="12"/>
        <v>0</v>
      </c>
      <c r="N399" s="5">
        <f t="shared" si="13"/>
        <v>1</v>
      </c>
      <c r="O399" s="7">
        <v>44206</v>
      </c>
    </row>
    <row r="400" spans="1:15" x14ac:dyDescent="0.25">
      <c r="A400" s="5">
        <v>398</v>
      </c>
      <c r="B400" s="5" t="s">
        <v>1242</v>
      </c>
      <c r="C400" s="5" t="s">
        <v>11</v>
      </c>
      <c r="D400" s="5">
        <v>1</v>
      </c>
      <c r="E400" s="5">
        <v>1</v>
      </c>
      <c r="F400" s="5" t="s">
        <v>1243</v>
      </c>
      <c r="G400" s="5" t="s">
        <v>13</v>
      </c>
      <c r="H400" s="5" t="s">
        <v>1244</v>
      </c>
      <c r="I400" s="5">
        <v>0</v>
      </c>
      <c r="K400" s="6">
        <v>44206.030243055553</v>
      </c>
      <c r="L400" s="5" t="s">
        <v>7224</v>
      </c>
      <c r="M400" s="5">
        <f t="shared" si="12"/>
        <v>0</v>
      </c>
      <c r="N400" s="5">
        <f t="shared" si="13"/>
        <v>1</v>
      </c>
      <c r="O400" s="7">
        <v>44206</v>
      </c>
    </row>
    <row r="401" spans="1:15" x14ac:dyDescent="0.25">
      <c r="A401" s="5">
        <v>399</v>
      </c>
      <c r="B401" s="5" t="s">
        <v>1245</v>
      </c>
      <c r="C401" s="5" t="s">
        <v>80</v>
      </c>
      <c r="D401" s="5">
        <v>9</v>
      </c>
      <c r="E401" s="5">
        <v>0.84</v>
      </c>
      <c r="F401" s="5" t="s">
        <v>1246</v>
      </c>
      <c r="G401" s="5" t="s">
        <v>13</v>
      </c>
      <c r="H401" s="5" t="s">
        <v>1247</v>
      </c>
      <c r="I401" s="5">
        <v>6</v>
      </c>
      <c r="K401" s="6">
        <v>44206.039780092593</v>
      </c>
      <c r="L401" s="5" t="s">
        <v>7225</v>
      </c>
      <c r="M401" s="5">
        <f t="shared" si="12"/>
        <v>0</v>
      </c>
      <c r="N401" s="5">
        <f t="shared" si="13"/>
        <v>1</v>
      </c>
      <c r="O401" s="7">
        <v>44206</v>
      </c>
    </row>
    <row r="402" spans="1:15" x14ac:dyDescent="0.25">
      <c r="A402" s="5">
        <v>400</v>
      </c>
      <c r="B402" s="5" t="s">
        <v>1248</v>
      </c>
      <c r="C402" s="5" t="s">
        <v>11</v>
      </c>
      <c r="D402" s="5">
        <v>1</v>
      </c>
      <c r="E402" s="5">
        <v>1</v>
      </c>
      <c r="F402" s="5" t="s">
        <v>1249</v>
      </c>
      <c r="G402" s="5" t="s">
        <v>13</v>
      </c>
      <c r="H402" s="5" t="s">
        <v>1250</v>
      </c>
      <c r="I402" s="5">
        <v>0</v>
      </c>
      <c r="K402" s="6">
        <v>44206.711782407408</v>
      </c>
      <c r="L402" s="5" t="s">
        <v>7226</v>
      </c>
      <c r="M402" s="5">
        <f t="shared" si="12"/>
        <v>0</v>
      </c>
      <c r="N402" s="5">
        <f t="shared" si="13"/>
        <v>1</v>
      </c>
      <c r="O402" s="7">
        <v>44206</v>
      </c>
    </row>
    <row r="403" spans="1:15" x14ac:dyDescent="0.25">
      <c r="A403" s="5">
        <v>401</v>
      </c>
      <c r="B403" s="5" t="s">
        <v>1251</v>
      </c>
      <c r="C403" s="5" t="s">
        <v>11</v>
      </c>
      <c r="D403" s="5">
        <v>1</v>
      </c>
      <c r="E403" s="5">
        <v>1</v>
      </c>
      <c r="F403" s="5" t="s">
        <v>1252</v>
      </c>
      <c r="G403" s="5" t="s">
        <v>13</v>
      </c>
      <c r="H403" s="5" t="s">
        <v>1253</v>
      </c>
      <c r="I403" s="5">
        <v>0</v>
      </c>
      <c r="K403" s="6">
        <v>44206.775393518517</v>
      </c>
      <c r="L403" s="5" t="s">
        <v>6951</v>
      </c>
      <c r="M403" s="5">
        <f t="shared" si="12"/>
        <v>0</v>
      </c>
      <c r="N403" s="5">
        <f t="shared" si="13"/>
        <v>1</v>
      </c>
      <c r="O403" s="7">
        <v>44206</v>
      </c>
    </row>
    <row r="404" spans="1:15" x14ac:dyDescent="0.25">
      <c r="A404" s="5">
        <v>402</v>
      </c>
      <c r="B404" s="5" t="s">
        <v>1254</v>
      </c>
      <c r="C404" s="5" t="s">
        <v>40</v>
      </c>
      <c r="D404" s="5">
        <v>1</v>
      </c>
      <c r="E404" s="5">
        <v>1</v>
      </c>
      <c r="F404" s="5" t="s">
        <v>1255</v>
      </c>
      <c r="G404" s="5" t="s">
        <v>13</v>
      </c>
      <c r="H404" s="5" t="s">
        <v>1256</v>
      </c>
      <c r="I404" s="5">
        <v>0</v>
      </c>
      <c r="K404" s="6">
        <v>44206.785324074073</v>
      </c>
      <c r="L404" s="5" t="s">
        <v>7227</v>
      </c>
      <c r="M404" s="5">
        <f t="shared" si="12"/>
        <v>1</v>
      </c>
      <c r="N404" s="5">
        <f t="shared" si="13"/>
        <v>0</v>
      </c>
      <c r="O404" s="7">
        <v>44206</v>
      </c>
    </row>
    <row r="405" spans="1:15" x14ac:dyDescent="0.25">
      <c r="A405" s="5">
        <v>403</v>
      </c>
      <c r="B405" s="5" t="s">
        <v>1257</v>
      </c>
      <c r="C405" s="5" t="s">
        <v>40</v>
      </c>
      <c r="D405" s="5">
        <v>1</v>
      </c>
      <c r="E405" s="5">
        <v>1</v>
      </c>
      <c r="F405" s="5" t="s">
        <v>1258</v>
      </c>
      <c r="G405" s="5" t="s">
        <v>13</v>
      </c>
      <c r="H405" s="5" t="s">
        <v>1259</v>
      </c>
      <c r="I405" s="5">
        <v>2</v>
      </c>
      <c r="K405" s="6">
        <v>44206.785624999997</v>
      </c>
      <c r="L405" s="5" t="s">
        <v>7187</v>
      </c>
      <c r="M405" s="5">
        <f t="shared" si="12"/>
        <v>1</v>
      </c>
      <c r="N405" s="5">
        <f t="shared" si="13"/>
        <v>0</v>
      </c>
      <c r="O405" s="7">
        <v>44206</v>
      </c>
    </row>
    <row r="406" spans="1:15" x14ac:dyDescent="0.25">
      <c r="A406" s="5">
        <v>404</v>
      </c>
      <c r="B406" s="5" t="s">
        <v>1260</v>
      </c>
      <c r="C406" s="5" t="s">
        <v>28</v>
      </c>
      <c r="D406" s="5">
        <v>7</v>
      </c>
      <c r="E406" s="5">
        <v>0.74</v>
      </c>
      <c r="F406" s="5" t="s">
        <v>1261</v>
      </c>
      <c r="G406" s="5" t="s">
        <v>13</v>
      </c>
      <c r="H406" s="5" t="s">
        <v>1262</v>
      </c>
      <c r="I406" s="5">
        <v>6</v>
      </c>
      <c r="K406" s="6">
        <v>44206.806990740741</v>
      </c>
      <c r="L406" s="5" t="s">
        <v>7228</v>
      </c>
      <c r="M406" s="5">
        <f t="shared" si="12"/>
        <v>0</v>
      </c>
      <c r="N406" s="5">
        <f t="shared" si="13"/>
        <v>1</v>
      </c>
      <c r="O406" s="7">
        <v>44206</v>
      </c>
    </row>
    <row r="407" spans="1:15" x14ac:dyDescent="0.25">
      <c r="A407" s="5">
        <v>405</v>
      </c>
      <c r="B407" s="5" t="s">
        <v>1263</v>
      </c>
      <c r="C407" s="5" t="s">
        <v>16</v>
      </c>
      <c r="D407" s="5">
        <v>1</v>
      </c>
      <c r="E407" s="5">
        <v>1</v>
      </c>
      <c r="F407" s="5" t="s">
        <v>1264</v>
      </c>
      <c r="G407" s="5" t="s">
        <v>13</v>
      </c>
      <c r="H407" s="5" t="s">
        <v>1265</v>
      </c>
      <c r="I407" s="5">
        <v>0</v>
      </c>
      <c r="K407" s="6">
        <v>44206.836261574077</v>
      </c>
      <c r="L407" s="5" t="s">
        <v>6915</v>
      </c>
      <c r="M407" s="5">
        <f t="shared" si="12"/>
        <v>1</v>
      </c>
      <c r="N407" s="5">
        <f t="shared" si="13"/>
        <v>0</v>
      </c>
      <c r="O407" s="7">
        <v>44206</v>
      </c>
    </row>
    <row r="408" spans="1:15" x14ac:dyDescent="0.25">
      <c r="A408" s="5">
        <v>406</v>
      </c>
      <c r="B408" s="5" t="s">
        <v>1266</v>
      </c>
      <c r="C408" s="5" t="s">
        <v>80</v>
      </c>
      <c r="D408" s="5">
        <v>83</v>
      </c>
      <c r="E408" s="5">
        <v>0.98</v>
      </c>
      <c r="F408" s="5" t="s">
        <v>1267</v>
      </c>
      <c r="G408" s="5" t="s">
        <v>13</v>
      </c>
      <c r="H408" s="5" t="s">
        <v>1268</v>
      </c>
      <c r="I408" s="5">
        <v>7</v>
      </c>
      <c r="K408" s="6">
        <v>44206.846805555557</v>
      </c>
      <c r="L408" s="5" t="s">
        <v>7229</v>
      </c>
      <c r="M408" s="5">
        <f t="shared" si="12"/>
        <v>0</v>
      </c>
      <c r="N408" s="5">
        <f t="shared" si="13"/>
        <v>1</v>
      </c>
      <c r="O408" s="7">
        <v>44206</v>
      </c>
    </row>
    <row r="409" spans="1:15" x14ac:dyDescent="0.25">
      <c r="A409" s="5">
        <v>407</v>
      </c>
      <c r="B409" s="5" t="s">
        <v>1269</v>
      </c>
      <c r="C409" s="5" t="s">
        <v>11</v>
      </c>
      <c r="D409" s="5">
        <v>0</v>
      </c>
      <c r="E409" s="5">
        <v>0.42</v>
      </c>
      <c r="F409" s="5" t="s">
        <v>1270</v>
      </c>
      <c r="G409" s="5" t="s">
        <v>13</v>
      </c>
      <c r="H409" s="5" t="s">
        <v>1271</v>
      </c>
      <c r="I409" s="5">
        <v>3</v>
      </c>
      <c r="K409" s="6">
        <v>44206.849340277775</v>
      </c>
      <c r="L409" s="5" t="s">
        <v>7230</v>
      </c>
      <c r="M409" s="5">
        <f t="shared" si="12"/>
        <v>0</v>
      </c>
      <c r="N409" s="5">
        <f t="shared" si="13"/>
        <v>1</v>
      </c>
      <c r="O409" s="7">
        <v>44206</v>
      </c>
    </row>
    <row r="410" spans="1:15" x14ac:dyDescent="0.25">
      <c r="A410" s="5">
        <v>408</v>
      </c>
      <c r="B410" s="5" t="s">
        <v>1272</v>
      </c>
      <c r="C410" s="5" t="s">
        <v>80</v>
      </c>
      <c r="D410" s="5">
        <v>76</v>
      </c>
      <c r="E410" s="5">
        <v>0.93</v>
      </c>
      <c r="F410" s="5" t="s">
        <v>1273</v>
      </c>
      <c r="G410" s="5" t="s">
        <v>13</v>
      </c>
      <c r="H410" s="5" t="s">
        <v>1274</v>
      </c>
      <c r="I410" s="5">
        <v>3</v>
      </c>
      <c r="K410" s="6">
        <v>44206.852418981478</v>
      </c>
      <c r="L410" s="5" t="s">
        <v>7231</v>
      </c>
      <c r="M410" s="5">
        <f t="shared" si="12"/>
        <v>0</v>
      </c>
      <c r="N410" s="5">
        <f t="shared" si="13"/>
        <v>1</v>
      </c>
      <c r="O410" s="7">
        <v>44206</v>
      </c>
    </row>
    <row r="411" spans="1:15" x14ac:dyDescent="0.25">
      <c r="A411" s="5">
        <v>409</v>
      </c>
      <c r="B411" s="5" t="s">
        <v>1275</v>
      </c>
      <c r="C411" s="5" t="s">
        <v>16</v>
      </c>
      <c r="D411" s="5">
        <v>1</v>
      </c>
      <c r="E411" s="5">
        <v>1</v>
      </c>
      <c r="F411" s="5" t="s">
        <v>1276</v>
      </c>
      <c r="G411" s="5" t="s">
        <v>13</v>
      </c>
      <c r="H411" s="5" t="s">
        <v>1277</v>
      </c>
      <c r="I411" s="5">
        <v>0</v>
      </c>
      <c r="K411" s="6">
        <v>44206.865833333337</v>
      </c>
      <c r="L411" s="5" t="s">
        <v>7232</v>
      </c>
      <c r="M411" s="5">
        <f t="shared" si="12"/>
        <v>0</v>
      </c>
      <c r="N411" s="5">
        <f t="shared" si="13"/>
        <v>1</v>
      </c>
      <c r="O411" s="7">
        <v>44206</v>
      </c>
    </row>
    <row r="412" spans="1:15" x14ac:dyDescent="0.25">
      <c r="A412" s="5">
        <v>410</v>
      </c>
      <c r="B412" s="5" t="s">
        <v>1278</v>
      </c>
      <c r="C412" s="5" t="s">
        <v>16</v>
      </c>
      <c r="D412" s="5">
        <v>0</v>
      </c>
      <c r="E412" s="5">
        <v>0.2</v>
      </c>
      <c r="F412" s="5" t="s">
        <v>1279</v>
      </c>
      <c r="G412" s="5" t="s">
        <v>13</v>
      </c>
      <c r="H412" s="5" t="s">
        <v>1280</v>
      </c>
      <c r="I412" s="5">
        <v>4</v>
      </c>
      <c r="K412" s="6">
        <v>44206.884525462963</v>
      </c>
      <c r="L412" s="5" t="s">
        <v>7233</v>
      </c>
      <c r="M412" s="5">
        <f t="shared" si="12"/>
        <v>0</v>
      </c>
      <c r="N412" s="5">
        <f t="shared" si="13"/>
        <v>1</v>
      </c>
      <c r="O412" s="7">
        <v>44206</v>
      </c>
    </row>
    <row r="413" spans="1:15" x14ac:dyDescent="0.25">
      <c r="A413" s="5">
        <v>411</v>
      </c>
      <c r="B413" s="5" t="s">
        <v>1281</v>
      </c>
      <c r="C413" s="5" t="s">
        <v>50</v>
      </c>
      <c r="D413" s="5">
        <v>603</v>
      </c>
      <c r="E413" s="5">
        <v>0.92</v>
      </c>
      <c r="F413" s="5" t="s">
        <v>1282</v>
      </c>
      <c r="G413" s="5" t="s">
        <v>13</v>
      </c>
      <c r="H413" s="5" t="s">
        <v>1283</v>
      </c>
      <c r="I413" s="5">
        <v>326</v>
      </c>
      <c r="J413" s="5" t="s">
        <v>1284</v>
      </c>
      <c r="K413" s="6">
        <v>44206.885648148149</v>
      </c>
      <c r="L413" s="5" t="s">
        <v>7071</v>
      </c>
      <c r="M413" s="5">
        <f t="shared" si="12"/>
        <v>0</v>
      </c>
      <c r="N413" s="5">
        <f t="shared" si="13"/>
        <v>1</v>
      </c>
      <c r="O413" s="7">
        <v>44206</v>
      </c>
    </row>
    <row r="414" spans="1:15" x14ac:dyDescent="0.25">
      <c r="A414" s="5">
        <v>412</v>
      </c>
      <c r="B414" s="5" t="s">
        <v>1285</v>
      </c>
      <c r="C414" s="5" t="s">
        <v>36</v>
      </c>
      <c r="D414" s="5">
        <v>2</v>
      </c>
      <c r="E414" s="5">
        <v>1</v>
      </c>
      <c r="F414" s="5" t="s">
        <v>1286</v>
      </c>
      <c r="G414" s="5" t="s">
        <v>13</v>
      </c>
      <c r="H414" s="5" t="s">
        <v>1287</v>
      </c>
      <c r="I414" s="5">
        <v>1</v>
      </c>
      <c r="K414" s="6">
        <v>44206.900717592594</v>
      </c>
      <c r="L414" s="5" t="s">
        <v>7087</v>
      </c>
      <c r="M414" s="5">
        <f t="shared" si="12"/>
        <v>1</v>
      </c>
      <c r="N414" s="5">
        <f t="shared" si="13"/>
        <v>0</v>
      </c>
      <c r="O414" s="7">
        <v>44206</v>
      </c>
    </row>
    <row r="415" spans="1:15" x14ac:dyDescent="0.25">
      <c r="A415" s="5">
        <v>413</v>
      </c>
      <c r="B415" s="5" t="s">
        <v>1288</v>
      </c>
      <c r="C415" s="5" t="s">
        <v>16</v>
      </c>
      <c r="D415" s="5">
        <v>1</v>
      </c>
      <c r="E415" s="5">
        <v>1</v>
      </c>
      <c r="F415" s="5" t="s">
        <v>1289</v>
      </c>
      <c r="G415" s="5" t="s">
        <v>13</v>
      </c>
      <c r="H415" s="5" t="s">
        <v>1290</v>
      </c>
      <c r="I415" s="5">
        <v>0</v>
      </c>
      <c r="K415" s="6">
        <v>44206.905613425923</v>
      </c>
      <c r="L415" s="5" t="s">
        <v>6948</v>
      </c>
      <c r="M415" s="5">
        <f t="shared" si="12"/>
        <v>0</v>
      </c>
      <c r="N415" s="5">
        <f t="shared" si="13"/>
        <v>1</v>
      </c>
      <c r="O415" s="7">
        <v>44206</v>
      </c>
    </row>
    <row r="416" spans="1:15" x14ac:dyDescent="0.25">
      <c r="A416" s="5">
        <v>414</v>
      </c>
      <c r="B416" s="5" t="s">
        <v>1291</v>
      </c>
      <c r="C416" s="5" t="s">
        <v>80</v>
      </c>
      <c r="D416" s="5">
        <v>1</v>
      </c>
      <c r="E416" s="5">
        <v>1</v>
      </c>
      <c r="F416" s="5" t="s">
        <v>1292</v>
      </c>
      <c r="G416" s="5" t="s">
        <v>13</v>
      </c>
      <c r="H416" s="5" t="s">
        <v>1293</v>
      </c>
      <c r="I416" s="5">
        <v>0</v>
      </c>
      <c r="K416" s="6">
        <v>44206.909571759257</v>
      </c>
      <c r="L416" s="5" t="s">
        <v>7234</v>
      </c>
      <c r="M416" s="5">
        <f t="shared" si="12"/>
        <v>1</v>
      </c>
      <c r="N416" s="5">
        <f t="shared" si="13"/>
        <v>0</v>
      </c>
      <c r="O416" s="7">
        <v>44206</v>
      </c>
    </row>
    <row r="417" spans="1:15" x14ac:dyDescent="0.25">
      <c r="A417" s="5">
        <v>415</v>
      </c>
      <c r="B417" s="5" t="s">
        <v>1294</v>
      </c>
      <c r="C417" s="5" t="s">
        <v>16</v>
      </c>
      <c r="D417" s="5">
        <v>1</v>
      </c>
      <c r="E417" s="5">
        <v>1</v>
      </c>
      <c r="F417" s="5" t="s">
        <v>1295</v>
      </c>
      <c r="G417" s="5" t="s">
        <v>13</v>
      </c>
      <c r="H417" s="5" t="s">
        <v>1296</v>
      </c>
      <c r="I417" s="5">
        <v>0</v>
      </c>
      <c r="K417" s="6">
        <v>44206.927673611113</v>
      </c>
      <c r="L417" s="5" t="s">
        <v>7235</v>
      </c>
      <c r="M417" s="5">
        <f t="shared" si="12"/>
        <v>0</v>
      </c>
      <c r="N417" s="5">
        <f t="shared" si="13"/>
        <v>1</v>
      </c>
      <c r="O417" s="7">
        <v>44206</v>
      </c>
    </row>
    <row r="418" spans="1:15" x14ac:dyDescent="0.25">
      <c r="A418" s="5">
        <v>416</v>
      </c>
      <c r="B418" s="5" t="s">
        <v>1297</v>
      </c>
      <c r="C418" s="5" t="s">
        <v>11</v>
      </c>
      <c r="D418" s="5">
        <v>1751</v>
      </c>
      <c r="E418" s="5">
        <v>0.98</v>
      </c>
      <c r="F418" s="5" t="s">
        <v>1298</v>
      </c>
      <c r="G418" s="5" t="s">
        <v>13</v>
      </c>
      <c r="H418" s="5" t="s">
        <v>1299</v>
      </c>
      <c r="I418" s="5">
        <v>30</v>
      </c>
      <c r="K418" s="6">
        <v>44206.939259259256</v>
      </c>
      <c r="L418" s="5" t="s">
        <v>7236</v>
      </c>
      <c r="M418" s="5">
        <f t="shared" si="12"/>
        <v>1</v>
      </c>
      <c r="N418" s="5">
        <f t="shared" si="13"/>
        <v>0</v>
      </c>
      <c r="O418" s="7">
        <v>44206</v>
      </c>
    </row>
    <row r="419" spans="1:15" x14ac:dyDescent="0.25">
      <c r="A419" s="5">
        <v>417</v>
      </c>
      <c r="B419" s="5" t="s">
        <v>1300</v>
      </c>
      <c r="C419" s="5" t="s">
        <v>16</v>
      </c>
      <c r="D419" s="5">
        <v>1</v>
      </c>
      <c r="E419" s="5">
        <v>1</v>
      </c>
      <c r="F419" s="5" t="s">
        <v>1301</v>
      </c>
      <c r="G419" s="5" t="s">
        <v>13</v>
      </c>
      <c r="H419" s="5" t="s">
        <v>1302</v>
      </c>
      <c r="I419" s="5">
        <v>0</v>
      </c>
      <c r="K419" s="6">
        <v>44206.947731481479</v>
      </c>
      <c r="L419" s="5" t="s">
        <v>7237</v>
      </c>
      <c r="M419" s="5">
        <f t="shared" si="12"/>
        <v>1</v>
      </c>
      <c r="N419" s="5">
        <f t="shared" si="13"/>
        <v>0</v>
      </c>
      <c r="O419" s="7">
        <v>44206</v>
      </c>
    </row>
    <row r="420" spans="1:15" x14ac:dyDescent="0.25">
      <c r="A420" s="5">
        <v>418</v>
      </c>
      <c r="B420" s="5" t="s">
        <v>1303</v>
      </c>
      <c r="C420" s="5" t="s">
        <v>16</v>
      </c>
      <c r="D420" s="5">
        <v>26</v>
      </c>
      <c r="E420" s="5">
        <v>0.79</v>
      </c>
      <c r="F420" s="5" t="s">
        <v>1304</v>
      </c>
      <c r="G420" s="5" t="s">
        <v>13</v>
      </c>
      <c r="H420" s="5" t="s">
        <v>1305</v>
      </c>
      <c r="I420" s="5">
        <v>41</v>
      </c>
      <c r="J420" s="5" t="s">
        <v>1306</v>
      </c>
      <c r="K420" s="6">
        <v>44206.948750000003</v>
      </c>
      <c r="L420" s="5" t="s">
        <v>7238</v>
      </c>
      <c r="M420" s="5">
        <f t="shared" si="12"/>
        <v>1</v>
      </c>
      <c r="N420" s="5">
        <f t="shared" si="13"/>
        <v>0</v>
      </c>
      <c r="O420" s="7">
        <v>44206</v>
      </c>
    </row>
    <row r="421" spans="1:15" x14ac:dyDescent="0.25">
      <c r="A421" s="5">
        <v>419</v>
      </c>
      <c r="B421" s="5" t="s">
        <v>1307</v>
      </c>
      <c r="C421" s="5" t="s">
        <v>80</v>
      </c>
      <c r="D421" s="5">
        <v>1376</v>
      </c>
      <c r="E421" s="5">
        <v>0.98</v>
      </c>
      <c r="F421" s="5" t="s">
        <v>1308</v>
      </c>
      <c r="G421" s="5" t="s">
        <v>13</v>
      </c>
      <c r="H421" s="5" t="s">
        <v>1309</v>
      </c>
      <c r="I421" s="5">
        <v>422</v>
      </c>
      <c r="K421" s="6">
        <v>44206.948877314811</v>
      </c>
      <c r="L421" s="5" t="s">
        <v>7239</v>
      </c>
      <c r="M421" s="5">
        <f t="shared" si="12"/>
        <v>1</v>
      </c>
      <c r="N421" s="5">
        <f t="shared" si="13"/>
        <v>0</v>
      </c>
      <c r="O421" s="7">
        <v>44206</v>
      </c>
    </row>
    <row r="422" spans="1:15" x14ac:dyDescent="0.25">
      <c r="A422" s="5">
        <v>420</v>
      </c>
      <c r="B422" s="5" t="s">
        <v>1310</v>
      </c>
      <c r="C422" s="5" t="s">
        <v>16</v>
      </c>
      <c r="D422" s="5">
        <v>1</v>
      </c>
      <c r="E422" s="5">
        <v>1</v>
      </c>
      <c r="F422" s="5" t="s">
        <v>1311</v>
      </c>
      <c r="G422" s="5" t="s">
        <v>13</v>
      </c>
      <c r="H422" s="5" t="s">
        <v>1312</v>
      </c>
      <c r="I422" s="5">
        <v>0</v>
      </c>
      <c r="K422" s="6">
        <v>44206.949872685182</v>
      </c>
      <c r="L422" s="5" t="s">
        <v>6932</v>
      </c>
      <c r="M422" s="5">
        <f t="shared" si="12"/>
        <v>1</v>
      </c>
      <c r="N422" s="5">
        <f t="shared" si="13"/>
        <v>0</v>
      </c>
      <c r="O422" s="7">
        <v>44206</v>
      </c>
    </row>
    <row r="423" spans="1:15" x14ac:dyDescent="0.25">
      <c r="A423" s="5">
        <v>421</v>
      </c>
      <c r="B423" s="5" t="s">
        <v>1313</v>
      </c>
      <c r="C423" s="5" t="s">
        <v>11</v>
      </c>
      <c r="D423" s="5">
        <v>3104</v>
      </c>
      <c r="E423" s="5">
        <v>0.98</v>
      </c>
      <c r="F423" s="5" t="s">
        <v>1314</v>
      </c>
      <c r="G423" s="5" t="s">
        <v>13</v>
      </c>
      <c r="H423" s="5" t="s">
        <v>1315</v>
      </c>
      <c r="I423" s="5">
        <v>74</v>
      </c>
      <c r="K423" s="6">
        <v>44206.958738425928</v>
      </c>
      <c r="L423" s="5" t="s">
        <v>7240</v>
      </c>
      <c r="M423" s="5">
        <f t="shared" si="12"/>
        <v>1</v>
      </c>
      <c r="N423" s="5">
        <f t="shared" si="13"/>
        <v>0</v>
      </c>
      <c r="O423" s="7">
        <v>44206</v>
      </c>
    </row>
    <row r="424" spans="1:15" x14ac:dyDescent="0.25">
      <c r="A424" s="5">
        <v>422</v>
      </c>
      <c r="B424" s="5" t="s">
        <v>1316</v>
      </c>
      <c r="C424" s="5" t="s">
        <v>40</v>
      </c>
      <c r="D424" s="5">
        <v>268</v>
      </c>
      <c r="E424" s="5">
        <v>0.93</v>
      </c>
      <c r="F424" s="5" t="s">
        <v>1317</v>
      </c>
      <c r="G424" s="5" t="s">
        <v>13</v>
      </c>
      <c r="H424" s="5" t="s">
        <v>1318</v>
      </c>
      <c r="I424" s="5">
        <v>187</v>
      </c>
      <c r="K424" s="6">
        <v>44206.961770833332</v>
      </c>
      <c r="L424" s="5" t="s">
        <v>6966</v>
      </c>
      <c r="M424" s="5">
        <f t="shared" si="12"/>
        <v>0</v>
      </c>
      <c r="N424" s="5">
        <f t="shared" si="13"/>
        <v>1</v>
      </c>
      <c r="O424" s="7">
        <v>44206</v>
      </c>
    </row>
    <row r="425" spans="1:15" x14ac:dyDescent="0.25">
      <c r="A425" s="5">
        <v>423</v>
      </c>
      <c r="B425" s="5" t="s">
        <v>1319</v>
      </c>
      <c r="C425" s="5" t="s">
        <v>40</v>
      </c>
      <c r="D425" s="5">
        <v>1</v>
      </c>
      <c r="E425" s="5">
        <v>1</v>
      </c>
      <c r="F425" s="5" t="s">
        <v>1320</v>
      </c>
      <c r="G425" s="5" t="s">
        <v>13</v>
      </c>
      <c r="H425" s="5" t="s">
        <v>1321</v>
      </c>
      <c r="I425" s="5">
        <v>0</v>
      </c>
      <c r="K425" s="6">
        <v>44206.967546296299</v>
      </c>
      <c r="L425" s="5" t="s">
        <v>7241</v>
      </c>
      <c r="M425" s="5">
        <f t="shared" si="12"/>
        <v>0</v>
      </c>
      <c r="N425" s="5">
        <f t="shared" si="13"/>
        <v>1</v>
      </c>
      <c r="O425" s="7">
        <v>44206</v>
      </c>
    </row>
    <row r="426" spans="1:15" x14ac:dyDescent="0.25">
      <c r="A426" s="5">
        <v>424</v>
      </c>
      <c r="B426" s="5" t="s">
        <v>1322</v>
      </c>
      <c r="C426" s="5" t="s">
        <v>36</v>
      </c>
      <c r="D426" s="5">
        <v>1</v>
      </c>
      <c r="E426" s="5">
        <v>1</v>
      </c>
      <c r="F426" s="5" t="s">
        <v>1323</v>
      </c>
      <c r="G426" s="5" t="s">
        <v>13</v>
      </c>
      <c r="H426" s="5" t="s">
        <v>1324</v>
      </c>
      <c r="I426" s="5">
        <v>1</v>
      </c>
      <c r="K426" s="6">
        <v>44206.969270833331</v>
      </c>
      <c r="L426" s="5" t="s">
        <v>7242</v>
      </c>
      <c r="M426" s="5">
        <f t="shared" si="12"/>
        <v>0</v>
      </c>
      <c r="N426" s="5">
        <f t="shared" si="13"/>
        <v>1</v>
      </c>
      <c r="O426" s="7">
        <v>44206</v>
      </c>
    </row>
    <row r="427" spans="1:15" x14ac:dyDescent="0.25">
      <c r="A427" s="5">
        <v>425</v>
      </c>
      <c r="B427" s="5" t="s">
        <v>1325</v>
      </c>
      <c r="C427" s="5" t="s">
        <v>11</v>
      </c>
      <c r="D427" s="5">
        <v>1</v>
      </c>
      <c r="E427" s="5">
        <v>1</v>
      </c>
      <c r="F427" s="5" t="s">
        <v>1326</v>
      </c>
      <c r="G427" s="5" t="s">
        <v>13</v>
      </c>
      <c r="H427" s="5" t="s">
        <v>1327</v>
      </c>
      <c r="I427" s="5">
        <v>0</v>
      </c>
      <c r="K427" s="6">
        <v>44206.969560185185</v>
      </c>
      <c r="L427" s="5" t="s">
        <v>7057</v>
      </c>
      <c r="M427" s="5">
        <f t="shared" si="12"/>
        <v>1</v>
      </c>
      <c r="N427" s="5">
        <f t="shared" si="13"/>
        <v>0</v>
      </c>
      <c r="O427" s="7">
        <v>44206</v>
      </c>
    </row>
    <row r="428" spans="1:15" x14ac:dyDescent="0.25">
      <c r="A428" s="5">
        <v>426</v>
      </c>
      <c r="B428" s="5" t="s">
        <v>1328</v>
      </c>
      <c r="C428" s="5" t="s">
        <v>40</v>
      </c>
      <c r="D428" s="5">
        <v>66</v>
      </c>
      <c r="E428" s="5">
        <v>0.94</v>
      </c>
      <c r="F428" s="5" t="s">
        <v>1329</v>
      </c>
      <c r="G428" s="5" t="s">
        <v>13</v>
      </c>
      <c r="H428" s="5" t="s">
        <v>1330</v>
      </c>
      <c r="I428" s="5">
        <v>22</v>
      </c>
      <c r="K428" s="6">
        <v>44206.97991898148</v>
      </c>
      <c r="L428" s="5" t="s">
        <v>7243</v>
      </c>
      <c r="M428" s="5">
        <f t="shared" si="12"/>
        <v>1</v>
      </c>
      <c r="N428" s="5">
        <f t="shared" si="13"/>
        <v>0</v>
      </c>
      <c r="O428" s="7">
        <v>44206</v>
      </c>
    </row>
    <row r="429" spans="1:15" x14ac:dyDescent="0.25">
      <c r="A429" s="5">
        <v>427</v>
      </c>
      <c r="B429" s="5" t="s">
        <v>1331</v>
      </c>
      <c r="C429" s="5" t="s">
        <v>40</v>
      </c>
      <c r="D429" s="5">
        <v>1</v>
      </c>
      <c r="E429" s="5">
        <v>1</v>
      </c>
      <c r="F429" s="5" t="s">
        <v>1332</v>
      </c>
      <c r="G429" s="5" t="s">
        <v>13</v>
      </c>
      <c r="H429" s="5" t="s">
        <v>1333</v>
      </c>
      <c r="I429" s="5">
        <v>0</v>
      </c>
      <c r="K429" s="6">
        <v>44206.993101851855</v>
      </c>
      <c r="L429" s="5" t="s">
        <v>7244</v>
      </c>
      <c r="M429" s="5">
        <f t="shared" si="12"/>
        <v>0</v>
      </c>
      <c r="N429" s="5">
        <f t="shared" si="13"/>
        <v>1</v>
      </c>
      <c r="O429" s="7">
        <v>44206</v>
      </c>
    </row>
    <row r="430" spans="1:15" x14ac:dyDescent="0.25">
      <c r="A430" s="5">
        <v>428</v>
      </c>
      <c r="B430" s="5" t="s">
        <v>1334</v>
      </c>
      <c r="C430" s="5" t="s">
        <v>28</v>
      </c>
      <c r="D430" s="5">
        <v>86</v>
      </c>
      <c r="E430" s="5">
        <v>0.94</v>
      </c>
      <c r="F430" s="5" t="s">
        <v>1335</v>
      </c>
      <c r="G430" s="5" t="s">
        <v>13</v>
      </c>
      <c r="H430" s="5" t="s">
        <v>1336</v>
      </c>
      <c r="I430" s="5">
        <v>56</v>
      </c>
      <c r="J430" s="5" t="s">
        <v>1337</v>
      </c>
      <c r="K430" s="6">
        <v>44206.997442129628</v>
      </c>
      <c r="L430" s="5" t="s">
        <v>6984</v>
      </c>
      <c r="M430" s="5">
        <f t="shared" si="12"/>
        <v>0</v>
      </c>
      <c r="N430" s="5">
        <f t="shared" si="13"/>
        <v>1</v>
      </c>
      <c r="O430" s="7">
        <v>44206</v>
      </c>
    </row>
    <row r="431" spans="1:15" x14ac:dyDescent="0.25">
      <c r="A431" s="5">
        <v>429</v>
      </c>
      <c r="B431" s="5" t="s">
        <v>1338</v>
      </c>
      <c r="C431" s="5" t="s">
        <v>11</v>
      </c>
      <c r="D431" s="5">
        <v>1</v>
      </c>
      <c r="E431" s="5">
        <v>1</v>
      </c>
      <c r="F431" s="5" t="s">
        <v>1339</v>
      </c>
      <c r="G431" s="5" t="s">
        <v>13</v>
      </c>
      <c r="H431" s="5" t="s">
        <v>1340</v>
      </c>
      <c r="I431" s="5">
        <v>0</v>
      </c>
      <c r="K431" s="6">
        <v>44207.000069444446</v>
      </c>
      <c r="L431" s="5" t="s">
        <v>7245</v>
      </c>
      <c r="M431" s="5">
        <f t="shared" si="12"/>
        <v>0</v>
      </c>
      <c r="N431" s="5">
        <f t="shared" si="13"/>
        <v>1</v>
      </c>
      <c r="O431" s="7">
        <v>44207</v>
      </c>
    </row>
    <row r="432" spans="1:15" x14ac:dyDescent="0.25">
      <c r="A432" s="5">
        <v>430</v>
      </c>
      <c r="B432" s="5" t="s">
        <v>1341</v>
      </c>
      <c r="C432" s="5" t="s">
        <v>11</v>
      </c>
      <c r="D432" s="5">
        <v>1</v>
      </c>
      <c r="E432" s="5">
        <v>1</v>
      </c>
      <c r="F432" s="5" t="s">
        <v>1342</v>
      </c>
      <c r="G432" s="5" t="s">
        <v>13</v>
      </c>
      <c r="H432" s="5" t="s">
        <v>1343</v>
      </c>
      <c r="I432" s="5">
        <v>0</v>
      </c>
      <c r="K432" s="6">
        <v>44207.004780092589</v>
      </c>
      <c r="L432" s="5" t="s">
        <v>7246</v>
      </c>
      <c r="M432" s="5">
        <f t="shared" si="12"/>
        <v>1</v>
      </c>
      <c r="N432" s="5">
        <f t="shared" si="13"/>
        <v>0</v>
      </c>
      <c r="O432" s="7">
        <v>44207</v>
      </c>
    </row>
    <row r="433" spans="1:15" x14ac:dyDescent="0.25">
      <c r="A433" s="5">
        <v>431</v>
      </c>
      <c r="B433" s="5" t="s">
        <v>1344</v>
      </c>
      <c r="C433" s="5" t="s">
        <v>16</v>
      </c>
      <c r="D433" s="5">
        <v>4</v>
      </c>
      <c r="E433" s="5">
        <v>0.63</v>
      </c>
      <c r="F433" s="5" t="s">
        <v>1345</v>
      </c>
      <c r="G433" s="5" t="s">
        <v>13</v>
      </c>
      <c r="H433" s="5" t="s">
        <v>1346</v>
      </c>
      <c r="I433" s="5">
        <v>23</v>
      </c>
      <c r="J433" s="5" t="s">
        <v>1347</v>
      </c>
      <c r="K433" s="6">
        <v>44207.006597222222</v>
      </c>
      <c r="L433" s="5" t="s">
        <v>7247</v>
      </c>
      <c r="M433" s="5">
        <f t="shared" si="12"/>
        <v>0</v>
      </c>
      <c r="N433" s="5">
        <f t="shared" si="13"/>
        <v>1</v>
      </c>
      <c r="O433" s="7">
        <v>44207</v>
      </c>
    </row>
    <row r="434" spans="1:15" x14ac:dyDescent="0.25">
      <c r="A434" s="5">
        <v>432</v>
      </c>
      <c r="B434" s="5" t="s">
        <v>1348</v>
      </c>
      <c r="C434" s="5" t="s">
        <v>16</v>
      </c>
      <c r="D434" s="5">
        <v>1</v>
      </c>
      <c r="E434" s="5">
        <v>1</v>
      </c>
      <c r="F434" s="5" t="s">
        <v>1349</v>
      </c>
      <c r="G434" s="5" t="s">
        <v>13</v>
      </c>
      <c r="H434" s="5" t="s">
        <v>1350</v>
      </c>
      <c r="I434" s="5">
        <v>1</v>
      </c>
      <c r="K434" s="6">
        <v>44207.007662037038</v>
      </c>
      <c r="L434" s="5" t="s">
        <v>6995</v>
      </c>
      <c r="M434" s="5">
        <f t="shared" si="12"/>
        <v>0</v>
      </c>
      <c r="N434" s="5">
        <f t="shared" si="13"/>
        <v>1</v>
      </c>
      <c r="O434" s="7">
        <v>44207</v>
      </c>
    </row>
    <row r="435" spans="1:15" x14ac:dyDescent="0.25">
      <c r="A435" s="5">
        <v>433</v>
      </c>
      <c r="B435" s="5" t="s">
        <v>1351</v>
      </c>
      <c r="C435" s="5" t="s">
        <v>16</v>
      </c>
      <c r="D435" s="5">
        <v>863</v>
      </c>
      <c r="E435" s="5">
        <v>0.96</v>
      </c>
      <c r="F435" s="5" t="s">
        <v>1352</v>
      </c>
      <c r="G435" s="5" t="s">
        <v>13</v>
      </c>
      <c r="H435" s="5" t="s">
        <v>1353</v>
      </c>
      <c r="I435" s="5">
        <v>192</v>
      </c>
      <c r="J435" s="5" t="s">
        <v>1354</v>
      </c>
      <c r="K435" s="6">
        <v>44207.011701388888</v>
      </c>
      <c r="L435" s="5" t="s">
        <v>7248</v>
      </c>
      <c r="M435" s="5">
        <f t="shared" si="12"/>
        <v>1</v>
      </c>
      <c r="N435" s="5">
        <f t="shared" si="13"/>
        <v>0</v>
      </c>
      <c r="O435" s="7">
        <v>44207</v>
      </c>
    </row>
    <row r="436" spans="1:15" x14ac:dyDescent="0.25">
      <c r="A436" s="5">
        <v>434</v>
      </c>
      <c r="B436" s="5" t="s">
        <v>1355</v>
      </c>
      <c r="C436" s="5" t="s">
        <v>36</v>
      </c>
      <c r="D436" s="5">
        <v>1</v>
      </c>
      <c r="E436" s="5">
        <v>1</v>
      </c>
      <c r="F436" s="5" t="s">
        <v>1356</v>
      </c>
      <c r="G436" s="5" t="s">
        <v>13</v>
      </c>
      <c r="H436" s="5" t="s">
        <v>1357</v>
      </c>
      <c r="I436" s="5">
        <v>2</v>
      </c>
      <c r="K436" s="6">
        <v>44207.014398148145</v>
      </c>
      <c r="L436" s="5" t="s">
        <v>7249</v>
      </c>
      <c r="M436" s="5">
        <f t="shared" si="12"/>
        <v>0</v>
      </c>
      <c r="N436" s="5">
        <f t="shared" si="13"/>
        <v>1</v>
      </c>
      <c r="O436" s="7">
        <v>44207</v>
      </c>
    </row>
    <row r="437" spans="1:15" x14ac:dyDescent="0.25">
      <c r="A437" s="5">
        <v>435</v>
      </c>
      <c r="B437" s="5" t="s">
        <v>1358</v>
      </c>
      <c r="C437" s="5" t="s">
        <v>11</v>
      </c>
      <c r="D437" s="5">
        <v>265</v>
      </c>
      <c r="E437" s="5">
        <v>0.97</v>
      </c>
      <c r="F437" s="5" t="s">
        <v>1359</v>
      </c>
      <c r="G437" s="5" t="s">
        <v>13</v>
      </c>
      <c r="H437" s="5" t="s">
        <v>1360</v>
      </c>
      <c r="I437" s="5">
        <v>16</v>
      </c>
      <c r="K437" s="6">
        <v>44207.686342592591</v>
      </c>
      <c r="L437" s="5" t="s">
        <v>7187</v>
      </c>
      <c r="M437" s="5">
        <f t="shared" si="12"/>
        <v>1</v>
      </c>
      <c r="N437" s="5">
        <f t="shared" si="13"/>
        <v>0</v>
      </c>
      <c r="O437" s="7">
        <v>44207</v>
      </c>
    </row>
    <row r="438" spans="1:15" x14ac:dyDescent="0.25">
      <c r="A438" s="5">
        <v>436</v>
      </c>
      <c r="B438" s="5" t="s">
        <v>1361</v>
      </c>
      <c r="C438" s="5" t="s">
        <v>11</v>
      </c>
      <c r="D438" s="5">
        <v>1</v>
      </c>
      <c r="E438" s="5">
        <v>1</v>
      </c>
      <c r="F438" s="5" t="s">
        <v>1362</v>
      </c>
      <c r="G438" s="5" t="s">
        <v>13</v>
      </c>
      <c r="H438" s="5" t="s">
        <v>1363</v>
      </c>
      <c r="I438" s="5">
        <v>1</v>
      </c>
      <c r="K438" s="6">
        <v>44207.687164351853</v>
      </c>
      <c r="L438" s="5" t="s">
        <v>7250</v>
      </c>
      <c r="M438" s="5">
        <f t="shared" si="12"/>
        <v>0</v>
      </c>
      <c r="N438" s="5">
        <f t="shared" si="13"/>
        <v>1</v>
      </c>
      <c r="O438" s="7">
        <v>44207</v>
      </c>
    </row>
    <row r="439" spans="1:15" x14ac:dyDescent="0.25">
      <c r="A439" s="5">
        <v>437</v>
      </c>
      <c r="B439" s="5" t="s">
        <v>1364</v>
      </c>
      <c r="C439" s="5" t="s">
        <v>11</v>
      </c>
      <c r="D439" s="5">
        <v>1</v>
      </c>
      <c r="E439" s="5">
        <v>1</v>
      </c>
      <c r="F439" s="5" t="s">
        <v>1365</v>
      </c>
      <c r="G439" s="5" t="s">
        <v>13</v>
      </c>
      <c r="H439" s="5" t="s">
        <v>1366</v>
      </c>
      <c r="I439" s="5">
        <v>0</v>
      </c>
      <c r="K439" s="6">
        <v>44207.696006944447</v>
      </c>
      <c r="L439" s="5" t="s">
        <v>6971</v>
      </c>
      <c r="M439" s="5">
        <f t="shared" si="12"/>
        <v>0</v>
      </c>
      <c r="N439" s="5">
        <f t="shared" si="13"/>
        <v>1</v>
      </c>
      <c r="O439" s="7">
        <v>44207</v>
      </c>
    </row>
    <row r="440" spans="1:15" x14ac:dyDescent="0.25">
      <c r="A440" s="5">
        <v>438</v>
      </c>
      <c r="B440" s="5" t="s">
        <v>1367</v>
      </c>
      <c r="C440" s="5" t="s">
        <v>80</v>
      </c>
      <c r="D440" s="5">
        <v>1</v>
      </c>
      <c r="E440" s="5">
        <v>1</v>
      </c>
      <c r="F440" s="5" t="s">
        <v>1368</v>
      </c>
      <c r="G440" s="5" t="s">
        <v>13</v>
      </c>
      <c r="H440" s="5" t="s">
        <v>1369</v>
      </c>
      <c r="I440" s="5">
        <v>0</v>
      </c>
      <c r="K440" s="6">
        <v>44207.713576388887</v>
      </c>
      <c r="L440" s="5" t="s">
        <v>7251</v>
      </c>
      <c r="M440" s="5">
        <f t="shared" si="12"/>
        <v>1</v>
      </c>
      <c r="N440" s="5">
        <f t="shared" si="13"/>
        <v>0</v>
      </c>
      <c r="O440" s="7">
        <v>44207</v>
      </c>
    </row>
    <row r="441" spans="1:15" x14ac:dyDescent="0.25">
      <c r="A441" s="5">
        <v>439</v>
      </c>
      <c r="B441" s="5" t="s">
        <v>1370</v>
      </c>
      <c r="C441" s="5" t="s">
        <v>11</v>
      </c>
      <c r="D441" s="5">
        <v>1</v>
      </c>
      <c r="E441" s="5">
        <v>1</v>
      </c>
      <c r="F441" s="5" t="s">
        <v>1371</v>
      </c>
      <c r="G441" s="5" t="s">
        <v>13</v>
      </c>
      <c r="H441" s="5" t="s">
        <v>1372</v>
      </c>
      <c r="I441" s="5">
        <v>1</v>
      </c>
      <c r="K441" s="6">
        <v>44207.714687500003</v>
      </c>
      <c r="L441" s="5" t="s">
        <v>7089</v>
      </c>
      <c r="M441" s="5">
        <f t="shared" si="12"/>
        <v>1</v>
      </c>
      <c r="N441" s="5">
        <f t="shared" si="13"/>
        <v>0</v>
      </c>
      <c r="O441" s="7">
        <v>44207</v>
      </c>
    </row>
    <row r="442" spans="1:15" x14ac:dyDescent="0.25">
      <c r="A442" s="5">
        <v>440</v>
      </c>
      <c r="B442" s="5" t="s">
        <v>1373</v>
      </c>
      <c r="C442" s="5" t="s">
        <v>16</v>
      </c>
      <c r="D442" s="5">
        <v>31</v>
      </c>
      <c r="E442" s="5">
        <v>0.65</v>
      </c>
      <c r="F442" s="5" t="s">
        <v>1374</v>
      </c>
      <c r="G442" s="5" t="s">
        <v>13</v>
      </c>
      <c r="H442" s="5" t="s">
        <v>1375</v>
      </c>
      <c r="I442" s="5">
        <v>97</v>
      </c>
      <c r="J442" s="5" t="s">
        <v>1376</v>
      </c>
      <c r="K442" s="6">
        <v>44207.716782407406</v>
      </c>
      <c r="L442" s="5" t="s">
        <v>7252</v>
      </c>
      <c r="M442" s="5">
        <f t="shared" si="12"/>
        <v>1</v>
      </c>
      <c r="N442" s="5">
        <f t="shared" si="13"/>
        <v>0</v>
      </c>
      <c r="O442" s="7">
        <v>44207</v>
      </c>
    </row>
    <row r="443" spans="1:15" x14ac:dyDescent="0.25">
      <c r="A443" s="5">
        <v>441</v>
      </c>
      <c r="B443" s="5" t="s">
        <v>1377</v>
      </c>
      <c r="C443" s="5" t="s">
        <v>16</v>
      </c>
      <c r="D443" s="5">
        <v>1</v>
      </c>
      <c r="E443" s="5">
        <v>1</v>
      </c>
      <c r="F443" s="5" t="s">
        <v>1378</v>
      </c>
      <c r="G443" s="5" t="s">
        <v>13</v>
      </c>
      <c r="H443" s="5" t="s">
        <v>1379</v>
      </c>
      <c r="I443" s="5">
        <v>0</v>
      </c>
      <c r="K443" s="6">
        <v>44207.735162037039</v>
      </c>
      <c r="L443" s="5" t="s">
        <v>7253</v>
      </c>
      <c r="M443" s="5">
        <f t="shared" si="12"/>
        <v>0</v>
      </c>
      <c r="N443" s="5">
        <f t="shared" si="13"/>
        <v>1</v>
      </c>
      <c r="O443" s="7">
        <v>44207</v>
      </c>
    </row>
    <row r="444" spans="1:15" x14ac:dyDescent="0.25">
      <c r="A444" s="5">
        <v>442</v>
      </c>
      <c r="B444" s="5" t="s">
        <v>1380</v>
      </c>
      <c r="C444" s="5" t="s">
        <v>80</v>
      </c>
      <c r="D444" s="5">
        <v>176</v>
      </c>
      <c r="E444" s="5">
        <v>0.95</v>
      </c>
      <c r="F444" s="5" t="s">
        <v>1381</v>
      </c>
      <c r="G444" s="5" t="s">
        <v>13</v>
      </c>
      <c r="H444" s="5" t="s">
        <v>1382</v>
      </c>
      <c r="I444" s="5">
        <v>48</v>
      </c>
      <c r="K444" s="6">
        <v>44207.736620370371</v>
      </c>
      <c r="L444" s="5" t="s">
        <v>7254</v>
      </c>
      <c r="M444" s="5">
        <f t="shared" si="12"/>
        <v>0</v>
      </c>
      <c r="N444" s="5">
        <f t="shared" si="13"/>
        <v>1</v>
      </c>
      <c r="O444" s="7">
        <v>44207</v>
      </c>
    </row>
    <row r="445" spans="1:15" x14ac:dyDescent="0.25">
      <c r="A445" s="5">
        <v>443</v>
      </c>
      <c r="B445" s="5" t="s">
        <v>1383</v>
      </c>
      <c r="C445" s="5" t="s">
        <v>11</v>
      </c>
      <c r="D445" s="5">
        <v>1411</v>
      </c>
      <c r="E445" s="5">
        <v>0.98</v>
      </c>
      <c r="F445" s="5" t="s">
        <v>1384</v>
      </c>
      <c r="G445" s="5" t="s">
        <v>13</v>
      </c>
      <c r="H445" s="5" t="s">
        <v>1385</v>
      </c>
      <c r="I445" s="5">
        <v>93</v>
      </c>
      <c r="K445" s="6">
        <v>44207.742835648147</v>
      </c>
      <c r="L445" s="5" t="s">
        <v>7255</v>
      </c>
      <c r="M445" s="5">
        <f t="shared" si="12"/>
        <v>1</v>
      </c>
      <c r="N445" s="5">
        <f t="shared" si="13"/>
        <v>0</v>
      </c>
      <c r="O445" s="7">
        <v>44207</v>
      </c>
    </row>
    <row r="446" spans="1:15" x14ac:dyDescent="0.25">
      <c r="A446" s="5">
        <v>444</v>
      </c>
      <c r="B446" s="5" t="s">
        <v>1386</v>
      </c>
      <c r="C446" s="5" t="s">
        <v>16</v>
      </c>
      <c r="D446" s="5">
        <v>200</v>
      </c>
      <c r="E446" s="5">
        <v>0.95</v>
      </c>
      <c r="F446" s="5" t="s">
        <v>1387</v>
      </c>
      <c r="G446" s="5" t="s">
        <v>13</v>
      </c>
      <c r="H446" s="5" t="s">
        <v>1388</v>
      </c>
      <c r="I446" s="5">
        <v>58</v>
      </c>
      <c r="J446" s="5" t="s">
        <v>1389</v>
      </c>
      <c r="K446" s="6">
        <v>44207.748136574075</v>
      </c>
      <c r="L446" s="5" t="s">
        <v>7256</v>
      </c>
      <c r="M446" s="5">
        <f t="shared" si="12"/>
        <v>0</v>
      </c>
      <c r="N446" s="5">
        <f t="shared" si="13"/>
        <v>1</v>
      </c>
      <c r="O446" s="7">
        <v>44207</v>
      </c>
    </row>
    <row r="447" spans="1:15" x14ac:dyDescent="0.25">
      <c r="A447" s="5">
        <v>445</v>
      </c>
      <c r="B447" s="5" t="s">
        <v>1390</v>
      </c>
      <c r="C447" s="5" t="s">
        <v>11</v>
      </c>
      <c r="D447" s="5">
        <v>282</v>
      </c>
      <c r="E447" s="5">
        <v>0.93</v>
      </c>
      <c r="F447" s="5" t="s">
        <v>1391</v>
      </c>
      <c r="G447" s="5" t="s">
        <v>13</v>
      </c>
      <c r="H447" s="5" t="s">
        <v>1392</v>
      </c>
      <c r="I447" s="5">
        <v>33</v>
      </c>
      <c r="K447" s="6">
        <v>44207.749166666668</v>
      </c>
      <c r="L447" s="5" t="s">
        <v>7257</v>
      </c>
      <c r="M447" s="5">
        <f t="shared" si="12"/>
        <v>0</v>
      </c>
      <c r="N447" s="5">
        <f t="shared" si="13"/>
        <v>1</v>
      </c>
      <c r="O447" s="7">
        <v>44207</v>
      </c>
    </row>
    <row r="448" spans="1:15" x14ac:dyDescent="0.25">
      <c r="A448" s="5">
        <v>446</v>
      </c>
      <c r="B448" s="5" t="s">
        <v>1393</v>
      </c>
      <c r="C448" s="5" t="s">
        <v>40</v>
      </c>
      <c r="D448" s="5">
        <v>61</v>
      </c>
      <c r="E448" s="5">
        <v>0.88</v>
      </c>
      <c r="F448" s="5" t="s">
        <v>1394</v>
      </c>
      <c r="G448" s="5" t="s">
        <v>13</v>
      </c>
      <c r="H448" s="5" t="s">
        <v>1395</v>
      </c>
      <c r="I448" s="5">
        <v>25</v>
      </c>
      <c r="K448" s="6">
        <v>44207.756550925929</v>
      </c>
      <c r="L448" s="5" t="s">
        <v>7258</v>
      </c>
      <c r="M448" s="5">
        <f t="shared" si="12"/>
        <v>1</v>
      </c>
      <c r="N448" s="5">
        <f t="shared" si="13"/>
        <v>0</v>
      </c>
      <c r="O448" s="7">
        <v>44207</v>
      </c>
    </row>
    <row r="449" spans="1:15" x14ac:dyDescent="0.25">
      <c r="A449" s="5">
        <v>447</v>
      </c>
      <c r="B449" s="5" t="s">
        <v>1396</v>
      </c>
      <c r="C449" s="5" t="s">
        <v>80</v>
      </c>
      <c r="D449" s="5">
        <v>218</v>
      </c>
      <c r="E449" s="5">
        <v>0.9</v>
      </c>
      <c r="F449" s="5" t="s">
        <v>1397</v>
      </c>
      <c r="G449" s="5" t="s">
        <v>13</v>
      </c>
      <c r="H449" s="5" t="s">
        <v>1398</v>
      </c>
      <c r="I449" s="5">
        <v>40</v>
      </c>
      <c r="K449" s="6">
        <v>44207.75708333333</v>
      </c>
      <c r="L449" s="5" t="s">
        <v>7259</v>
      </c>
      <c r="M449" s="5">
        <f t="shared" si="12"/>
        <v>1</v>
      </c>
      <c r="N449" s="5">
        <f t="shared" si="13"/>
        <v>0</v>
      </c>
      <c r="O449" s="7">
        <v>44207</v>
      </c>
    </row>
    <row r="450" spans="1:15" x14ac:dyDescent="0.25">
      <c r="A450" s="5">
        <v>448</v>
      </c>
      <c r="B450" s="5" t="s">
        <v>1399</v>
      </c>
      <c r="C450" s="5" t="s">
        <v>32</v>
      </c>
      <c r="D450" s="5">
        <v>1</v>
      </c>
      <c r="E450" s="5">
        <v>1</v>
      </c>
      <c r="F450" s="5" t="s">
        <v>1400</v>
      </c>
      <c r="G450" s="5" t="s">
        <v>13</v>
      </c>
      <c r="H450" s="5" t="s">
        <v>1401</v>
      </c>
      <c r="I450" s="5">
        <v>0</v>
      </c>
      <c r="K450" s="6">
        <v>44207.767916666664</v>
      </c>
      <c r="L450" s="5" t="s">
        <v>7260</v>
      </c>
      <c r="M450" s="5">
        <f t="shared" si="12"/>
        <v>0</v>
      </c>
      <c r="N450" s="5">
        <f t="shared" si="13"/>
        <v>1</v>
      </c>
      <c r="O450" s="7">
        <v>44207</v>
      </c>
    </row>
    <row r="451" spans="1:15" x14ac:dyDescent="0.25">
      <c r="A451" s="5">
        <v>449</v>
      </c>
      <c r="B451" s="5" t="s">
        <v>1402</v>
      </c>
      <c r="C451" s="5" t="s">
        <v>11</v>
      </c>
      <c r="D451" s="5">
        <v>1</v>
      </c>
      <c r="E451" s="5">
        <v>1</v>
      </c>
      <c r="F451" s="5" t="s">
        <v>1403</v>
      </c>
      <c r="G451" s="5" t="s">
        <v>13</v>
      </c>
      <c r="H451" s="5" t="s">
        <v>1404</v>
      </c>
      <c r="I451" s="5">
        <v>0</v>
      </c>
      <c r="K451" s="6">
        <v>44207.785717592589</v>
      </c>
      <c r="L451" s="5" t="s">
        <v>7123</v>
      </c>
      <c r="M451" s="5">
        <f t="shared" ref="M451:M514" si="14">IF(EXACT(LEFT(L451),"P"),1,0)</f>
        <v>0</v>
      </c>
      <c r="N451" s="5">
        <f t="shared" ref="N451:N514" si="15">1-M451</f>
        <v>1</v>
      </c>
      <c r="O451" s="7">
        <v>44207</v>
      </c>
    </row>
    <row r="452" spans="1:15" x14ac:dyDescent="0.25">
      <c r="A452" s="5">
        <v>450</v>
      </c>
      <c r="B452" s="5" t="s">
        <v>1405</v>
      </c>
      <c r="C452" s="5" t="s">
        <v>80</v>
      </c>
      <c r="D452" s="5">
        <v>67</v>
      </c>
      <c r="E452" s="5">
        <v>0.91</v>
      </c>
      <c r="F452" s="5" t="s">
        <v>1406</v>
      </c>
      <c r="G452" s="5" t="s">
        <v>13</v>
      </c>
      <c r="H452" s="5" t="s">
        <v>1407</v>
      </c>
      <c r="I452" s="5">
        <v>29</v>
      </c>
      <c r="K452" s="6">
        <v>44207.790219907409</v>
      </c>
      <c r="L452" s="5" t="s">
        <v>7261</v>
      </c>
      <c r="M452" s="5">
        <f t="shared" si="14"/>
        <v>0</v>
      </c>
      <c r="N452" s="5">
        <f t="shared" si="15"/>
        <v>1</v>
      </c>
      <c r="O452" s="7">
        <v>44207</v>
      </c>
    </row>
    <row r="453" spans="1:15" x14ac:dyDescent="0.25">
      <c r="A453" s="5">
        <v>451</v>
      </c>
      <c r="B453" s="5" t="s">
        <v>1408</v>
      </c>
      <c r="C453" s="5" t="s">
        <v>11</v>
      </c>
      <c r="D453" s="5">
        <v>1</v>
      </c>
      <c r="E453" s="5">
        <v>1</v>
      </c>
      <c r="F453" s="5" t="s">
        <v>1409</v>
      </c>
      <c r="G453" s="5" t="s">
        <v>13</v>
      </c>
      <c r="H453" s="5" t="s">
        <v>1410</v>
      </c>
      <c r="I453" s="5">
        <v>0</v>
      </c>
      <c r="K453" s="6">
        <v>44207.791527777779</v>
      </c>
      <c r="L453" s="5" t="s">
        <v>7262</v>
      </c>
      <c r="M453" s="5">
        <f t="shared" si="14"/>
        <v>1</v>
      </c>
      <c r="N453" s="5">
        <f t="shared" si="15"/>
        <v>0</v>
      </c>
      <c r="O453" s="7">
        <v>44207</v>
      </c>
    </row>
    <row r="454" spans="1:15" x14ac:dyDescent="0.25">
      <c r="A454" s="5">
        <v>452</v>
      </c>
      <c r="B454" s="5" t="s">
        <v>1411</v>
      </c>
      <c r="C454" s="5" t="s">
        <v>454</v>
      </c>
      <c r="D454" s="5">
        <v>406</v>
      </c>
      <c r="E454" s="5">
        <v>0.94</v>
      </c>
      <c r="F454" s="5" t="s">
        <v>1412</v>
      </c>
      <c r="G454" s="5" t="s">
        <v>13</v>
      </c>
      <c r="H454" s="5" t="s">
        <v>1413</v>
      </c>
      <c r="I454" s="5">
        <v>29898</v>
      </c>
      <c r="J454" s="5" t="s">
        <v>1414</v>
      </c>
      <c r="K454" s="6">
        <v>44207.791805555556</v>
      </c>
      <c r="L454" s="5" t="s">
        <v>7263</v>
      </c>
      <c r="M454" s="5">
        <f t="shared" si="14"/>
        <v>0</v>
      </c>
      <c r="N454" s="5">
        <f t="shared" si="15"/>
        <v>1</v>
      </c>
      <c r="O454" s="7">
        <v>44207</v>
      </c>
    </row>
    <row r="455" spans="1:15" x14ac:dyDescent="0.25">
      <c r="A455" s="5">
        <v>453</v>
      </c>
      <c r="B455" s="5" t="s">
        <v>1415</v>
      </c>
      <c r="C455" s="5" t="s">
        <v>11</v>
      </c>
      <c r="D455" s="5">
        <v>1</v>
      </c>
      <c r="E455" s="5">
        <v>1</v>
      </c>
      <c r="F455" s="5" t="s">
        <v>1416</v>
      </c>
      <c r="G455" s="5" t="s">
        <v>13</v>
      </c>
      <c r="H455" s="5" t="s">
        <v>1417</v>
      </c>
      <c r="I455" s="5">
        <v>0</v>
      </c>
      <c r="K455" s="6">
        <v>44207.799120370371</v>
      </c>
      <c r="L455" s="5" t="s">
        <v>7264</v>
      </c>
      <c r="M455" s="5">
        <f t="shared" si="14"/>
        <v>0</v>
      </c>
      <c r="N455" s="5">
        <f t="shared" si="15"/>
        <v>1</v>
      </c>
      <c r="O455" s="7">
        <v>44207</v>
      </c>
    </row>
    <row r="456" spans="1:15" x14ac:dyDescent="0.25">
      <c r="A456" s="5">
        <v>454</v>
      </c>
      <c r="B456" s="5" t="s">
        <v>1418</v>
      </c>
      <c r="D456" s="5">
        <v>1</v>
      </c>
      <c r="E456" s="5">
        <v>1</v>
      </c>
      <c r="F456" s="5" t="s">
        <v>1419</v>
      </c>
      <c r="G456" s="5" t="s">
        <v>13</v>
      </c>
      <c r="H456" s="5" t="s">
        <v>1420</v>
      </c>
      <c r="I456" s="5">
        <v>0</v>
      </c>
      <c r="K456" s="6">
        <v>44207.83357638889</v>
      </c>
      <c r="L456" s="5" t="s">
        <v>7191</v>
      </c>
      <c r="M456" s="5">
        <f t="shared" si="14"/>
        <v>1</v>
      </c>
      <c r="N456" s="5">
        <f t="shared" si="15"/>
        <v>0</v>
      </c>
      <c r="O456" s="7">
        <v>44207</v>
      </c>
    </row>
    <row r="457" spans="1:15" x14ac:dyDescent="0.25">
      <c r="A457" s="5">
        <v>455</v>
      </c>
      <c r="B457" s="5" t="s">
        <v>1421</v>
      </c>
      <c r="C457" s="5" t="s">
        <v>11</v>
      </c>
      <c r="D457" s="5">
        <v>1</v>
      </c>
      <c r="E457" s="5">
        <v>1</v>
      </c>
      <c r="F457" s="5" t="s">
        <v>1422</v>
      </c>
      <c r="G457" s="5" t="s">
        <v>13</v>
      </c>
      <c r="H457" s="5" t="s">
        <v>1423</v>
      </c>
      <c r="I457" s="5">
        <v>0</v>
      </c>
      <c r="K457" s="6">
        <v>44207.844965277778</v>
      </c>
      <c r="L457" s="5" t="s">
        <v>7265</v>
      </c>
      <c r="M457" s="5">
        <f t="shared" si="14"/>
        <v>0</v>
      </c>
      <c r="N457" s="5">
        <f t="shared" si="15"/>
        <v>1</v>
      </c>
      <c r="O457" s="7">
        <v>44207</v>
      </c>
    </row>
    <row r="458" spans="1:15" x14ac:dyDescent="0.25">
      <c r="A458" s="5">
        <v>456</v>
      </c>
      <c r="B458" s="5" t="s">
        <v>1424</v>
      </c>
      <c r="C458" s="5" t="s">
        <v>80</v>
      </c>
      <c r="D458" s="5">
        <v>1886</v>
      </c>
      <c r="E458" s="5">
        <v>0.98</v>
      </c>
      <c r="F458" s="5" t="s">
        <v>1425</v>
      </c>
      <c r="G458" s="5" t="s">
        <v>13</v>
      </c>
      <c r="H458" s="5" t="s">
        <v>1426</v>
      </c>
      <c r="I458" s="5">
        <v>293</v>
      </c>
      <c r="K458" s="6">
        <v>44207.857407407406</v>
      </c>
      <c r="L458" s="5" t="s">
        <v>7047</v>
      </c>
      <c r="M458" s="5">
        <f t="shared" si="14"/>
        <v>1</v>
      </c>
      <c r="N458" s="5">
        <f t="shared" si="15"/>
        <v>0</v>
      </c>
      <c r="O458" s="7">
        <v>44207</v>
      </c>
    </row>
    <row r="459" spans="1:15" x14ac:dyDescent="0.25">
      <c r="A459" s="5">
        <v>457</v>
      </c>
      <c r="B459" s="5" t="s">
        <v>1427</v>
      </c>
      <c r="C459" s="5" t="s">
        <v>80</v>
      </c>
      <c r="D459" s="5">
        <v>116</v>
      </c>
      <c r="E459" s="5">
        <v>0.96</v>
      </c>
      <c r="F459" s="5" t="s">
        <v>1428</v>
      </c>
      <c r="G459" s="5" t="s">
        <v>13</v>
      </c>
      <c r="H459" s="5" t="s">
        <v>1429</v>
      </c>
      <c r="I459" s="5">
        <v>40</v>
      </c>
      <c r="K459" s="6">
        <v>44207.858495370368</v>
      </c>
      <c r="L459" s="5" t="s">
        <v>7252</v>
      </c>
      <c r="M459" s="5">
        <f t="shared" si="14"/>
        <v>1</v>
      </c>
      <c r="N459" s="5">
        <f t="shared" si="15"/>
        <v>0</v>
      </c>
      <c r="O459" s="7">
        <v>44207</v>
      </c>
    </row>
    <row r="460" spans="1:15" x14ac:dyDescent="0.25">
      <c r="A460" s="5">
        <v>458</v>
      </c>
      <c r="B460" s="5" t="s">
        <v>1430</v>
      </c>
      <c r="C460" s="5" t="s">
        <v>80</v>
      </c>
      <c r="D460" s="5">
        <v>58</v>
      </c>
      <c r="E460" s="5">
        <v>0.93</v>
      </c>
      <c r="F460" s="5" t="s">
        <v>1431</v>
      </c>
      <c r="G460" s="5" t="s">
        <v>13</v>
      </c>
      <c r="H460" s="5" t="s">
        <v>1432</v>
      </c>
      <c r="I460" s="5">
        <v>6</v>
      </c>
      <c r="K460" s="6">
        <v>44207.859548611108</v>
      </c>
      <c r="L460" s="5" t="s">
        <v>7266</v>
      </c>
      <c r="M460" s="5">
        <f t="shared" si="14"/>
        <v>1</v>
      </c>
      <c r="N460" s="5">
        <f t="shared" si="15"/>
        <v>0</v>
      </c>
      <c r="O460" s="7">
        <v>44207</v>
      </c>
    </row>
    <row r="461" spans="1:15" x14ac:dyDescent="0.25">
      <c r="A461" s="5">
        <v>459</v>
      </c>
      <c r="B461" s="5" t="s">
        <v>1433</v>
      </c>
      <c r="C461" s="5" t="s">
        <v>11</v>
      </c>
      <c r="D461" s="5">
        <v>1</v>
      </c>
      <c r="E461" s="5">
        <v>1</v>
      </c>
      <c r="F461" s="5" t="s">
        <v>1434</v>
      </c>
      <c r="G461" s="5" t="s">
        <v>13</v>
      </c>
      <c r="H461" s="5" t="s">
        <v>1435</v>
      </c>
      <c r="I461" s="5">
        <v>0</v>
      </c>
      <c r="K461" s="6">
        <v>44207.86010416667</v>
      </c>
      <c r="L461" s="5" t="s">
        <v>7036</v>
      </c>
      <c r="M461" s="5">
        <f t="shared" si="14"/>
        <v>0</v>
      </c>
      <c r="N461" s="5">
        <f t="shared" si="15"/>
        <v>1</v>
      </c>
      <c r="O461" s="7">
        <v>44207</v>
      </c>
    </row>
    <row r="462" spans="1:15" x14ac:dyDescent="0.25">
      <c r="A462" s="5">
        <v>460</v>
      </c>
      <c r="B462" s="5" t="s">
        <v>1436</v>
      </c>
      <c r="C462" s="5" t="s">
        <v>11</v>
      </c>
      <c r="D462" s="5">
        <v>296</v>
      </c>
      <c r="E462" s="5">
        <v>0.95</v>
      </c>
      <c r="F462" s="5" t="s">
        <v>1437</v>
      </c>
      <c r="G462" s="5" t="s">
        <v>13</v>
      </c>
      <c r="H462" s="5" t="s">
        <v>1438</v>
      </c>
      <c r="I462" s="5">
        <v>25</v>
      </c>
      <c r="K462" s="6">
        <v>44207.86136574074</v>
      </c>
      <c r="L462" s="5" t="s">
        <v>7267</v>
      </c>
      <c r="M462" s="5">
        <f t="shared" si="14"/>
        <v>1</v>
      </c>
      <c r="N462" s="5">
        <f t="shared" si="15"/>
        <v>0</v>
      </c>
      <c r="O462" s="7">
        <v>44207</v>
      </c>
    </row>
    <row r="463" spans="1:15" x14ac:dyDescent="0.25">
      <c r="A463" s="5">
        <v>461</v>
      </c>
      <c r="B463" s="5" t="s">
        <v>1439</v>
      </c>
      <c r="C463" s="5" t="s">
        <v>80</v>
      </c>
      <c r="D463" s="5">
        <v>74</v>
      </c>
      <c r="E463" s="5">
        <v>0.96</v>
      </c>
      <c r="F463" s="5" t="s">
        <v>1440</v>
      </c>
      <c r="G463" s="5" t="s">
        <v>13</v>
      </c>
      <c r="H463" s="5" t="s">
        <v>1441</v>
      </c>
      <c r="I463" s="5">
        <v>18</v>
      </c>
      <c r="K463" s="6">
        <v>44207.861446759256</v>
      </c>
      <c r="L463" s="5" t="s">
        <v>7187</v>
      </c>
      <c r="M463" s="5">
        <f t="shared" si="14"/>
        <v>1</v>
      </c>
      <c r="N463" s="5">
        <f t="shared" si="15"/>
        <v>0</v>
      </c>
      <c r="O463" s="7">
        <v>44207</v>
      </c>
    </row>
    <row r="464" spans="1:15" x14ac:dyDescent="0.25">
      <c r="A464" s="5">
        <v>462</v>
      </c>
      <c r="B464" s="5" t="s">
        <v>1442</v>
      </c>
      <c r="C464" s="5" t="s">
        <v>80</v>
      </c>
      <c r="D464" s="5">
        <v>77</v>
      </c>
      <c r="E464" s="5">
        <v>0.94</v>
      </c>
      <c r="F464" s="5" t="s">
        <v>1443</v>
      </c>
      <c r="G464" s="5" t="s">
        <v>13</v>
      </c>
      <c r="H464" s="5" t="s">
        <v>1444</v>
      </c>
      <c r="I464" s="5">
        <v>24</v>
      </c>
      <c r="K464" s="6">
        <v>44207.866168981483</v>
      </c>
      <c r="L464" s="5" t="s">
        <v>7268</v>
      </c>
      <c r="M464" s="5">
        <f t="shared" si="14"/>
        <v>1</v>
      </c>
      <c r="N464" s="5">
        <f t="shared" si="15"/>
        <v>0</v>
      </c>
      <c r="O464" s="7">
        <v>44207</v>
      </c>
    </row>
    <row r="465" spans="1:15" x14ac:dyDescent="0.25">
      <c r="A465" s="5">
        <v>463</v>
      </c>
      <c r="B465" s="5" t="s">
        <v>1445</v>
      </c>
      <c r="C465" s="5" t="s">
        <v>80</v>
      </c>
      <c r="D465" s="5">
        <v>1</v>
      </c>
      <c r="E465" s="5">
        <v>1</v>
      </c>
      <c r="F465" s="5" t="s">
        <v>1446</v>
      </c>
      <c r="G465" s="5" t="s">
        <v>13</v>
      </c>
      <c r="H465" s="5" t="s">
        <v>1447</v>
      </c>
      <c r="I465" s="5">
        <v>0</v>
      </c>
      <c r="K465" s="6">
        <v>44207.869814814818</v>
      </c>
      <c r="L465" s="5" t="s">
        <v>7269</v>
      </c>
      <c r="M465" s="5">
        <f t="shared" si="14"/>
        <v>0</v>
      </c>
      <c r="N465" s="5">
        <f t="shared" si="15"/>
        <v>1</v>
      </c>
      <c r="O465" s="7">
        <v>44207</v>
      </c>
    </row>
    <row r="466" spans="1:15" x14ac:dyDescent="0.25">
      <c r="A466" s="5">
        <v>464</v>
      </c>
      <c r="B466" s="5" t="s">
        <v>1448</v>
      </c>
      <c r="C466" s="5" t="s">
        <v>16</v>
      </c>
      <c r="D466" s="5">
        <v>115</v>
      </c>
      <c r="E466" s="5">
        <v>0.97</v>
      </c>
      <c r="F466" s="5" t="s">
        <v>1449</v>
      </c>
      <c r="G466" s="5" t="s">
        <v>13</v>
      </c>
      <c r="H466" s="5" t="s">
        <v>1450</v>
      </c>
      <c r="I466" s="5">
        <v>25</v>
      </c>
      <c r="K466" s="6">
        <v>44207.872025462966</v>
      </c>
      <c r="L466" s="5" t="s">
        <v>7184</v>
      </c>
      <c r="M466" s="5">
        <f t="shared" si="14"/>
        <v>1</v>
      </c>
      <c r="N466" s="5">
        <f t="shared" si="15"/>
        <v>0</v>
      </c>
      <c r="O466" s="7">
        <v>44207</v>
      </c>
    </row>
    <row r="467" spans="1:15" x14ac:dyDescent="0.25">
      <c r="A467" s="5">
        <v>465</v>
      </c>
      <c r="B467" s="5" t="s">
        <v>1451</v>
      </c>
      <c r="C467" s="5" t="s">
        <v>16</v>
      </c>
      <c r="D467" s="5">
        <v>27</v>
      </c>
      <c r="E467" s="5">
        <v>0.85</v>
      </c>
      <c r="F467" s="5" t="s">
        <v>1452</v>
      </c>
      <c r="G467" s="5" t="s">
        <v>13</v>
      </c>
      <c r="H467" s="5" t="s">
        <v>1453</v>
      </c>
      <c r="I467" s="5">
        <v>21</v>
      </c>
      <c r="J467" s="5" t="s">
        <v>1454</v>
      </c>
      <c r="K467" s="6">
        <v>44207.87327546296</v>
      </c>
      <c r="L467" s="5" t="s">
        <v>7270</v>
      </c>
      <c r="M467" s="5">
        <f t="shared" si="14"/>
        <v>1</v>
      </c>
      <c r="N467" s="5">
        <f t="shared" si="15"/>
        <v>0</v>
      </c>
      <c r="O467" s="7">
        <v>44207</v>
      </c>
    </row>
    <row r="468" spans="1:15" x14ac:dyDescent="0.25">
      <c r="A468" s="5">
        <v>466</v>
      </c>
      <c r="B468" s="5" t="s">
        <v>1455</v>
      </c>
      <c r="C468" s="5" t="s">
        <v>16</v>
      </c>
      <c r="D468" s="5">
        <v>12</v>
      </c>
      <c r="E468" s="5">
        <v>0.84</v>
      </c>
      <c r="F468" s="5" t="s">
        <v>1456</v>
      </c>
      <c r="G468" s="5" t="s">
        <v>13</v>
      </c>
      <c r="H468" s="5" t="s">
        <v>1457</v>
      </c>
      <c r="I468" s="5">
        <v>10</v>
      </c>
      <c r="J468" s="5" t="s">
        <v>1458</v>
      </c>
      <c r="K468" s="6">
        <v>44207.874814814815</v>
      </c>
      <c r="L468" s="5" t="s">
        <v>7271</v>
      </c>
      <c r="M468" s="5">
        <f t="shared" si="14"/>
        <v>0</v>
      </c>
      <c r="N468" s="5">
        <f t="shared" si="15"/>
        <v>1</v>
      </c>
      <c r="O468" s="7">
        <v>44207</v>
      </c>
    </row>
    <row r="469" spans="1:15" x14ac:dyDescent="0.25">
      <c r="A469" s="5">
        <v>467</v>
      </c>
      <c r="B469" s="5" t="s">
        <v>1459</v>
      </c>
      <c r="C469" s="5" t="s">
        <v>11</v>
      </c>
      <c r="D469" s="5">
        <v>1</v>
      </c>
      <c r="E469" s="5">
        <v>1</v>
      </c>
      <c r="F469" s="5" t="s">
        <v>1460</v>
      </c>
      <c r="G469" s="5" t="s">
        <v>13</v>
      </c>
      <c r="H469" s="5" t="s">
        <v>1461</v>
      </c>
      <c r="I469" s="5">
        <v>0</v>
      </c>
      <c r="K469" s="6">
        <v>44207.885289351849</v>
      </c>
      <c r="L469" s="5" t="s">
        <v>7272</v>
      </c>
      <c r="M469" s="5">
        <f t="shared" si="14"/>
        <v>0</v>
      </c>
      <c r="N469" s="5">
        <f t="shared" si="15"/>
        <v>1</v>
      </c>
      <c r="O469" s="7">
        <v>44207</v>
      </c>
    </row>
    <row r="470" spans="1:15" x14ac:dyDescent="0.25">
      <c r="A470" s="5">
        <v>468</v>
      </c>
      <c r="B470" s="5" t="s">
        <v>1462</v>
      </c>
      <c r="C470" s="5" t="s">
        <v>80</v>
      </c>
      <c r="D470" s="5">
        <v>19</v>
      </c>
      <c r="E470" s="5">
        <v>0.95</v>
      </c>
      <c r="F470" s="5" t="s">
        <v>1463</v>
      </c>
      <c r="G470" s="5" t="s">
        <v>13</v>
      </c>
      <c r="H470" s="5" t="s">
        <v>1464</v>
      </c>
      <c r="I470" s="5">
        <v>1</v>
      </c>
      <c r="K470" s="6">
        <v>44207.887060185189</v>
      </c>
      <c r="L470" s="5" t="s">
        <v>7273</v>
      </c>
      <c r="M470" s="5">
        <f t="shared" si="14"/>
        <v>0</v>
      </c>
      <c r="N470" s="5">
        <f t="shared" si="15"/>
        <v>1</v>
      </c>
      <c r="O470" s="7">
        <v>44207</v>
      </c>
    </row>
    <row r="471" spans="1:15" x14ac:dyDescent="0.25">
      <c r="A471" s="5">
        <v>469</v>
      </c>
      <c r="B471" s="5" t="s">
        <v>1465</v>
      </c>
      <c r="C471" s="5" t="s">
        <v>80</v>
      </c>
      <c r="D471" s="5">
        <v>86</v>
      </c>
      <c r="E471" s="5">
        <v>0.92</v>
      </c>
      <c r="F471" s="5" t="s">
        <v>1466</v>
      </c>
      <c r="G471" s="5" t="s">
        <v>13</v>
      </c>
      <c r="H471" s="5" t="s">
        <v>1467</v>
      </c>
      <c r="I471" s="5">
        <v>31</v>
      </c>
      <c r="K471" s="6">
        <v>44208.558993055558</v>
      </c>
      <c r="L471" s="5" t="s">
        <v>7274</v>
      </c>
      <c r="M471" s="5">
        <f t="shared" si="14"/>
        <v>0</v>
      </c>
      <c r="N471" s="5">
        <f t="shared" si="15"/>
        <v>1</v>
      </c>
      <c r="O471" s="7">
        <v>44208</v>
      </c>
    </row>
    <row r="472" spans="1:15" x14ac:dyDescent="0.25">
      <c r="A472" s="5">
        <v>470</v>
      </c>
      <c r="B472" s="5" t="s">
        <v>1468</v>
      </c>
      <c r="C472" s="5" t="s">
        <v>16</v>
      </c>
      <c r="D472" s="5">
        <v>1</v>
      </c>
      <c r="E472" s="5">
        <v>1</v>
      </c>
      <c r="F472" s="5" t="s">
        <v>1469</v>
      </c>
      <c r="G472" s="5" t="s">
        <v>13</v>
      </c>
      <c r="H472" s="5" t="s">
        <v>1470</v>
      </c>
      <c r="I472" s="5">
        <v>0</v>
      </c>
      <c r="K472" s="6">
        <v>44208.564618055556</v>
      </c>
      <c r="L472" s="5" t="s">
        <v>6966</v>
      </c>
      <c r="M472" s="5">
        <f t="shared" si="14"/>
        <v>0</v>
      </c>
      <c r="N472" s="5">
        <f t="shared" si="15"/>
        <v>1</v>
      </c>
      <c r="O472" s="7">
        <v>44208</v>
      </c>
    </row>
    <row r="473" spans="1:15" x14ac:dyDescent="0.25">
      <c r="A473" s="5">
        <v>471</v>
      </c>
      <c r="B473" s="5" t="s">
        <v>1471</v>
      </c>
      <c r="C473" s="5" t="s">
        <v>36</v>
      </c>
      <c r="D473" s="5">
        <v>45</v>
      </c>
      <c r="E473" s="5">
        <v>0.95</v>
      </c>
      <c r="F473" s="5" t="s">
        <v>1472</v>
      </c>
      <c r="G473" s="5" t="s">
        <v>13</v>
      </c>
      <c r="H473" s="5" t="s">
        <v>1473</v>
      </c>
      <c r="I473" s="5">
        <v>33</v>
      </c>
      <c r="K473" s="6">
        <v>44208.564965277779</v>
      </c>
      <c r="L473" s="5" t="s">
        <v>6968</v>
      </c>
      <c r="M473" s="5">
        <f t="shared" si="14"/>
        <v>0</v>
      </c>
      <c r="N473" s="5">
        <f t="shared" si="15"/>
        <v>1</v>
      </c>
      <c r="O473" s="7">
        <v>44208</v>
      </c>
    </row>
    <row r="474" spans="1:15" x14ac:dyDescent="0.25">
      <c r="A474" s="5">
        <v>472</v>
      </c>
      <c r="B474" s="5" t="s">
        <v>1474</v>
      </c>
      <c r="C474" s="5" t="s">
        <v>80</v>
      </c>
      <c r="D474" s="5">
        <v>2593</v>
      </c>
      <c r="E474" s="5">
        <v>0.96</v>
      </c>
      <c r="F474" s="5" t="s">
        <v>1475</v>
      </c>
      <c r="G474" s="5" t="s">
        <v>13</v>
      </c>
      <c r="H474" s="5" t="s">
        <v>1476</v>
      </c>
      <c r="I474" s="5">
        <v>359</v>
      </c>
      <c r="K474" s="6">
        <v>44208.578159722223</v>
      </c>
      <c r="L474" s="5" t="s">
        <v>6921</v>
      </c>
      <c r="M474" s="5">
        <f t="shared" si="14"/>
        <v>1</v>
      </c>
      <c r="N474" s="5">
        <f t="shared" si="15"/>
        <v>0</v>
      </c>
      <c r="O474" s="7">
        <v>44208</v>
      </c>
    </row>
    <row r="475" spans="1:15" x14ac:dyDescent="0.25">
      <c r="A475" s="5">
        <v>473</v>
      </c>
      <c r="B475" s="5" t="s">
        <v>1477</v>
      </c>
      <c r="C475" s="5" t="s">
        <v>16</v>
      </c>
      <c r="D475" s="5">
        <v>142</v>
      </c>
      <c r="E475" s="5">
        <v>0.93</v>
      </c>
      <c r="F475" s="5" t="s">
        <v>1478</v>
      </c>
      <c r="G475" s="5" t="s">
        <v>13</v>
      </c>
      <c r="H475" s="5" t="s">
        <v>1479</v>
      </c>
      <c r="I475" s="5">
        <v>58</v>
      </c>
      <c r="J475" s="5" t="s">
        <v>1480</v>
      </c>
      <c r="K475" s="6">
        <v>44208.579085648147</v>
      </c>
      <c r="L475" s="5" t="s">
        <v>7069</v>
      </c>
      <c r="M475" s="5">
        <f t="shared" si="14"/>
        <v>0</v>
      </c>
      <c r="N475" s="5">
        <f t="shared" si="15"/>
        <v>1</v>
      </c>
      <c r="O475" s="7">
        <v>44208</v>
      </c>
    </row>
    <row r="476" spans="1:15" x14ac:dyDescent="0.25">
      <c r="A476" s="5">
        <v>474</v>
      </c>
      <c r="B476" s="5" t="s">
        <v>1481</v>
      </c>
      <c r="C476" s="5" t="s">
        <v>16</v>
      </c>
      <c r="D476" s="5">
        <v>1</v>
      </c>
      <c r="E476" s="5">
        <v>1</v>
      </c>
      <c r="F476" s="5" t="s">
        <v>1482</v>
      </c>
      <c r="G476" s="5" t="s">
        <v>13</v>
      </c>
      <c r="H476" s="5" t="s">
        <v>1483</v>
      </c>
      <c r="I476" s="5">
        <v>0</v>
      </c>
      <c r="K476" s="6">
        <v>44208.582349537035</v>
      </c>
      <c r="L476" s="5" t="s">
        <v>7275</v>
      </c>
      <c r="M476" s="5">
        <f t="shared" si="14"/>
        <v>0</v>
      </c>
      <c r="N476" s="5">
        <f t="shared" si="15"/>
        <v>1</v>
      </c>
      <c r="O476" s="7">
        <v>44208</v>
      </c>
    </row>
    <row r="477" spans="1:15" x14ac:dyDescent="0.25">
      <c r="A477" s="5">
        <v>475</v>
      </c>
      <c r="B477" s="5" t="s">
        <v>1484</v>
      </c>
      <c r="C477" s="5" t="s">
        <v>80</v>
      </c>
      <c r="D477" s="5">
        <v>49</v>
      </c>
      <c r="E477" s="5">
        <v>0.88</v>
      </c>
      <c r="F477" s="5" t="s">
        <v>1485</v>
      </c>
      <c r="G477" s="5" t="s">
        <v>13</v>
      </c>
      <c r="H477" s="5" t="s">
        <v>1486</v>
      </c>
      <c r="I477" s="5">
        <v>7</v>
      </c>
      <c r="K477" s="6">
        <v>44208.594456018516</v>
      </c>
      <c r="L477" s="5" t="s">
        <v>7276</v>
      </c>
      <c r="M477" s="5">
        <f t="shared" si="14"/>
        <v>0</v>
      </c>
      <c r="N477" s="5">
        <f t="shared" si="15"/>
        <v>1</v>
      </c>
      <c r="O477" s="7">
        <v>44208</v>
      </c>
    </row>
    <row r="478" spans="1:15" x14ac:dyDescent="0.25">
      <c r="A478" s="5">
        <v>476</v>
      </c>
      <c r="B478" s="5" t="s">
        <v>1487</v>
      </c>
      <c r="C478" s="5" t="s">
        <v>16</v>
      </c>
      <c r="D478" s="5">
        <v>879</v>
      </c>
      <c r="E478" s="5">
        <v>0.97</v>
      </c>
      <c r="F478" s="5" t="s">
        <v>1488</v>
      </c>
      <c r="G478" s="5" t="s">
        <v>13</v>
      </c>
      <c r="H478" s="5" t="s">
        <v>1489</v>
      </c>
      <c r="I478" s="5">
        <v>187</v>
      </c>
      <c r="J478" s="5" t="s">
        <v>1490</v>
      </c>
      <c r="K478" s="6">
        <v>44208.596817129626</v>
      </c>
      <c r="L478" s="5" t="s">
        <v>7277</v>
      </c>
      <c r="M478" s="5">
        <f t="shared" si="14"/>
        <v>0</v>
      </c>
      <c r="N478" s="5">
        <f t="shared" si="15"/>
        <v>1</v>
      </c>
      <c r="O478" s="7">
        <v>44208</v>
      </c>
    </row>
    <row r="479" spans="1:15" x14ac:dyDescent="0.25">
      <c r="A479" s="5">
        <v>477</v>
      </c>
      <c r="B479" s="5" t="s">
        <v>1491</v>
      </c>
      <c r="C479" s="5" t="s">
        <v>40</v>
      </c>
      <c r="D479" s="5">
        <v>1</v>
      </c>
      <c r="E479" s="5">
        <v>1</v>
      </c>
      <c r="F479" s="5" t="s">
        <v>1492</v>
      </c>
      <c r="G479" s="5" t="s">
        <v>13</v>
      </c>
      <c r="H479" s="5" t="s">
        <v>1493</v>
      </c>
      <c r="I479" s="5">
        <v>0</v>
      </c>
      <c r="K479" s="6">
        <v>44208.617824074077</v>
      </c>
      <c r="L479" s="5" t="s">
        <v>7136</v>
      </c>
      <c r="M479" s="5">
        <f t="shared" si="14"/>
        <v>0</v>
      </c>
      <c r="N479" s="5">
        <f t="shared" si="15"/>
        <v>1</v>
      </c>
      <c r="O479" s="7">
        <v>44208</v>
      </c>
    </row>
    <row r="480" spans="1:15" x14ac:dyDescent="0.25">
      <c r="A480" s="5">
        <v>478</v>
      </c>
      <c r="B480" s="5" t="s">
        <v>1494</v>
      </c>
      <c r="C480" s="5" t="s">
        <v>80</v>
      </c>
      <c r="D480" s="5">
        <v>9</v>
      </c>
      <c r="E480" s="5">
        <v>0.85</v>
      </c>
      <c r="F480" s="5" t="s">
        <v>1495</v>
      </c>
      <c r="G480" s="5" t="s">
        <v>13</v>
      </c>
      <c r="H480" s="5" t="s">
        <v>1496</v>
      </c>
      <c r="I480" s="5">
        <v>8</v>
      </c>
      <c r="K480" s="6">
        <v>44208.619722222225</v>
      </c>
      <c r="L480" s="5" t="s">
        <v>7278</v>
      </c>
      <c r="M480" s="5">
        <f t="shared" si="14"/>
        <v>1</v>
      </c>
      <c r="N480" s="5">
        <f t="shared" si="15"/>
        <v>0</v>
      </c>
      <c r="O480" s="7">
        <v>44208</v>
      </c>
    </row>
    <row r="481" spans="1:15" x14ac:dyDescent="0.25">
      <c r="A481" s="5">
        <v>479</v>
      </c>
      <c r="B481" s="5" t="s">
        <v>1497</v>
      </c>
      <c r="C481" s="5" t="s">
        <v>11</v>
      </c>
      <c r="D481" s="5">
        <v>1</v>
      </c>
      <c r="E481" s="5">
        <v>1</v>
      </c>
      <c r="F481" s="5" t="s">
        <v>1498</v>
      </c>
      <c r="G481" s="5" t="s">
        <v>13</v>
      </c>
      <c r="H481" s="5" t="s">
        <v>1499</v>
      </c>
      <c r="I481" s="5">
        <v>0</v>
      </c>
      <c r="K481" s="6">
        <v>44208.6409375</v>
      </c>
      <c r="L481" s="5" t="s">
        <v>7279</v>
      </c>
      <c r="M481" s="5">
        <f t="shared" si="14"/>
        <v>0</v>
      </c>
      <c r="N481" s="5">
        <f t="shared" si="15"/>
        <v>1</v>
      </c>
      <c r="O481" s="7">
        <v>44208</v>
      </c>
    </row>
    <row r="482" spans="1:15" x14ac:dyDescent="0.25">
      <c r="A482" s="5">
        <v>480</v>
      </c>
      <c r="B482" s="5" t="s">
        <v>1500</v>
      </c>
      <c r="C482" s="5" t="s">
        <v>11</v>
      </c>
      <c r="D482" s="5">
        <v>1</v>
      </c>
      <c r="E482" s="5">
        <v>1</v>
      </c>
      <c r="F482" s="5" t="s">
        <v>1501</v>
      </c>
      <c r="G482" s="5" t="s">
        <v>13</v>
      </c>
      <c r="H482" s="5" t="s">
        <v>1502</v>
      </c>
      <c r="I482" s="5">
        <v>0</v>
      </c>
      <c r="K482" s="6">
        <v>44208.642592592594</v>
      </c>
      <c r="L482" s="5" t="s">
        <v>7280</v>
      </c>
      <c r="M482" s="5">
        <f t="shared" si="14"/>
        <v>1</v>
      </c>
      <c r="N482" s="5">
        <f t="shared" si="15"/>
        <v>0</v>
      </c>
      <c r="O482" s="7">
        <v>44208</v>
      </c>
    </row>
    <row r="483" spans="1:15" x14ac:dyDescent="0.25">
      <c r="A483" s="5">
        <v>481</v>
      </c>
      <c r="B483" s="5" t="s">
        <v>1503</v>
      </c>
      <c r="C483" s="5" t="s">
        <v>11</v>
      </c>
      <c r="D483" s="5">
        <v>1</v>
      </c>
      <c r="E483" s="5">
        <v>1</v>
      </c>
      <c r="F483" s="5" t="s">
        <v>1504</v>
      </c>
      <c r="G483" s="5" t="s">
        <v>13</v>
      </c>
      <c r="H483" s="5" t="s">
        <v>1505</v>
      </c>
      <c r="I483" s="5">
        <v>1</v>
      </c>
      <c r="K483" s="6">
        <v>44208.645914351851</v>
      </c>
      <c r="L483" s="5" t="s">
        <v>7049</v>
      </c>
      <c r="M483" s="5">
        <f t="shared" si="14"/>
        <v>1</v>
      </c>
      <c r="N483" s="5">
        <f t="shared" si="15"/>
        <v>0</v>
      </c>
      <c r="O483" s="7">
        <v>44208</v>
      </c>
    </row>
    <row r="484" spans="1:15" x14ac:dyDescent="0.25">
      <c r="A484" s="5">
        <v>482</v>
      </c>
      <c r="B484" s="5" t="s">
        <v>1506</v>
      </c>
      <c r="C484" s="5" t="s">
        <v>32</v>
      </c>
      <c r="D484" s="5">
        <v>50</v>
      </c>
      <c r="E484" s="5">
        <v>0.89</v>
      </c>
      <c r="F484" s="5" t="s">
        <v>1507</v>
      </c>
      <c r="G484" s="5" t="s">
        <v>13</v>
      </c>
      <c r="H484" s="5" t="s">
        <v>1508</v>
      </c>
      <c r="I484" s="5">
        <v>32</v>
      </c>
      <c r="K484" s="6">
        <v>44208.650509259256</v>
      </c>
      <c r="L484" s="5" t="s">
        <v>7277</v>
      </c>
      <c r="M484" s="5">
        <f t="shared" si="14"/>
        <v>0</v>
      </c>
      <c r="N484" s="5">
        <f t="shared" si="15"/>
        <v>1</v>
      </c>
      <c r="O484" s="7">
        <v>44208</v>
      </c>
    </row>
    <row r="485" spans="1:15" x14ac:dyDescent="0.25">
      <c r="A485" s="5">
        <v>483</v>
      </c>
      <c r="B485" s="5" t="s">
        <v>1509</v>
      </c>
      <c r="C485" s="5" t="s">
        <v>80</v>
      </c>
      <c r="D485" s="5">
        <v>12</v>
      </c>
      <c r="E485" s="5">
        <v>0.76</v>
      </c>
      <c r="F485" s="5" t="s">
        <v>1510</v>
      </c>
      <c r="G485" s="5" t="s">
        <v>13</v>
      </c>
      <c r="H485" s="5" t="s">
        <v>1511</v>
      </c>
      <c r="I485" s="5">
        <v>20</v>
      </c>
      <c r="K485" s="6">
        <v>44208.655891203707</v>
      </c>
      <c r="L485" s="5" t="s">
        <v>6968</v>
      </c>
      <c r="M485" s="5">
        <f t="shared" si="14"/>
        <v>0</v>
      </c>
      <c r="N485" s="5">
        <f t="shared" si="15"/>
        <v>1</v>
      </c>
      <c r="O485" s="7">
        <v>44208</v>
      </c>
    </row>
    <row r="486" spans="1:15" x14ac:dyDescent="0.25">
      <c r="A486" s="5">
        <v>484</v>
      </c>
      <c r="B486" s="5" t="s">
        <v>1512</v>
      </c>
      <c r="C486" s="5" t="s">
        <v>11</v>
      </c>
      <c r="D486" s="5">
        <v>1</v>
      </c>
      <c r="E486" s="5">
        <v>1</v>
      </c>
      <c r="F486" s="5" t="s">
        <v>1513</v>
      </c>
      <c r="G486" s="5" t="s">
        <v>13</v>
      </c>
      <c r="H486" s="5" t="s">
        <v>1514</v>
      </c>
      <c r="I486" s="5">
        <v>0</v>
      </c>
      <c r="K486" s="6">
        <v>44208.660046296296</v>
      </c>
      <c r="L486" s="5" t="s">
        <v>7281</v>
      </c>
      <c r="M486" s="5">
        <f t="shared" si="14"/>
        <v>1</v>
      </c>
      <c r="N486" s="5">
        <f t="shared" si="15"/>
        <v>0</v>
      </c>
      <c r="O486" s="7">
        <v>44208</v>
      </c>
    </row>
    <row r="487" spans="1:15" x14ac:dyDescent="0.25">
      <c r="A487" s="5">
        <v>485</v>
      </c>
      <c r="B487" s="5" t="s">
        <v>1515</v>
      </c>
      <c r="C487" s="5" t="s">
        <v>80</v>
      </c>
      <c r="D487" s="5">
        <v>0</v>
      </c>
      <c r="E487" s="5">
        <v>0.5</v>
      </c>
      <c r="F487" s="5" t="s">
        <v>1516</v>
      </c>
      <c r="G487" s="5" t="s">
        <v>13</v>
      </c>
      <c r="H487" s="5" t="s">
        <v>1517</v>
      </c>
      <c r="I487" s="5">
        <v>4</v>
      </c>
      <c r="K487" s="6">
        <v>44208.663611111115</v>
      </c>
      <c r="L487" s="5" t="s">
        <v>7282</v>
      </c>
      <c r="M487" s="5">
        <f t="shared" si="14"/>
        <v>0</v>
      </c>
      <c r="N487" s="5">
        <f t="shared" si="15"/>
        <v>1</v>
      </c>
      <c r="O487" s="7">
        <v>44208</v>
      </c>
    </row>
    <row r="488" spans="1:15" x14ac:dyDescent="0.25">
      <c r="A488" s="5">
        <v>486</v>
      </c>
      <c r="B488" s="5" t="s">
        <v>1518</v>
      </c>
      <c r="C488" s="5" t="s">
        <v>11</v>
      </c>
      <c r="D488" s="5">
        <v>1</v>
      </c>
      <c r="E488" s="5">
        <v>1</v>
      </c>
      <c r="F488" s="5" t="s">
        <v>1519</v>
      </c>
      <c r="G488" s="5" t="s">
        <v>13</v>
      </c>
      <c r="H488" s="5" t="s">
        <v>1520</v>
      </c>
      <c r="I488" s="5">
        <v>0</v>
      </c>
      <c r="K488" s="6">
        <v>44208.67659722222</v>
      </c>
      <c r="L488" s="5" t="s">
        <v>7002</v>
      </c>
      <c r="M488" s="5">
        <f t="shared" si="14"/>
        <v>0</v>
      </c>
      <c r="N488" s="5">
        <f t="shared" si="15"/>
        <v>1</v>
      </c>
      <c r="O488" s="7">
        <v>44208</v>
      </c>
    </row>
    <row r="489" spans="1:15" x14ac:dyDescent="0.25">
      <c r="A489" s="5">
        <v>487</v>
      </c>
      <c r="B489" s="5" t="s">
        <v>1521</v>
      </c>
      <c r="C489" s="5" t="s">
        <v>80</v>
      </c>
      <c r="D489" s="5">
        <v>0</v>
      </c>
      <c r="E489" s="5">
        <v>0.48</v>
      </c>
      <c r="F489" s="5" t="s">
        <v>1522</v>
      </c>
      <c r="G489" s="5" t="s">
        <v>13</v>
      </c>
      <c r="H489" s="5" t="s">
        <v>1523</v>
      </c>
      <c r="I489" s="5">
        <v>15</v>
      </c>
      <c r="K489" s="6">
        <v>44208.68677083333</v>
      </c>
      <c r="L489" s="5" t="s">
        <v>7089</v>
      </c>
      <c r="M489" s="5">
        <f t="shared" si="14"/>
        <v>1</v>
      </c>
      <c r="N489" s="5">
        <f t="shared" si="15"/>
        <v>0</v>
      </c>
      <c r="O489" s="7">
        <v>44208</v>
      </c>
    </row>
    <row r="490" spans="1:15" x14ac:dyDescent="0.25">
      <c r="A490" s="5">
        <v>488</v>
      </c>
      <c r="B490" s="5" t="s">
        <v>1524</v>
      </c>
      <c r="C490" s="5" t="s">
        <v>11</v>
      </c>
      <c r="D490" s="5">
        <v>1</v>
      </c>
      <c r="E490" s="5">
        <v>1</v>
      </c>
      <c r="F490" s="5" t="s">
        <v>1525</v>
      </c>
      <c r="G490" s="5" t="s">
        <v>13</v>
      </c>
      <c r="H490" s="5" t="s">
        <v>1526</v>
      </c>
      <c r="I490" s="5">
        <v>0</v>
      </c>
      <c r="K490" s="6">
        <v>44208.696423611109</v>
      </c>
      <c r="L490" s="5" t="s">
        <v>7264</v>
      </c>
      <c r="M490" s="5">
        <f t="shared" si="14"/>
        <v>0</v>
      </c>
      <c r="N490" s="5">
        <f t="shared" si="15"/>
        <v>1</v>
      </c>
      <c r="O490" s="7">
        <v>44208</v>
      </c>
    </row>
    <row r="491" spans="1:15" x14ac:dyDescent="0.25">
      <c r="A491" s="5">
        <v>489</v>
      </c>
      <c r="B491" s="5" t="s">
        <v>1527</v>
      </c>
      <c r="C491" s="5" t="s">
        <v>11</v>
      </c>
      <c r="D491" s="5">
        <v>1</v>
      </c>
      <c r="E491" s="5">
        <v>1</v>
      </c>
      <c r="F491" s="5" t="s">
        <v>1528</v>
      </c>
      <c r="G491" s="5" t="s">
        <v>13</v>
      </c>
      <c r="H491" s="5" t="s">
        <v>1529</v>
      </c>
      <c r="I491" s="5">
        <v>0</v>
      </c>
      <c r="K491" s="6">
        <v>44208.70417824074</v>
      </c>
      <c r="L491" s="5" t="s">
        <v>7283</v>
      </c>
      <c r="M491" s="5">
        <f t="shared" si="14"/>
        <v>1</v>
      </c>
      <c r="N491" s="5">
        <f t="shared" si="15"/>
        <v>0</v>
      </c>
      <c r="O491" s="7">
        <v>44208</v>
      </c>
    </row>
    <row r="492" spans="1:15" x14ac:dyDescent="0.25">
      <c r="A492" s="5">
        <v>490</v>
      </c>
      <c r="B492" s="5" t="s">
        <v>1530</v>
      </c>
      <c r="C492" s="5" t="s">
        <v>11</v>
      </c>
      <c r="D492" s="5">
        <v>1</v>
      </c>
      <c r="E492" s="5">
        <v>1</v>
      </c>
      <c r="F492" s="5" t="s">
        <v>1531</v>
      </c>
      <c r="G492" s="5" t="s">
        <v>13</v>
      </c>
      <c r="H492" s="5" t="s">
        <v>1532</v>
      </c>
      <c r="I492" s="5">
        <v>0</v>
      </c>
      <c r="K492" s="6">
        <v>44208.70480324074</v>
      </c>
      <c r="L492" s="5" t="s">
        <v>6988</v>
      </c>
      <c r="M492" s="5">
        <f t="shared" si="14"/>
        <v>1</v>
      </c>
      <c r="N492" s="5">
        <f t="shared" si="15"/>
        <v>0</v>
      </c>
      <c r="O492" s="7">
        <v>44208</v>
      </c>
    </row>
    <row r="493" spans="1:15" x14ac:dyDescent="0.25">
      <c r="A493" s="5">
        <v>491</v>
      </c>
      <c r="B493" s="5" t="s">
        <v>1533</v>
      </c>
      <c r="C493" s="5" t="s">
        <v>50</v>
      </c>
      <c r="D493" s="5">
        <v>228</v>
      </c>
      <c r="E493" s="5">
        <v>0.95</v>
      </c>
      <c r="F493" s="5" t="s">
        <v>1534</v>
      </c>
      <c r="G493" s="5" t="s">
        <v>13</v>
      </c>
      <c r="H493" s="5" t="s">
        <v>1535</v>
      </c>
      <c r="I493" s="5">
        <v>84</v>
      </c>
      <c r="J493" s="5" t="s">
        <v>1536</v>
      </c>
      <c r="K493" s="6">
        <v>44208.717060185183</v>
      </c>
      <c r="L493" s="5" t="s">
        <v>7284</v>
      </c>
      <c r="M493" s="5">
        <f t="shared" si="14"/>
        <v>0</v>
      </c>
      <c r="N493" s="5">
        <f t="shared" si="15"/>
        <v>1</v>
      </c>
      <c r="O493" s="7">
        <v>44208</v>
      </c>
    </row>
    <row r="494" spans="1:15" x14ac:dyDescent="0.25">
      <c r="A494" s="5">
        <v>492</v>
      </c>
      <c r="B494" s="5" t="s">
        <v>1537</v>
      </c>
      <c r="C494" s="5" t="s">
        <v>16</v>
      </c>
      <c r="D494" s="5">
        <v>1</v>
      </c>
      <c r="E494" s="5">
        <v>1</v>
      </c>
      <c r="F494" s="5" t="s">
        <v>1538</v>
      </c>
      <c r="G494" s="5" t="s">
        <v>13</v>
      </c>
      <c r="H494" s="5" t="s">
        <v>1539</v>
      </c>
      <c r="I494" s="5">
        <v>0</v>
      </c>
      <c r="K494" s="6">
        <v>44208.721875000003</v>
      </c>
      <c r="L494" s="5" t="s">
        <v>7285</v>
      </c>
      <c r="M494" s="5">
        <f t="shared" si="14"/>
        <v>0</v>
      </c>
      <c r="N494" s="5">
        <f t="shared" si="15"/>
        <v>1</v>
      </c>
      <c r="O494" s="7">
        <v>44208</v>
      </c>
    </row>
    <row r="495" spans="1:15" x14ac:dyDescent="0.25">
      <c r="A495" s="5">
        <v>493</v>
      </c>
      <c r="B495" s="5" t="s">
        <v>1540</v>
      </c>
      <c r="C495" s="5" t="s">
        <v>16</v>
      </c>
      <c r="D495" s="5">
        <v>2</v>
      </c>
      <c r="E495" s="5">
        <v>1</v>
      </c>
      <c r="F495" s="5" t="s">
        <v>1541</v>
      </c>
      <c r="G495" s="5" t="s">
        <v>13</v>
      </c>
      <c r="H495" s="5" t="s">
        <v>1542</v>
      </c>
      <c r="I495" s="5">
        <v>1</v>
      </c>
      <c r="K495" s="6">
        <v>44208.748287037037</v>
      </c>
      <c r="L495" s="5" t="s">
        <v>6966</v>
      </c>
      <c r="M495" s="5">
        <f t="shared" si="14"/>
        <v>0</v>
      </c>
      <c r="N495" s="5">
        <f t="shared" si="15"/>
        <v>1</v>
      </c>
      <c r="O495" s="7">
        <v>44208</v>
      </c>
    </row>
    <row r="496" spans="1:15" x14ac:dyDescent="0.25">
      <c r="A496" s="5">
        <v>494</v>
      </c>
      <c r="B496" s="5" t="s">
        <v>1543</v>
      </c>
      <c r="C496" s="5" t="s">
        <v>16</v>
      </c>
      <c r="D496" s="5">
        <v>0</v>
      </c>
      <c r="E496" s="5">
        <v>0.42</v>
      </c>
      <c r="F496" s="5" t="s">
        <v>1544</v>
      </c>
      <c r="G496" s="5" t="s">
        <v>13</v>
      </c>
      <c r="H496" s="5" t="s">
        <v>1545</v>
      </c>
      <c r="I496" s="5">
        <v>9</v>
      </c>
      <c r="K496" s="6">
        <v>44208.757905092592</v>
      </c>
      <c r="L496" s="5" t="s">
        <v>7002</v>
      </c>
      <c r="M496" s="5">
        <f t="shared" si="14"/>
        <v>0</v>
      </c>
      <c r="N496" s="5">
        <f t="shared" si="15"/>
        <v>1</v>
      </c>
      <c r="O496" s="7">
        <v>44208</v>
      </c>
    </row>
    <row r="497" spans="1:15" x14ac:dyDescent="0.25">
      <c r="A497" s="5">
        <v>495</v>
      </c>
      <c r="B497" s="5" t="s">
        <v>1546</v>
      </c>
      <c r="C497" s="5" t="s">
        <v>80</v>
      </c>
      <c r="D497" s="5">
        <v>531</v>
      </c>
      <c r="E497" s="5">
        <v>0.97</v>
      </c>
      <c r="F497" s="5" t="s">
        <v>1547</v>
      </c>
      <c r="G497" s="5" t="s">
        <v>13</v>
      </c>
      <c r="H497" s="5" t="s">
        <v>1548</v>
      </c>
      <c r="I497" s="5">
        <v>151</v>
      </c>
      <c r="K497" s="6">
        <v>44208.76121527778</v>
      </c>
      <c r="L497" s="5" t="s">
        <v>7286</v>
      </c>
      <c r="M497" s="5">
        <f t="shared" si="14"/>
        <v>0</v>
      </c>
      <c r="N497" s="5">
        <f t="shared" si="15"/>
        <v>1</v>
      </c>
      <c r="O497" s="7">
        <v>44208</v>
      </c>
    </row>
    <row r="498" spans="1:15" x14ac:dyDescent="0.25">
      <c r="A498" s="5">
        <v>496</v>
      </c>
      <c r="B498" s="5" t="s">
        <v>1549</v>
      </c>
      <c r="C498" s="5" t="s">
        <v>16</v>
      </c>
      <c r="D498" s="5">
        <v>18</v>
      </c>
      <c r="E498" s="5">
        <v>0.8</v>
      </c>
      <c r="F498" s="5" t="s">
        <v>1550</v>
      </c>
      <c r="G498" s="5" t="s">
        <v>13</v>
      </c>
      <c r="H498" s="5" t="s">
        <v>1551</v>
      </c>
      <c r="I498" s="5">
        <v>25</v>
      </c>
      <c r="J498" s="5" t="s">
        <v>1552</v>
      </c>
      <c r="K498" s="6">
        <v>44208.77957175926</v>
      </c>
      <c r="L498" s="5" t="s">
        <v>6917</v>
      </c>
      <c r="M498" s="5">
        <f t="shared" si="14"/>
        <v>0</v>
      </c>
      <c r="N498" s="5">
        <f t="shared" si="15"/>
        <v>1</v>
      </c>
      <c r="O498" s="7">
        <v>44208</v>
      </c>
    </row>
    <row r="499" spans="1:15" x14ac:dyDescent="0.25">
      <c r="A499" s="5">
        <v>497</v>
      </c>
      <c r="B499" s="5" t="s">
        <v>1553</v>
      </c>
      <c r="C499" s="5" t="s">
        <v>11</v>
      </c>
      <c r="D499" s="5">
        <v>1</v>
      </c>
      <c r="E499" s="5">
        <v>1</v>
      </c>
      <c r="F499" s="5" t="s">
        <v>1554</v>
      </c>
      <c r="G499" s="5" t="s">
        <v>13</v>
      </c>
      <c r="H499" s="5" t="s">
        <v>1555</v>
      </c>
      <c r="I499" s="5">
        <v>0</v>
      </c>
      <c r="K499" s="6">
        <v>44208.781064814815</v>
      </c>
      <c r="L499" s="5" t="s">
        <v>7205</v>
      </c>
      <c r="M499" s="5">
        <f t="shared" si="14"/>
        <v>1</v>
      </c>
      <c r="N499" s="5">
        <f t="shared" si="15"/>
        <v>0</v>
      </c>
      <c r="O499" s="7">
        <v>44208</v>
      </c>
    </row>
    <row r="500" spans="1:15" x14ac:dyDescent="0.25">
      <c r="A500" s="5">
        <v>498</v>
      </c>
      <c r="B500" s="5" t="s">
        <v>1556</v>
      </c>
      <c r="C500" s="5" t="s">
        <v>454</v>
      </c>
      <c r="D500" s="5">
        <v>1</v>
      </c>
      <c r="E500" s="5">
        <v>0.67</v>
      </c>
      <c r="F500" s="5" t="s">
        <v>1557</v>
      </c>
      <c r="G500" s="5" t="s">
        <v>13</v>
      </c>
      <c r="H500" s="5" t="s">
        <v>1558</v>
      </c>
      <c r="I500" s="5">
        <v>2</v>
      </c>
      <c r="J500" s="5" t="s">
        <v>1414</v>
      </c>
      <c r="K500" s="6">
        <v>44208.791817129626</v>
      </c>
      <c r="L500" s="5" t="s">
        <v>7287</v>
      </c>
      <c r="M500" s="5">
        <f t="shared" si="14"/>
        <v>0</v>
      </c>
      <c r="N500" s="5">
        <f t="shared" si="15"/>
        <v>1</v>
      </c>
      <c r="O500" s="7">
        <v>44208</v>
      </c>
    </row>
    <row r="501" spans="1:15" x14ac:dyDescent="0.25">
      <c r="A501" s="5">
        <v>499</v>
      </c>
      <c r="B501" s="5" t="s">
        <v>1556</v>
      </c>
      <c r="C501" s="5" t="s">
        <v>454</v>
      </c>
      <c r="D501" s="5">
        <v>347</v>
      </c>
      <c r="E501" s="5">
        <v>0.93</v>
      </c>
      <c r="F501" s="5" t="s">
        <v>1559</v>
      </c>
      <c r="G501" s="5" t="s">
        <v>13</v>
      </c>
      <c r="H501" s="5" t="s">
        <v>1560</v>
      </c>
      <c r="I501" s="5">
        <v>27129</v>
      </c>
      <c r="J501" s="5" t="s">
        <v>1414</v>
      </c>
      <c r="K501" s="6">
        <v>44208.791851851849</v>
      </c>
      <c r="L501" s="5" t="s">
        <v>7287</v>
      </c>
      <c r="M501" s="5">
        <f t="shared" si="14"/>
        <v>0</v>
      </c>
      <c r="N501" s="5">
        <f t="shared" si="15"/>
        <v>1</v>
      </c>
      <c r="O501" s="7">
        <v>44208</v>
      </c>
    </row>
    <row r="502" spans="1:15" x14ac:dyDescent="0.25">
      <c r="A502" s="5">
        <v>500</v>
      </c>
      <c r="B502" s="5" t="s">
        <v>1561</v>
      </c>
      <c r="C502" s="5" t="s">
        <v>20</v>
      </c>
      <c r="D502" s="5">
        <v>468</v>
      </c>
      <c r="E502" s="5">
        <v>0.86</v>
      </c>
      <c r="F502" s="5" t="s">
        <v>1562</v>
      </c>
      <c r="G502" s="5" t="s">
        <v>13</v>
      </c>
      <c r="H502" s="5" t="s">
        <v>1563</v>
      </c>
      <c r="I502" s="5">
        <v>38</v>
      </c>
      <c r="J502" s="5" t="s">
        <v>1564</v>
      </c>
      <c r="K502" s="6">
        <v>44208.798611111109</v>
      </c>
      <c r="L502" s="5" t="s">
        <v>7288</v>
      </c>
      <c r="M502" s="5">
        <f t="shared" si="14"/>
        <v>1</v>
      </c>
      <c r="N502" s="5">
        <f t="shared" si="15"/>
        <v>0</v>
      </c>
      <c r="O502" s="7">
        <v>44208</v>
      </c>
    </row>
    <row r="503" spans="1:15" x14ac:dyDescent="0.25">
      <c r="A503" s="5">
        <v>501</v>
      </c>
      <c r="B503" s="5" t="s">
        <v>1565</v>
      </c>
      <c r="D503" s="5">
        <v>1</v>
      </c>
      <c r="E503" s="5">
        <v>1</v>
      </c>
      <c r="F503" s="5" t="s">
        <v>1566</v>
      </c>
      <c r="G503" s="5" t="s">
        <v>13</v>
      </c>
      <c r="H503" s="5" t="s">
        <v>1567</v>
      </c>
      <c r="I503" s="5">
        <v>0</v>
      </c>
      <c r="K503" s="6">
        <v>44208.804201388892</v>
      </c>
      <c r="L503" s="5" t="s">
        <v>6966</v>
      </c>
      <c r="M503" s="5">
        <f t="shared" si="14"/>
        <v>0</v>
      </c>
      <c r="N503" s="5">
        <f t="shared" si="15"/>
        <v>1</v>
      </c>
      <c r="O503" s="7">
        <v>44208</v>
      </c>
    </row>
    <row r="504" spans="1:15" x14ac:dyDescent="0.25">
      <c r="A504" s="5">
        <v>502</v>
      </c>
      <c r="B504" s="5" t="s">
        <v>1561</v>
      </c>
      <c r="D504" s="5">
        <v>1</v>
      </c>
      <c r="E504" s="5">
        <v>1</v>
      </c>
      <c r="F504" s="5" t="s">
        <v>1568</v>
      </c>
      <c r="G504" s="5" t="s">
        <v>13</v>
      </c>
      <c r="H504" s="5" t="s">
        <v>1569</v>
      </c>
      <c r="I504" s="5">
        <v>0</v>
      </c>
      <c r="K504" s="6">
        <v>44208.808842592596</v>
      </c>
      <c r="L504" s="5" t="s">
        <v>7288</v>
      </c>
      <c r="M504" s="5">
        <f t="shared" si="14"/>
        <v>1</v>
      </c>
      <c r="N504" s="5">
        <f t="shared" si="15"/>
        <v>0</v>
      </c>
      <c r="O504" s="7">
        <v>44208</v>
      </c>
    </row>
    <row r="505" spans="1:15" x14ac:dyDescent="0.25">
      <c r="A505" s="5">
        <v>503</v>
      </c>
      <c r="B505" s="5" t="s">
        <v>1570</v>
      </c>
      <c r="C505" s="5" t="s">
        <v>11</v>
      </c>
      <c r="D505" s="5">
        <v>1</v>
      </c>
      <c r="E505" s="5">
        <v>1</v>
      </c>
      <c r="F505" s="5" t="s">
        <v>1571</v>
      </c>
      <c r="G505" s="5" t="s">
        <v>13</v>
      </c>
      <c r="H505" s="5" t="s">
        <v>1572</v>
      </c>
      <c r="I505" s="5">
        <v>0</v>
      </c>
      <c r="K505" s="6">
        <v>44208.817986111113</v>
      </c>
      <c r="L505" s="5" t="s">
        <v>7289</v>
      </c>
      <c r="M505" s="5">
        <f t="shared" si="14"/>
        <v>0</v>
      </c>
      <c r="N505" s="5">
        <f t="shared" si="15"/>
        <v>1</v>
      </c>
      <c r="O505" s="7">
        <v>44208</v>
      </c>
    </row>
    <row r="506" spans="1:15" x14ac:dyDescent="0.25">
      <c r="A506" s="5">
        <v>504</v>
      </c>
      <c r="B506" s="5" t="s">
        <v>1573</v>
      </c>
      <c r="C506" s="5" t="s">
        <v>32</v>
      </c>
      <c r="D506" s="5">
        <v>1</v>
      </c>
      <c r="E506" s="5">
        <v>1</v>
      </c>
      <c r="F506" s="5" t="s">
        <v>1574</v>
      </c>
      <c r="G506" s="5" t="s">
        <v>13</v>
      </c>
      <c r="H506" s="5" t="s">
        <v>1575</v>
      </c>
      <c r="I506" s="5">
        <v>3</v>
      </c>
      <c r="K506" s="6">
        <v>44209.485347222224</v>
      </c>
      <c r="L506" s="5" t="s">
        <v>6948</v>
      </c>
      <c r="M506" s="5">
        <f t="shared" si="14"/>
        <v>0</v>
      </c>
      <c r="N506" s="5">
        <f t="shared" si="15"/>
        <v>1</v>
      </c>
      <c r="O506" s="7">
        <v>44209</v>
      </c>
    </row>
    <row r="507" spans="1:15" x14ac:dyDescent="0.25">
      <c r="A507" s="5">
        <v>505</v>
      </c>
      <c r="B507" s="5" t="s">
        <v>1576</v>
      </c>
      <c r="C507" s="5" t="s">
        <v>80</v>
      </c>
      <c r="D507" s="5">
        <v>187</v>
      </c>
      <c r="E507" s="5">
        <v>0.96</v>
      </c>
      <c r="F507" s="5" t="s">
        <v>1577</v>
      </c>
      <c r="G507" s="5" t="s">
        <v>13</v>
      </c>
      <c r="H507" s="5" t="s">
        <v>1578</v>
      </c>
      <c r="I507" s="5">
        <v>43</v>
      </c>
      <c r="K507" s="6">
        <v>44209.487430555557</v>
      </c>
      <c r="L507" s="5" t="s">
        <v>7290</v>
      </c>
      <c r="M507" s="5">
        <f t="shared" si="14"/>
        <v>0</v>
      </c>
      <c r="N507" s="5">
        <f t="shared" si="15"/>
        <v>1</v>
      </c>
      <c r="O507" s="7">
        <v>44209</v>
      </c>
    </row>
    <row r="508" spans="1:15" x14ac:dyDescent="0.25">
      <c r="A508" s="5">
        <v>506</v>
      </c>
      <c r="B508" s="5" t="s">
        <v>1579</v>
      </c>
      <c r="C508" s="5" t="s">
        <v>50</v>
      </c>
      <c r="D508" s="5">
        <v>1</v>
      </c>
      <c r="E508" s="5">
        <v>1</v>
      </c>
      <c r="F508" s="5" t="s">
        <v>1580</v>
      </c>
      <c r="G508" s="5" t="s">
        <v>13</v>
      </c>
      <c r="H508" s="5" t="s">
        <v>1581</v>
      </c>
      <c r="I508" s="5">
        <v>2</v>
      </c>
      <c r="K508" s="6">
        <v>44209.490682870368</v>
      </c>
      <c r="L508" s="5" t="s">
        <v>6932</v>
      </c>
      <c r="M508" s="5">
        <f t="shared" si="14"/>
        <v>1</v>
      </c>
      <c r="N508" s="5">
        <f t="shared" si="15"/>
        <v>0</v>
      </c>
      <c r="O508" s="7">
        <v>44209</v>
      </c>
    </row>
    <row r="509" spans="1:15" x14ac:dyDescent="0.25">
      <c r="A509" s="5">
        <v>507</v>
      </c>
      <c r="B509" s="5" t="s">
        <v>1582</v>
      </c>
      <c r="C509" s="5" t="s">
        <v>11</v>
      </c>
      <c r="D509" s="5">
        <v>1</v>
      </c>
      <c r="E509" s="5">
        <v>1</v>
      </c>
      <c r="F509" s="5" t="s">
        <v>1583</v>
      </c>
      <c r="G509" s="5" t="s">
        <v>13</v>
      </c>
      <c r="H509" s="5" t="s">
        <v>1584</v>
      </c>
      <c r="I509" s="5">
        <v>1</v>
      </c>
      <c r="K509" s="6">
        <v>44209.493437500001</v>
      </c>
      <c r="L509" s="5" t="s">
        <v>7291</v>
      </c>
      <c r="M509" s="5">
        <f t="shared" si="14"/>
        <v>0</v>
      </c>
      <c r="N509" s="5">
        <f t="shared" si="15"/>
        <v>1</v>
      </c>
      <c r="O509" s="7">
        <v>44209</v>
      </c>
    </row>
    <row r="510" spans="1:15" x14ac:dyDescent="0.25">
      <c r="A510" s="5">
        <v>508</v>
      </c>
      <c r="B510" s="5" t="s">
        <v>1585</v>
      </c>
      <c r="C510" s="5" t="s">
        <v>11</v>
      </c>
      <c r="D510" s="5">
        <v>9</v>
      </c>
      <c r="E510" s="5">
        <v>0.65</v>
      </c>
      <c r="F510" s="5" t="s">
        <v>1586</v>
      </c>
      <c r="G510" s="5" t="s">
        <v>13</v>
      </c>
      <c r="H510" s="5" t="s">
        <v>1587</v>
      </c>
      <c r="I510" s="5">
        <v>7</v>
      </c>
      <c r="K510" s="6">
        <v>44209.494953703703</v>
      </c>
      <c r="L510" s="5" t="s">
        <v>7292</v>
      </c>
      <c r="M510" s="5">
        <f t="shared" si="14"/>
        <v>1</v>
      </c>
      <c r="N510" s="5">
        <f t="shared" si="15"/>
        <v>0</v>
      </c>
      <c r="O510" s="7">
        <v>44209</v>
      </c>
    </row>
    <row r="511" spans="1:15" x14ac:dyDescent="0.25">
      <c r="A511" s="5">
        <v>509</v>
      </c>
      <c r="B511" s="5" t="s">
        <v>1582</v>
      </c>
      <c r="C511" s="5" t="s">
        <v>11</v>
      </c>
      <c r="D511" s="5">
        <v>1</v>
      </c>
      <c r="E511" s="5">
        <v>1</v>
      </c>
      <c r="F511" s="5" t="s">
        <v>1588</v>
      </c>
      <c r="G511" s="5" t="s">
        <v>13</v>
      </c>
      <c r="H511" s="5" t="s">
        <v>1589</v>
      </c>
      <c r="I511" s="5">
        <v>1</v>
      </c>
      <c r="K511" s="6">
        <v>44209.496400462966</v>
      </c>
      <c r="L511" s="5" t="s">
        <v>7291</v>
      </c>
      <c r="M511" s="5">
        <f t="shared" si="14"/>
        <v>0</v>
      </c>
      <c r="N511" s="5">
        <f t="shared" si="15"/>
        <v>1</v>
      </c>
      <c r="O511" s="7">
        <v>44209</v>
      </c>
    </row>
    <row r="512" spans="1:15" x14ac:dyDescent="0.25">
      <c r="A512" s="5">
        <v>510</v>
      </c>
      <c r="B512" s="5" t="s">
        <v>1590</v>
      </c>
      <c r="C512" s="5" t="s">
        <v>50</v>
      </c>
      <c r="D512" s="5">
        <v>38</v>
      </c>
      <c r="E512" s="5">
        <v>0.85</v>
      </c>
      <c r="F512" s="5" t="s">
        <v>1591</v>
      </c>
      <c r="G512" s="5" t="s">
        <v>13</v>
      </c>
      <c r="H512" s="5" t="s">
        <v>1592</v>
      </c>
      <c r="I512" s="5">
        <v>59</v>
      </c>
      <c r="J512" s="5" t="s">
        <v>1593</v>
      </c>
      <c r="K512" s="6">
        <v>44209.496446759258</v>
      </c>
      <c r="L512" s="5" t="s">
        <v>7293</v>
      </c>
      <c r="M512" s="5">
        <f t="shared" si="14"/>
        <v>0</v>
      </c>
      <c r="N512" s="5">
        <f t="shared" si="15"/>
        <v>1</v>
      </c>
      <c r="O512" s="7">
        <v>44209</v>
      </c>
    </row>
    <row r="513" spans="1:15" x14ac:dyDescent="0.25">
      <c r="A513" s="5">
        <v>511</v>
      </c>
      <c r="B513" s="5" t="s">
        <v>1594</v>
      </c>
      <c r="C513" s="5" t="s">
        <v>11</v>
      </c>
      <c r="D513" s="5">
        <v>1</v>
      </c>
      <c r="E513" s="5">
        <v>1</v>
      </c>
      <c r="F513" s="5" t="s">
        <v>1595</v>
      </c>
      <c r="G513" s="5" t="s">
        <v>13</v>
      </c>
      <c r="H513" s="5" t="s">
        <v>1596</v>
      </c>
      <c r="I513" s="5">
        <v>0</v>
      </c>
      <c r="K513" s="6">
        <v>44209.50236111111</v>
      </c>
      <c r="L513" s="5" t="s">
        <v>7294</v>
      </c>
      <c r="M513" s="5">
        <f t="shared" si="14"/>
        <v>0</v>
      </c>
      <c r="N513" s="5">
        <f t="shared" si="15"/>
        <v>1</v>
      </c>
      <c r="O513" s="7">
        <v>44209</v>
      </c>
    </row>
    <row r="514" spans="1:15" x14ac:dyDescent="0.25">
      <c r="A514" s="5">
        <v>512</v>
      </c>
      <c r="B514" s="5" t="s">
        <v>1597</v>
      </c>
      <c r="C514" s="5" t="s">
        <v>40</v>
      </c>
      <c r="D514" s="5">
        <v>90</v>
      </c>
      <c r="E514" s="5">
        <v>0.95</v>
      </c>
      <c r="F514" s="5" t="s">
        <v>1598</v>
      </c>
      <c r="G514" s="5" t="s">
        <v>13</v>
      </c>
      <c r="H514" s="5" t="s">
        <v>1599</v>
      </c>
      <c r="I514" s="5">
        <v>38</v>
      </c>
      <c r="K514" s="6">
        <v>44209.504120370373</v>
      </c>
      <c r="L514" s="5" t="s">
        <v>7295</v>
      </c>
      <c r="M514" s="5">
        <f t="shared" si="14"/>
        <v>1</v>
      </c>
      <c r="N514" s="5">
        <f t="shared" si="15"/>
        <v>0</v>
      </c>
      <c r="O514" s="7">
        <v>44209</v>
      </c>
    </row>
    <row r="515" spans="1:15" x14ac:dyDescent="0.25">
      <c r="A515" s="5">
        <v>513</v>
      </c>
      <c r="B515" s="5" t="s">
        <v>1600</v>
      </c>
      <c r="C515" s="5" t="s">
        <v>11</v>
      </c>
      <c r="D515" s="5">
        <v>1</v>
      </c>
      <c r="E515" s="5">
        <v>1</v>
      </c>
      <c r="F515" s="5" t="s">
        <v>1601</v>
      </c>
      <c r="G515" s="5" t="s">
        <v>13</v>
      </c>
      <c r="H515" s="5" t="s">
        <v>1602</v>
      </c>
      <c r="I515" s="5">
        <v>1</v>
      </c>
      <c r="K515" s="6">
        <v>44209.512604166666</v>
      </c>
      <c r="L515" s="5" t="s">
        <v>7091</v>
      </c>
      <c r="M515" s="5">
        <f t="shared" ref="M515:M578" si="16">IF(EXACT(LEFT(L515),"P"),1,0)</f>
        <v>1</v>
      </c>
      <c r="N515" s="5">
        <f t="shared" ref="N515:N578" si="17">1-M515</f>
        <v>0</v>
      </c>
      <c r="O515" s="7">
        <v>44209</v>
      </c>
    </row>
    <row r="516" spans="1:15" x14ac:dyDescent="0.25">
      <c r="A516" s="5">
        <v>514</v>
      </c>
      <c r="B516" s="5" t="s">
        <v>1603</v>
      </c>
      <c r="C516" s="5" t="s">
        <v>11</v>
      </c>
      <c r="D516" s="5">
        <v>1</v>
      </c>
      <c r="E516" s="5">
        <v>1</v>
      </c>
      <c r="F516" s="5" t="s">
        <v>1604</v>
      </c>
      <c r="G516" s="5" t="s">
        <v>13</v>
      </c>
      <c r="H516" s="5" t="s">
        <v>1605</v>
      </c>
      <c r="I516" s="5">
        <v>1</v>
      </c>
      <c r="K516" s="6">
        <v>44209.515775462962</v>
      </c>
      <c r="L516" s="5" t="s">
        <v>7184</v>
      </c>
      <c r="M516" s="5">
        <f t="shared" si="16"/>
        <v>1</v>
      </c>
      <c r="N516" s="5">
        <f t="shared" si="17"/>
        <v>0</v>
      </c>
      <c r="O516" s="7">
        <v>44209</v>
      </c>
    </row>
    <row r="517" spans="1:15" x14ac:dyDescent="0.25">
      <c r="A517" s="5">
        <v>515</v>
      </c>
      <c r="B517" s="5" t="s">
        <v>1606</v>
      </c>
      <c r="C517" s="5" t="s">
        <v>11</v>
      </c>
      <c r="D517" s="5">
        <v>1</v>
      </c>
      <c r="E517" s="5">
        <v>1</v>
      </c>
      <c r="F517" s="5" t="s">
        <v>1607</v>
      </c>
      <c r="G517" s="5" t="s">
        <v>13</v>
      </c>
      <c r="H517" s="5" t="s">
        <v>1608</v>
      </c>
      <c r="I517" s="5">
        <v>0</v>
      </c>
      <c r="K517" s="6">
        <v>44209.518379629626</v>
      </c>
      <c r="L517" s="5" t="s">
        <v>7296</v>
      </c>
      <c r="M517" s="5">
        <f t="shared" si="16"/>
        <v>1</v>
      </c>
      <c r="N517" s="5">
        <f t="shared" si="17"/>
        <v>0</v>
      </c>
      <c r="O517" s="7">
        <v>44209</v>
      </c>
    </row>
    <row r="518" spans="1:15" x14ac:dyDescent="0.25">
      <c r="A518" s="5">
        <v>516</v>
      </c>
      <c r="B518" s="5" t="s">
        <v>1609</v>
      </c>
      <c r="C518" s="5" t="s">
        <v>40</v>
      </c>
      <c r="D518" s="5">
        <v>1</v>
      </c>
      <c r="E518" s="5">
        <v>1</v>
      </c>
      <c r="F518" s="5" t="s">
        <v>1610</v>
      </c>
      <c r="G518" s="5" t="s">
        <v>13</v>
      </c>
      <c r="H518" s="5" t="s">
        <v>1611</v>
      </c>
      <c r="I518" s="5">
        <v>0</v>
      </c>
      <c r="K518" s="6">
        <v>44209.521319444444</v>
      </c>
      <c r="L518" s="5" t="s">
        <v>6919</v>
      </c>
      <c r="M518" s="5">
        <f t="shared" si="16"/>
        <v>1</v>
      </c>
      <c r="N518" s="5">
        <f t="shared" si="17"/>
        <v>0</v>
      </c>
      <c r="O518" s="7">
        <v>44209</v>
      </c>
    </row>
    <row r="519" spans="1:15" x14ac:dyDescent="0.25">
      <c r="A519" s="5">
        <v>517</v>
      </c>
      <c r="B519" s="5" t="s">
        <v>1612</v>
      </c>
      <c r="C519" s="5" t="s">
        <v>40</v>
      </c>
      <c r="D519" s="5">
        <v>2</v>
      </c>
      <c r="E519" s="5">
        <v>1</v>
      </c>
      <c r="F519" s="5" t="s">
        <v>1613</v>
      </c>
      <c r="G519" s="5" t="s">
        <v>13</v>
      </c>
      <c r="H519" s="5" t="s">
        <v>1614</v>
      </c>
      <c r="I519" s="5">
        <v>0</v>
      </c>
      <c r="K519" s="6">
        <v>44209.521493055552</v>
      </c>
      <c r="L519" s="5" t="s">
        <v>7297</v>
      </c>
      <c r="M519" s="5">
        <f t="shared" si="16"/>
        <v>0</v>
      </c>
      <c r="N519" s="5">
        <f t="shared" si="17"/>
        <v>1</v>
      </c>
      <c r="O519" s="7">
        <v>44209</v>
      </c>
    </row>
    <row r="520" spans="1:15" x14ac:dyDescent="0.25">
      <c r="A520" s="5">
        <v>518</v>
      </c>
      <c r="B520" s="5" t="s">
        <v>1615</v>
      </c>
      <c r="C520" s="5" t="s">
        <v>11</v>
      </c>
      <c r="D520" s="5">
        <v>1</v>
      </c>
      <c r="E520" s="5">
        <v>1</v>
      </c>
      <c r="F520" s="5" t="s">
        <v>1616</v>
      </c>
      <c r="G520" s="5" t="s">
        <v>13</v>
      </c>
      <c r="H520" s="5" t="s">
        <v>1617</v>
      </c>
      <c r="I520" s="5">
        <v>1</v>
      </c>
      <c r="K520" s="6">
        <v>44209.524143518516</v>
      </c>
      <c r="L520" s="5" t="s">
        <v>7298</v>
      </c>
      <c r="M520" s="5">
        <f t="shared" si="16"/>
        <v>0</v>
      </c>
      <c r="N520" s="5">
        <f t="shared" si="17"/>
        <v>1</v>
      </c>
      <c r="O520" s="7">
        <v>44209</v>
      </c>
    </row>
    <row r="521" spans="1:15" x14ac:dyDescent="0.25">
      <c r="A521" s="5">
        <v>519</v>
      </c>
      <c r="B521" s="5" t="s">
        <v>1618</v>
      </c>
      <c r="C521" s="5" t="s">
        <v>11</v>
      </c>
      <c r="D521" s="5">
        <v>1</v>
      </c>
      <c r="E521" s="5">
        <v>1</v>
      </c>
      <c r="F521" s="5" t="s">
        <v>1619</v>
      </c>
      <c r="G521" s="5" t="s">
        <v>13</v>
      </c>
      <c r="H521" s="5" t="s">
        <v>1620</v>
      </c>
      <c r="I521" s="5">
        <v>0</v>
      </c>
      <c r="K521" s="6">
        <v>44209.528460648151</v>
      </c>
      <c r="L521" s="5" t="s">
        <v>7299</v>
      </c>
      <c r="M521" s="5">
        <f t="shared" si="16"/>
        <v>1</v>
      </c>
      <c r="N521" s="5">
        <f t="shared" si="17"/>
        <v>0</v>
      </c>
      <c r="O521" s="7">
        <v>44209</v>
      </c>
    </row>
    <row r="522" spans="1:15" x14ac:dyDescent="0.25">
      <c r="A522" s="5">
        <v>520</v>
      </c>
      <c r="B522" s="5" t="s">
        <v>1621</v>
      </c>
      <c r="C522" s="5" t="s">
        <v>11</v>
      </c>
      <c r="D522" s="5">
        <v>1</v>
      </c>
      <c r="E522" s="5">
        <v>1</v>
      </c>
      <c r="F522" s="5" t="s">
        <v>1622</v>
      </c>
      <c r="G522" s="5" t="s">
        <v>13</v>
      </c>
      <c r="H522" s="5" t="s">
        <v>1623</v>
      </c>
      <c r="I522" s="5">
        <v>0</v>
      </c>
      <c r="K522" s="6">
        <v>44209.529618055552</v>
      </c>
      <c r="L522" s="5" t="s">
        <v>7300</v>
      </c>
      <c r="M522" s="5">
        <f t="shared" si="16"/>
        <v>1</v>
      </c>
      <c r="N522" s="5">
        <f t="shared" si="17"/>
        <v>0</v>
      </c>
      <c r="O522" s="7">
        <v>44209</v>
      </c>
    </row>
    <row r="523" spans="1:15" x14ac:dyDescent="0.25">
      <c r="A523" s="5">
        <v>521</v>
      </c>
      <c r="B523" s="5" t="s">
        <v>1624</v>
      </c>
      <c r="C523" s="5" t="s">
        <v>80</v>
      </c>
      <c r="D523" s="5">
        <v>16</v>
      </c>
      <c r="E523" s="5">
        <v>0.84</v>
      </c>
      <c r="F523" s="5" t="s">
        <v>1625</v>
      </c>
      <c r="G523" s="5" t="s">
        <v>13</v>
      </c>
      <c r="H523" s="5" t="s">
        <v>1626</v>
      </c>
      <c r="I523" s="5">
        <v>25</v>
      </c>
      <c r="K523" s="6">
        <v>44209.540844907409</v>
      </c>
      <c r="L523" s="5" t="s">
        <v>7301</v>
      </c>
      <c r="M523" s="5">
        <f t="shared" si="16"/>
        <v>1</v>
      </c>
      <c r="N523" s="5">
        <f t="shared" si="17"/>
        <v>0</v>
      </c>
      <c r="O523" s="7">
        <v>44209</v>
      </c>
    </row>
    <row r="524" spans="1:15" x14ac:dyDescent="0.25">
      <c r="A524" s="5">
        <v>522</v>
      </c>
      <c r="B524" s="5" t="s">
        <v>1627</v>
      </c>
      <c r="C524" s="5" t="s">
        <v>11</v>
      </c>
      <c r="D524" s="5">
        <v>1</v>
      </c>
      <c r="E524" s="5">
        <v>1</v>
      </c>
      <c r="F524" s="5" t="s">
        <v>1628</v>
      </c>
      <c r="G524" s="5" t="s">
        <v>13</v>
      </c>
      <c r="H524" s="5" t="s">
        <v>1629</v>
      </c>
      <c r="I524" s="5">
        <v>0</v>
      </c>
      <c r="K524" s="6">
        <v>44209.542164351849</v>
      </c>
      <c r="L524" s="5" t="s">
        <v>7302</v>
      </c>
      <c r="M524" s="5">
        <f t="shared" si="16"/>
        <v>0</v>
      </c>
      <c r="N524" s="5">
        <f t="shared" si="17"/>
        <v>1</v>
      </c>
      <c r="O524" s="7">
        <v>44209</v>
      </c>
    </row>
    <row r="525" spans="1:15" x14ac:dyDescent="0.25">
      <c r="A525" s="5">
        <v>523</v>
      </c>
      <c r="B525" s="5" t="s">
        <v>1630</v>
      </c>
      <c r="C525" s="5" t="s">
        <v>11</v>
      </c>
      <c r="D525" s="5">
        <v>1</v>
      </c>
      <c r="E525" s="5">
        <v>1</v>
      </c>
      <c r="F525" s="5" t="s">
        <v>1631</v>
      </c>
      <c r="G525" s="5" t="s">
        <v>13</v>
      </c>
      <c r="H525" s="5" t="s">
        <v>1632</v>
      </c>
      <c r="I525" s="5">
        <v>0</v>
      </c>
      <c r="K525" s="6">
        <v>44209.542303240742</v>
      </c>
      <c r="L525" s="5" t="s">
        <v>7303</v>
      </c>
      <c r="M525" s="5">
        <f t="shared" si="16"/>
        <v>1</v>
      </c>
      <c r="N525" s="5">
        <f t="shared" si="17"/>
        <v>0</v>
      </c>
      <c r="O525" s="7">
        <v>44209</v>
      </c>
    </row>
    <row r="526" spans="1:15" x14ac:dyDescent="0.25">
      <c r="A526" s="5">
        <v>524</v>
      </c>
      <c r="B526" s="5" t="s">
        <v>1633</v>
      </c>
      <c r="C526" s="5" t="s">
        <v>11</v>
      </c>
      <c r="D526" s="5">
        <v>1</v>
      </c>
      <c r="E526" s="5">
        <v>1</v>
      </c>
      <c r="F526" s="5" t="s">
        <v>1634</v>
      </c>
      <c r="G526" s="5" t="s">
        <v>13</v>
      </c>
      <c r="H526" s="5" t="s">
        <v>1635</v>
      </c>
      <c r="I526" s="5">
        <v>0</v>
      </c>
      <c r="K526" s="6">
        <v>44209.546493055554</v>
      </c>
      <c r="L526" s="5" t="s">
        <v>7304</v>
      </c>
      <c r="M526" s="5">
        <f t="shared" si="16"/>
        <v>0</v>
      </c>
      <c r="N526" s="5">
        <f t="shared" si="17"/>
        <v>1</v>
      </c>
      <c r="O526" s="7">
        <v>44209</v>
      </c>
    </row>
    <row r="527" spans="1:15" x14ac:dyDescent="0.25">
      <c r="A527" s="5">
        <v>525</v>
      </c>
      <c r="B527" s="5" t="s">
        <v>1636</v>
      </c>
      <c r="C527" s="5" t="s">
        <v>11</v>
      </c>
      <c r="D527" s="5">
        <v>1</v>
      </c>
      <c r="E527" s="5">
        <v>1</v>
      </c>
      <c r="F527" s="5" t="s">
        <v>1637</v>
      </c>
      <c r="G527" s="5" t="s">
        <v>13</v>
      </c>
      <c r="H527" s="5" t="s">
        <v>1638</v>
      </c>
      <c r="I527" s="5">
        <v>1</v>
      </c>
      <c r="K527" s="6">
        <v>44209.547326388885</v>
      </c>
      <c r="L527" s="5" t="s">
        <v>7305</v>
      </c>
      <c r="M527" s="5">
        <f t="shared" si="16"/>
        <v>0</v>
      </c>
      <c r="N527" s="5">
        <f t="shared" si="17"/>
        <v>1</v>
      </c>
      <c r="O527" s="7">
        <v>44209</v>
      </c>
    </row>
    <row r="528" spans="1:15" x14ac:dyDescent="0.25">
      <c r="A528" s="5">
        <v>526</v>
      </c>
      <c r="B528" s="5" t="s">
        <v>1639</v>
      </c>
      <c r="C528" s="5" t="s">
        <v>40</v>
      </c>
      <c r="D528" s="5">
        <v>1</v>
      </c>
      <c r="E528" s="5">
        <v>1</v>
      </c>
      <c r="F528" s="5" t="s">
        <v>1640</v>
      </c>
      <c r="G528" s="5" t="s">
        <v>13</v>
      </c>
      <c r="H528" s="5" t="s">
        <v>1641</v>
      </c>
      <c r="I528" s="5">
        <v>0</v>
      </c>
      <c r="K528" s="6">
        <v>44209.548298611109</v>
      </c>
      <c r="L528" s="5" t="s">
        <v>7306</v>
      </c>
      <c r="M528" s="5">
        <f t="shared" si="16"/>
        <v>1</v>
      </c>
      <c r="N528" s="5">
        <f t="shared" si="17"/>
        <v>0</v>
      </c>
      <c r="O528" s="7">
        <v>44209</v>
      </c>
    </row>
    <row r="529" spans="1:15" x14ac:dyDescent="0.25">
      <c r="A529" s="5">
        <v>527</v>
      </c>
      <c r="B529" s="5" t="s">
        <v>1642</v>
      </c>
      <c r="C529" s="5" t="s">
        <v>40</v>
      </c>
      <c r="D529" s="5">
        <v>90</v>
      </c>
      <c r="E529" s="5">
        <v>0.95</v>
      </c>
      <c r="F529" s="5" t="s">
        <v>1643</v>
      </c>
      <c r="G529" s="5" t="s">
        <v>13</v>
      </c>
      <c r="H529" s="5" t="s">
        <v>1644</v>
      </c>
      <c r="I529" s="5">
        <v>12</v>
      </c>
      <c r="K529" s="6">
        <v>44209.557245370372</v>
      </c>
      <c r="L529" s="5" t="s">
        <v>7093</v>
      </c>
      <c r="M529" s="5">
        <f t="shared" si="16"/>
        <v>1</v>
      </c>
      <c r="N529" s="5">
        <f t="shared" si="17"/>
        <v>0</v>
      </c>
      <c r="O529" s="7">
        <v>44209</v>
      </c>
    </row>
    <row r="530" spans="1:15" x14ac:dyDescent="0.25">
      <c r="A530" s="5">
        <v>528</v>
      </c>
      <c r="B530" s="5" t="s">
        <v>1645</v>
      </c>
      <c r="C530" s="5" t="s">
        <v>36</v>
      </c>
      <c r="D530" s="5">
        <v>305</v>
      </c>
      <c r="E530" s="5">
        <v>0.97</v>
      </c>
      <c r="F530" s="5" t="s">
        <v>1646</v>
      </c>
      <c r="G530" s="5" t="s">
        <v>13</v>
      </c>
      <c r="H530" s="5" t="s">
        <v>1647</v>
      </c>
      <c r="I530" s="5">
        <v>105</v>
      </c>
      <c r="J530" s="5" t="s">
        <v>1648</v>
      </c>
      <c r="K530" s="6">
        <v>44209.560347222221</v>
      </c>
      <c r="L530" s="5" t="s">
        <v>7307</v>
      </c>
      <c r="M530" s="5">
        <f t="shared" si="16"/>
        <v>0</v>
      </c>
      <c r="N530" s="5">
        <f t="shared" si="17"/>
        <v>1</v>
      </c>
      <c r="O530" s="7">
        <v>44209</v>
      </c>
    </row>
    <row r="531" spans="1:15" x14ac:dyDescent="0.25">
      <c r="A531" s="5">
        <v>529</v>
      </c>
      <c r="B531" s="5" t="s">
        <v>1649</v>
      </c>
      <c r="C531" s="5" t="s">
        <v>11</v>
      </c>
      <c r="D531" s="5">
        <v>2169</v>
      </c>
      <c r="E531" s="5">
        <v>0.99</v>
      </c>
      <c r="F531" s="5" t="s">
        <v>1650</v>
      </c>
      <c r="G531" s="5" t="s">
        <v>13</v>
      </c>
      <c r="H531" s="5" t="s">
        <v>1651</v>
      </c>
      <c r="I531" s="5">
        <v>63</v>
      </c>
      <c r="K531" s="6">
        <v>44209.561967592592</v>
      </c>
      <c r="L531" s="5" t="s">
        <v>7308</v>
      </c>
      <c r="M531" s="5">
        <f t="shared" si="16"/>
        <v>1</v>
      </c>
      <c r="N531" s="5">
        <f t="shared" si="17"/>
        <v>0</v>
      </c>
      <c r="O531" s="7">
        <v>44209</v>
      </c>
    </row>
    <row r="532" spans="1:15" x14ac:dyDescent="0.25">
      <c r="A532" s="5">
        <v>530</v>
      </c>
      <c r="B532" s="5" t="s">
        <v>1652</v>
      </c>
      <c r="C532" s="5" t="s">
        <v>11</v>
      </c>
      <c r="D532" s="5">
        <v>2</v>
      </c>
      <c r="E532" s="5">
        <v>1</v>
      </c>
      <c r="F532" s="5" t="s">
        <v>1653</v>
      </c>
      <c r="G532" s="5" t="s">
        <v>13</v>
      </c>
      <c r="H532" s="5" t="s">
        <v>1654</v>
      </c>
      <c r="I532" s="5">
        <v>0</v>
      </c>
      <c r="K532" s="6">
        <v>44209.562349537038</v>
      </c>
      <c r="L532" s="5" t="s">
        <v>7309</v>
      </c>
      <c r="M532" s="5">
        <f t="shared" si="16"/>
        <v>0</v>
      </c>
      <c r="N532" s="5">
        <f t="shared" si="17"/>
        <v>1</v>
      </c>
      <c r="O532" s="7">
        <v>44209</v>
      </c>
    </row>
    <row r="533" spans="1:15" x14ac:dyDescent="0.25">
      <c r="A533" s="5">
        <v>531</v>
      </c>
      <c r="B533" s="5" t="s">
        <v>1655</v>
      </c>
      <c r="C533" s="5" t="s">
        <v>40</v>
      </c>
      <c r="D533" s="5">
        <v>1</v>
      </c>
      <c r="E533" s="5">
        <v>1</v>
      </c>
      <c r="F533" s="5" t="s">
        <v>1656</v>
      </c>
      <c r="G533" s="5" t="s">
        <v>13</v>
      </c>
      <c r="H533" s="5" t="s">
        <v>1657</v>
      </c>
      <c r="I533" s="5">
        <v>0</v>
      </c>
      <c r="K533" s="6">
        <v>44209.571620370371</v>
      </c>
      <c r="L533" s="5" t="s">
        <v>7310</v>
      </c>
      <c r="M533" s="5">
        <f t="shared" si="16"/>
        <v>1</v>
      </c>
      <c r="N533" s="5">
        <f t="shared" si="17"/>
        <v>0</v>
      </c>
      <c r="O533" s="7">
        <v>44209</v>
      </c>
    </row>
    <row r="534" spans="1:15" x14ac:dyDescent="0.25">
      <c r="A534" s="5">
        <v>532</v>
      </c>
      <c r="B534" s="5" t="s">
        <v>1658</v>
      </c>
      <c r="C534" s="5" t="s">
        <v>50</v>
      </c>
      <c r="D534" s="5">
        <v>41</v>
      </c>
      <c r="E534" s="5">
        <v>0.77</v>
      </c>
      <c r="F534" s="5" t="s">
        <v>1659</v>
      </c>
      <c r="G534" s="5" t="s">
        <v>13</v>
      </c>
      <c r="H534" s="5" t="s">
        <v>1660</v>
      </c>
      <c r="I534" s="5">
        <v>90</v>
      </c>
      <c r="J534" s="5" t="s">
        <v>1661</v>
      </c>
      <c r="K534" s="6">
        <v>44209.574606481481</v>
      </c>
      <c r="L534" s="5" t="s">
        <v>7311</v>
      </c>
      <c r="M534" s="5">
        <f t="shared" si="16"/>
        <v>0</v>
      </c>
      <c r="N534" s="5">
        <f t="shared" si="17"/>
        <v>1</v>
      </c>
      <c r="O534" s="7">
        <v>44209</v>
      </c>
    </row>
    <row r="535" spans="1:15" x14ac:dyDescent="0.25">
      <c r="A535" s="5">
        <v>533</v>
      </c>
      <c r="B535" s="5" t="s">
        <v>1662</v>
      </c>
      <c r="C535" s="5" t="s">
        <v>40</v>
      </c>
      <c r="D535" s="5">
        <v>1</v>
      </c>
      <c r="E535" s="5">
        <v>1</v>
      </c>
      <c r="F535" s="5" t="s">
        <v>1663</v>
      </c>
      <c r="G535" s="5" t="s">
        <v>13</v>
      </c>
      <c r="H535" s="5" t="s">
        <v>1664</v>
      </c>
      <c r="I535" s="5">
        <v>0</v>
      </c>
      <c r="K535" s="6">
        <v>44209.575787037036</v>
      </c>
      <c r="L535" s="5" t="s">
        <v>7312</v>
      </c>
      <c r="M535" s="5">
        <f t="shared" si="16"/>
        <v>1</v>
      </c>
      <c r="N535" s="5">
        <f t="shared" si="17"/>
        <v>0</v>
      </c>
      <c r="O535" s="7">
        <v>44209</v>
      </c>
    </row>
    <row r="536" spans="1:15" x14ac:dyDescent="0.25">
      <c r="A536" s="5">
        <v>534</v>
      </c>
      <c r="B536" s="5" t="s">
        <v>1665</v>
      </c>
      <c r="C536" s="5" t="s">
        <v>28</v>
      </c>
      <c r="D536" s="5">
        <v>1</v>
      </c>
      <c r="E536" s="5">
        <v>1</v>
      </c>
      <c r="F536" s="5" t="s">
        <v>1666</v>
      </c>
      <c r="G536" s="5" t="s">
        <v>13</v>
      </c>
      <c r="H536" s="5" t="s">
        <v>1667</v>
      </c>
      <c r="I536" s="5">
        <v>1</v>
      </c>
      <c r="K536" s="6">
        <v>44209.58489583333</v>
      </c>
      <c r="L536" s="5" t="s">
        <v>7313</v>
      </c>
      <c r="M536" s="5">
        <f t="shared" si="16"/>
        <v>0</v>
      </c>
      <c r="N536" s="5">
        <f t="shared" si="17"/>
        <v>1</v>
      </c>
      <c r="O536" s="7">
        <v>44209</v>
      </c>
    </row>
    <row r="537" spans="1:15" x14ac:dyDescent="0.25">
      <c r="A537" s="5">
        <v>535</v>
      </c>
      <c r="B537" s="5" t="s">
        <v>1668</v>
      </c>
      <c r="C537" s="5" t="s">
        <v>16</v>
      </c>
      <c r="D537" s="5">
        <v>1</v>
      </c>
      <c r="E537" s="5">
        <v>1</v>
      </c>
      <c r="F537" s="5" t="s">
        <v>1669</v>
      </c>
      <c r="G537" s="5" t="s">
        <v>13</v>
      </c>
      <c r="H537" s="5" t="s">
        <v>1670</v>
      </c>
      <c r="I537" s="5">
        <v>0</v>
      </c>
      <c r="K537" s="6">
        <v>44209.587638888886</v>
      </c>
      <c r="L537" s="5" t="s">
        <v>7314</v>
      </c>
      <c r="M537" s="5">
        <f t="shared" si="16"/>
        <v>0</v>
      </c>
      <c r="N537" s="5">
        <f t="shared" si="17"/>
        <v>1</v>
      </c>
      <c r="O537" s="7">
        <v>44209</v>
      </c>
    </row>
    <row r="538" spans="1:15" x14ac:dyDescent="0.25">
      <c r="A538" s="5">
        <v>536</v>
      </c>
      <c r="B538" s="5" t="s">
        <v>1671</v>
      </c>
      <c r="C538" s="5" t="s">
        <v>40</v>
      </c>
      <c r="D538" s="5">
        <v>1</v>
      </c>
      <c r="E538" s="5">
        <v>1</v>
      </c>
      <c r="F538" s="5" t="s">
        <v>1672</v>
      </c>
      <c r="G538" s="5" t="s">
        <v>13</v>
      </c>
      <c r="H538" s="5" t="s">
        <v>1673</v>
      </c>
      <c r="I538" s="5">
        <v>0</v>
      </c>
      <c r="K538" s="6">
        <v>44210.254351851851</v>
      </c>
      <c r="L538" s="5" t="s">
        <v>7054</v>
      </c>
      <c r="M538" s="5">
        <f t="shared" si="16"/>
        <v>0</v>
      </c>
      <c r="N538" s="5">
        <f t="shared" si="17"/>
        <v>1</v>
      </c>
      <c r="O538" s="7">
        <v>44210</v>
      </c>
    </row>
    <row r="539" spans="1:15" x14ac:dyDescent="0.25">
      <c r="A539" s="5">
        <v>537</v>
      </c>
      <c r="B539" s="5" t="s">
        <v>1674</v>
      </c>
      <c r="C539" s="5" t="s">
        <v>32</v>
      </c>
      <c r="D539" s="5">
        <v>1</v>
      </c>
      <c r="E539" s="5">
        <v>1</v>
      </c>
      <c r="F539" s="5" t="s">
        <v>1675</v>
      </c>
      <c r="G539" s="5" t="s">
        <v>13</v>
      </c>
      <c r="H539" s="5" t="s">
        <v>1676</v>
      </c>
      <c r="I539" s="5">
        <v>0</v>
      </c>
      <c r="K539" s="6">
        <v>44210.255393518521</v>
      </c>
      <c r="L539" s="5" t="s">
        <v>7136</v>
      </c>
      <c r="M539" s="5">
        <f t="shared" si="16"/>
        <v>0</v>
      </c>
      <c r="N539" s="5">
        <f t="shared" si="17"/>
        <v>1</v>
      </c>
      <c r="O539" s="7">
        <v>44210</v>
      </c>
    </row>
    <row r="540" spans="1:15" x14ac:dyDescent="0.25">
      <c r="A540" s="5">
        <v>538</v>
      </c>
      <c r="B540" s="5" t="s">
        <v>1677</v>
      </c>
      <c r="C540" s="5" t="s">
        <v>40</v>
      </c>
      <c r="D540" s="5">
        <v>26</v>
      </c>
      <c r="E540" s="5">
        <v>0.87</v>
      </c>
      <c r="F540" s="5" t="s">
        <v>1678</v>
      </c>
      <c r="G540" s="5" t="s">
        <v>13</v>
      </c>
      <c r="H540" s="5" t="s">
        <v>1679</v>
      </c>
      <c r="I540" s="5">
        <v>10</v>
      </c>
      <c r="K540" s="6">
        <v>44210.255532407406</v>
      </c>
      <c r="L540" s="5" t="s">
        <v>7315</v>
      </c>
      <c r="M540" s="5">
        <f t="shared" si="16"/>
        <v>0</v>
      </c>
      <c r="N540" s="5">
        <f t="shared" si="17"/>
        <v>1</v>
      </c>
      <c r="O540" s="7">
        <v>44210</v>
      </c>
    </row>
    <row r="541" spans="1:15" x14ac:dyDescent="0.25">
      <c r="A541" s="5">
        <v>539</v>
      </c>
      <c r="B541" s="5" t="s">
        <v>1680</v>
      </c>
      <c r="C541" s="5" t="s">
        <v>40</v>
      </c>
      <c r="D541" s="5">
        <v>13</v>
      </c>
      <c r="E541" s="5">
        <v>0.73</v>
      </c>
      <c r="F541" s="5" t="s">
        <v>1681</v>
      </c>
      <c r="G541" s="5" t="s">
        <v>13</v>
      </c>
      <c r="H541" s="5" t="s">
        <v>1682</v>
      </c>
      <c r="I541" s="5">
        <v>7</v>
      </c>
      <c r="K541" s="6">
        <v>44210.257569444446</v>
      </c>
      <c r="L541" s="5" t="s">
        <v>7195</v>
      </c>
      <c r="M541" s="5">
        <f t="shared" si="16"/>
        <v>0</v>
      </c>
      <c r="N541" s="5">
        <f t="shared" si="17"/>
        <v>1</v>
      </c>
      <c r="O541" s="7">
        <v>44210</v>
      </c>
    </row>
    <row r="542" spans="1:15" x14ac:dyDescent="0.25">
      <c r="A542" s="5">
        <v>540</v>
      </c>
      <c r="B542" s="5" t="s">
        <v>1683</v>
      </c>
      <c r="C542" s="5" t="s">
        <v>32</v>
      </c>
      <c r="D542" s="5">
        <v>1</v>
      </c>
      <c r="E542" s="5">
        <v>1</v>
      </c>
      <c r="F542" s="5" t="s">
        <v>1684</v>
      </c>
      <c r="G542" s="5" t="s">
        <v>13</v>
      </c>
      <c r="H542" s="5" t="s">
        <v>1685</v>
      </c>
      <c r="I542" s="5">
        <v>0</v>
      </c>
      <c r="K542" s="6">
        <v>44210.258263888885</v>
      </c>
      <c r="L542" s="5" t="s">
        <v>7316</v>
      </c>
      <c r="M542" s="5">
        <f t="shared" si="16"/>
        <v>0</v>
      </c>
      <c r="N542" s="5">
        <f t="shared" si="17"/>
        <v>1</v>
      </c>
      <c r="O542" s="7">
        <v>44210</v>
      </c>
    </row>
    <row r="543" spans="1:15" x14ac:dyDescent="0.25">
      <c r="A543" s="5">
        <v>541</v>
      </c>
      <c r="B543" s="5" t="s">
        <v>1686</v>
      </c>
      <c r="C543" s="5" t="s">
        <v>11</v>
      </c>
      <c r="D543" s="5">
        <v>1</v>
      </c>
      <c r="E543" s="5">
        <v>1</v>
      </c>
      <c r="F543" s="5" t="s">
        <v>1687</v>
      </c>
      <c r="G543" s="5" t="s">
        <v>13</v>
      </c>
      <c r="H543" s="5" t="s">
        <v>1688</v>
      </c>
      <c r="I543" s="5">
        <v>1</v>
      </c>
      <c r="K543" s="6">
        <v>44210.259143518517</v>
      </c>
      <c r="L543" s="5" t="s">
        <v>7317</v>
      </c>
      <c r="M543" s="5">
        <f t="shared" si="16"/>
        <v>0</v>
      </c>
      <c r="N543" s="5">
        <f t="shared" si="17"/>
        <v>1</v>
      </c>
      <c r="O543" s="7">
        <v>44210</v>
      </c>
    </row>
    <row r="544" spans="1:15" x14ac:dyDescent="0.25">
      <c r="A544" s="5">
        <v>542</v>
      </c>
      <c r="B544" s="5" t="s">
        <v>1689</v>
      </c>
      <c r="C544" s="5" t="s">
        <v>80</v>
      </c>
      <c r="D544" s="5">
        <v>225</v>
      </c>
      <c r="E544" s="5">
        <v>0.99</v>
      </c>
      <c r="F544" s="5" t="s">
        <v>1690</v>
      </c>
      <c r="G544" s="5" t="s">
        <v>13</v>
      </c>
      <c r="H544" s="5" t="s">
        <v>1691</v>
      </c>
      <c r="I544" s="5">
        <v>24</v>
      </c>
      <c r="K544" s="6">
        <v>44210.259814814817</v>
      </c>
      <c r="L544" s="5" t="s">
        <v>7318</v>
      </c>
      <c r="M544" s="5">
        <f t="shared" si="16"/>
        <v>0</v>
      </c>
      <c r="N544" s="5">
        <f t="shared" si="17"/>
        <v>1</v>
      </c>
      <c r="O544" s="7">
        <v>44210</v>
      </c>
    </row>
    <row r="545" spans="1:15" x14ac:dyDescent="0.25">
      <c r="A545" s="5">
        <v>543</v>
      </c>
      <c r="B545" s="5" t="s">
        <v>1692</v>
      </c>
      <c r="C545" s="5" t="s">
        <v>50</v>
      </c>
      <c r="D545" s="5">
        <v>615</v>
      </c>
      <c r="E545" s="5">
        <v>0.97</v>
      </c>
      <c r="F545" s="5" t="s">
        <v>1693</v>
      </c>
      <c r="G545" s="5" t="s">
        <v>13</v>
      </c>
      <c r="H545" s="5" t="s">
        <v>1694</v>
      </c>
      <c r="I545" s="5">
        <v>196</v>
      </c>
      <c r="J545" s="5" t="s">
        <v>1695</v>
      </c>
      <c r="K545" s="6">
        <v>44210.260138888887</v>
      </c>
      <c r="L545" s="5" t="s">
        <v>7319</v>
      </c>
      <c r="M545" s="5">
        <f t="shared" si="16"/>
        <v>1</v>
      </c>
      <c r="N545" s="5">
        <f t="shared" si="17"/>
        <v>0</v>
      </c>
      <c r="O545" s="7">
        <v>44210</v>
      </c>
    </row>
    <row r="546" spans="1:15" x14ac:dyDescent="0.25">
      <c r="A546" s="5">
        <v>544</v>
      </c>
      <c r="B546" s="5" t="s">
        <v>1696</v>
      </c>
      <c r="C546" s="5" t="s">
        <v>28</v>
      </c>
      <c r="D546" s="5">
        <v>142</v>
      </c>
      <c r="E546" s="5">
        <v>0.97</v>
      </c>
      <c r="F546" s="5" t="s">
        <v>1697</v>
      </c>
      <c r="G546" s="5" t="s">
        <v>13</v>
      </c>
      <c r="H546" s="5" t="s">
        <v>1698</v>
      </c>
      <c r="I546" s="5">
        <v>10</v>
      </c>
      <c r="K546" s="6">
        <v>44210.261701388888</v>
      </c>
      <c r="L546" s="5" t="s">
        <v>7320</v>
      </c>
      <c r="M546" s="5">
        <f t="shared" si="16"/>
        <v>1</v>
      </c>
      <c r="N546" s="5">
        <f t="shared" si="17"/>
        <v>0</v>
      </c>
      <c r="O546" s="7">
        <v>44210</v>
      </c>
    </row>
    <row r="547" spans="1:15" x14ac:dyDescent="0.25">
      <c r="A547" s="5">
        <v>545</v>
      </c>
      <c r="B547" s="5" t="s">
        <v>1699</v>
      </c>
      <c r="C547" s="5" t="s">
        <v>16</v>
      </c>
      <c r="D547" s="5">
        <v>1</v>
      </c>
      <c r="E547" s="5">
        <v>1</v>
      </c>
      <c r="F547" s="5" t="s">
        <v>1700</v>
      </c>
      <c r="G547" s="5" t="s">
        <v>13</v>
      </c>
      <c r="H547" s="5" t="s">
        <v>1701</v>
      </c>
      <c r="I547" s="5">
        <v>1</v>
      </c>
      <c r="K547" s="6">
        <v>44210.264837962961</v>
      </c>
      <c r="L547" s="5" t="s">
        <v>7203</v>
      </c>
      <c r="M547" s="5">
        <f t="shared" si="16"/>
        <v>0</v>
      </c>
      <c r="N547" s="5">
        <f t="shared" si="17"/>
        <v>1</v>
      </c>
      <c r="O547" s="7">
        <v>44210</v>
      </c>
    </row>
    <row r="548" spans="1:15" x14ac:dyDescent="0.25">
      <c r="A548" s="5">
        <v>546</v>
      </c>
      <c r="B548" s="5" t="s">
        <v>1702</v>
      </c>
      <c r="C548" s="5" t="s">
        <v>40</v>
      </c>
      <c r="D548" s="5">
        <v>7</v>
      </c>
      <c r="E548" s="5">
        <v>1</v>
      </c>
      <c r="F548" s="5" t="s">
        <v>1703</v>
      </c>
      <c r="G548" s="5" t="s">
        <v>13</v>
      </c>
      <c r="H548" s="5" t="s">
        <v>1704</v>
      </c>
      <c r="I548" s="5">
        <v>9</v>
      </c>
      <c r="K548" s="6">
        <v>44210.266516203701</v>
      </c>
      <c r="L548" s="5" t="s">
        <v>7034</v>
      </c>
      <c r="M548" s="5">
        <f t="shared" si="16"/>
        <v>1</v>
      </c>
      <c r="N548" s="5">
        <f t="shared" si="17"/>
        <v>0</v>
      </c>
      <c r="O548" s="7">
        <v>44210</v>
      </c>
    </row>
    <row r="549" spans="1:15" x14ac:dyDescent="0.25">
      <c r="A549" s="5">
        <v>547</v>
      </c>
      <c r="B549" s="5" t="s">
        <v>1705</v>
      </c>
      <c r="C549" s="5" t="s">
        <v>40</v>
      </c>
      <c r="D549" s="5">
        <v>27</v>
      </c>
      <c r="E549" s="5">
        <v>0.88</v>
      </c>
      <c r="F549" s="5" t="s">
        <v>1706</v>
      </c>
      <c r="G549" s="5" t="s">
        <v>13</v>
      </c>
      <c r="H549" s="5" t="s">
        <v>1707</v>
      </c>
      <c r="I549" s="5">
        <v>3</v>
      </c>
      <c r="K549" s="6">
        <v>44210.26667824074</v>
      </c>
      <c r="L549" s="5" t="s">
        <v>6966</v>
      </c>
      <c r="M549" s="5">
        <f t="shared" si="16"/>
        <v>0</v>
      </c>
      <c r="N549" s="5">
        <f t="shared" si="17"/>
        <v>1</v>
      </c>
      <c r="O549" s="7">
        <v>44210</v>
      </c>
    </row>
    <row r="550" spans="1:15" x14ac:dyDescent="0.25">
      <c r="A550" s="5">
        <v>548</v>
      </c>
      <c r="B550" s="5" t="s">
        <v>1692</v>
      </c>
      <c r="D550" s="5">
        <v>1</v>
      </c>
      <c r="E550" s="5">
        <v>1</v>
      </c>
      <c r="F550" s="5" t="s">
        <v>1708</v>
      </c>
      <c r="G550" s="5" t="s">
        <v>13</v>
      </c>
      <c r="H550" s="5" t="s">
        <v>1709</v>
      </c>
      <c r="I550" s="5">
        <v>0</v>
      </c>
      <c r="K550" s="6">
        <v>44210.267523148148</v>
      </c>
      <c r="L550" s="5" t="s">
        <v>7319</v>
      </c>
      <c r="M550" s="5">
        <f t="shared" si="16"/>
        <v>1</v>
      </c>
      <c r="N550" s="5">
        <f t="shared" si="17"/>
        <v>0</v>
      </c>
      <c r="O550" s="7">
        <v>44210</v>
      </c>
    </row>
    <row r="551" spans="1:15" x14ac:dyDescent="0.25">
      <c r="A551" s="5">
        <v>549</v>
      </c>
      <c r="B551" s="5" t="s">
        <v>1710</v>
      </c>
      <c r="C551" s="5" t="s">
        <v>11</v>
      </c>
      <c r="D551" s="5">
        <v>1</v>
      </c>
      <c r="E551" s="5">
        <v>1</v>
      </c>
      <c r="F551" s="5" t="s">
        <v>1711</v>
      </c>
      <c r="G551" s="5" t="s">
        <v>13</v>
      </c>
      <c r="H551" s="5" t="s">
        <v>1712</v>
      </c>
      <c r="I551" s="5">
        <v>0</v>
      </c>
      <c r="K551" s="6">
        <v>44210.268680555557</v>
      </c>
      <c r="L551" s="5" t="s">
        <v>7321</v>
      </c>
      <c r="M551" s="5">
        <f t="shared" si="16"/>
        <v>1</v>
      </c>
      <c r="N551" s="5">
        <f t="shared" si="17"/>
        <v>0</v>
      </c>
      <c r="O551" s="7">
        <v>44210</v>
      </c>
    </row>
    <row r="552" spans="1:15" x14ac:dyDescent="0.25">
      <c r="A552" s="5">
        <v>550</v>
      </c>
      <c r="B552" s="5" t="s">
        <v>1713</v>
      </c>
      <c r="C552" s="5" t="s">
        <v>40</v>
      </c>
      <c r="D552" s="5">
        <v>56</v>
      </c>
      <c r="E552" s="5">
        <v>0.96</v>
      </c>
      <c r="F552" s="5" t="s">
        <v>1714</v>
      </c>
      <c r="G552" s="5" t="s">
        <v>13</v>
      </c>
      <c r="H552" s="5" t="s">
        <v>1715</v>
      </c>
      <c r="I552" s="5">
        <v>6</v>
      </c>
      <c r="K552" s="6">
        <v>44210.269837962966</v>
      </c>
      <c r="L552" s="5" t="s">
        <v>7241</v>
      </c>
      <c r="M552" s="5">
        <f t="shared" si="16"/>
        <v>0</v>
      </c>
      <c r="N552" s="5">
        <f t="shared" si="17"/>
        <v>1</v>
      </c>
      <c r="O552" s="7">
        <v>44210</v>
      </c>
    </row>
    <row r="553" spans="1:15" x14ac:dyDescent="0.25">
      <c r="A553" s="5">
        <v>551</v>
      </c>
      <c r="B553" s="5" t="s">
        <v>1716</v>
      </c>
      <c r="C553" s="5" t="s">
        <v>16</v>
      </c>
      <c r="D553" s="5">
        <v>1</v>
      </c>
      <c r="E553" s="5">
        <v>1</v>
      </c>
      <c r="F553" s="5" t="s">
        <v>1717</v>
      </c>
      <c r="G553" s="5" t="s">
        <v>13</v>
      </c>
      <c r="H553" s="5" t="s">
        <v>1718</v>
      </c>
      <c r="I553" s="5">
        <v>0</v>
      </c>
      <c r="K553" s="6">
        <v>44210.270196759258</v>
      </c>
      <c r="L553" s="5" t="s">
        <v>7322</v>
      </c>
      <c r="M553" s="5">
        <f t="shared" si="16"/>
        <v>1</v>
      </c>
      <c r="N553" s="5">
        <f t="shared" si="17"/>
        <v>0</v>
      </c>
      <c r="O553" s="7">
        <v>44210</v>
      </c>
    </row>
    <row r="554" spans="1:15" x14ac:dyDescent="0.25">
      <c r="A554" s="5">
        <v>552</v>
      </c>
      <c r="B554" s="5" t="s">
        <v>1719</v>
      </c>
      <c r="C554" s="5" t="s">
        <v>11</v>
      </c>
      <c r="D554" s="5">
        <v>1</v>
      </c>
      <c r="E554" s="5">
        <v>1</v>
      </c>
      <c r="F554" s="5" t="s">
        <v>1720</v>
      </c>
      <c r="G554" s="5" t="s">
        <v>13</v>
      </c>
      <c r="H554" s="5" t="s">
        <v>1721</v>
      </c>
      <c r="I554" s="5">
        <v>0</v>
      </c>
      <c r="K554" s="6">
        <v>44210.270509259259</v>
      </c>
      <c r="L554" s="5" t="s">
        <v>7057</v>
      </c>
      <c r="M554" s="5">
        <f t="shared" si="16"/>
        <v>1</v>
      </c>
      <c r="N554" s="5">
        <f t="shared" si="17"/>
        <v>0</v>
      </c>
      <c r="O554" s="7">
        <v>44210</v>
      </c>
    </row>
    <row r="555" spans="1:15" x14ac:dyDescent="0.25">
      <c r="A555" s="5">
        <v>553</v>
      </c>
      <c r="B555" s="5" t="s">
        <v>1722</v>
      </c>
      <c r="C555" s="5" t="s">
        <v>40</v>
      </c>
      <c r="D555" s="5">
        <v>8</v>
      </c>
      <c r="E555" s="5">
        <v>0.64</v>
      </c>
      <c r="F555" s="5" t="s">
        <v>1723</v>
      </c>
      <c r="G555" s="5" t="s">
        <v>13</v>
      </c>
      <c r="H555" s="5" t="s">
        <v>1724</v>
      </c>
      <c r="I555" s="5">
        <v>10</v>
      </c>
      <c r="K555" s="6">
        <v>44210.270636574074</v>
      </c>
      <c r="L555" s="5" t="s">
        <v>7323</v>
      </c>
      <c r="M555" s="5">
        <f t="shared" si="16"/>
        <v>0</v>
      </c>
      <c r="N555" s="5">
        <f t="shared" si="17"/>
        <v>1</v>
      </c>
      <c r="O555" s="7">
        <v>44210</v>
      </c>
    </row>
    <row r="556" spans="1:15" x14ac:dyDescent="0.25">
      <c r="A556" s="5">
        <v>554</v>
      </c>
      <c r="B556" s="5" t="s">
        <v>1716</v>
      </c>
      <c r="C556" s="5" t="s">
        <v>40</v>
      </c>
      <c r="D556" s="5">
        <v>1</v>
      </c>
      <c r="E556" s="5">
        <v>1</v>
      </c>
      <c r="F556" s="5" t="s">
        <v>1725</v>
      </c>
      <c r="G556" s="5" t="s">
        <v>13</v>
      </c>
      <c r="H556" s="5" t="s">
        <v>1726</v>
      </c>
      <c r="I556" s="5">
        <v>0</v>
      </c>
      <c r="K556" s="6">
        <v>44210.271909722222</v>
      </c>
      <c r="L556" s="5" t="s">
        <v>7322</v>
      </c>
      <c r="M556" s="5">
        <f t="shared" si="16"/>
        <v>1</v>
      </c>
      <c r="N556" s="5">
        <f t="shared" si="17"/>
        <v>0</v>
      </c>
      <c r="O556" s="7">
        <v>44210</v>
      </c>
    </row>
    <row r="557" spans="1:15" x14ac:dyDescent="0.25">
      <c r="A557" s="5">
        <v>555</v>
      </c>
      <c r="B557" s="5" t="s">
        <v>1727</v>
      </c>
      <c r="C557" s="5" t="s">
        <v>50</v>
      </c>
      <c r="D557" s="5">
        <v>29</v>
      </c>
      <c r="E557" s="5">
        <v>0.79</v>
      </c>
      <c r="F557" s="5" t="s">
        <v>1728</v>
      </c>
      <c r="G557" s="5" t="s">
        <v>13</v>
      </c>
      <c r="H557" s="5" t="s">
        <v>1729</v>
      </c>
      <c r="I557" s="5">
        <v>20</v>
      </c>
      <c r="J557" s="5" t="s">
        <v>1730</v>
      </c>
      <c r="K557" s="6">
        <v>44210.274687500001</v>
      </c>
      <c r="L557" s="5" t="s">
        <v>7088</v>
      </c>
      <c r="M557" s="5">
        <f t="shared" si="16"/>
        <v>1</v>
      </c>
      <c r="N557" s="5">
        <f t="shared" si="17"/>
        <v>0</v>
      </c>
      <c r="O557" s="7">
        <v>44210</v>
      </c>
    </row>
    <row r="558" spans="1:15" x14ac:dyDescent="0.25">
      <c r="A558" s="5">
        <v>556</v>
      </c>
      <c r="B558" s="5" t="s">
        <v>1731</v>
      </c>
      <c r="C558" s="5" t="s">
        <v>80</v>
      </c>
      <c r="D558" s="5">
        <v>2</v>
      </c>
      <c r="E558" s="5">
        <v>1</v>
      </c>
      <c r="F558" s="5" t="s">
        <v>1732</v>
      </c>
      <c r="G558" s="5" t="s">
        <v>13</v>
      </c>
      <c r="H558" s="5" t="s">
        <v>1733</v>
      </c>
      <c r="I558" s="5">
        <v>1</v>
      </c>
      <c r="K558" s="6">
        <v>44210.275185185186</v>
      </c>
      <c r="L558" s="5" t="s">
        <v>7324</v>
      </c>
      <c r="M558" s="5">
        <f t="shared" si="16"/>
        <v>1</v>
      </c>
      <c r="N558" s="5">
        <f t="shared" si="17"/>
        <v>0</v>
      </c>
      <c r="O558" s="7">
        <v>44210</v>
      </c>
    </row>
    <row r="559" spans="1:15" x14ac:dyDescent="0.25">
      <c r="A559" s="5">
        <v>557</v>
      </c>
      <c r="B559" s="5" t="s">
        <v>1734</v>
      </c>
      <c r="C559" s="5" t="s">
        <v>28</v>
      </c>
      <c r="D559" s="5">
        <v>1</v>
      </c>
      <c r="E559" s="5">
        <v>1</v>
      </c>
      <c r="F559" s="5" t="s">
        <v>1735</v>
      </c>
      <c r="G559" s="5" t="s">
        <v>13</v>
      </c>
      <c r="H559" s="5" t="s">
        <v>1736</v>
      </c>
      <c r="I559" s="5">
        <v>0</v>
      </c>
      <c r="K559" s="6">
        <v>44210.278715277775</v>
      </c>
      <c r="L559" s="5" t="s">
        <v>6948</v>
      </c>
      <c r="M559" s="5">
        <f t="shared" si="16"/>
        <v>0</v>
      </c>
      <c r="N559" s="5">
        <f t="shared" si="17"/>
        <v>1</v>
      </c>
      <c r="O559" s="7">
        <v>44210</v>
      </c>
    </row>
    <row r="560" spans="1:15" x14ac:dyDescent="0.25">
      <c r="A560" s="5">
        <v>558</v>
      </c>
      <c r="B560" s="5" t="s">
        <v>1737</v>
      </c>
      <c r="C560" s="5" t="s">
        <v>40</v>
      </c>
      <c r="D560" s="5">
        <v>29</v>
      </c>
      <c r="E560" s="5">
        <v>0.87</v>
      </c>
      <c r="F560" s="5" t="s">
        <v>1738</v>
      </c>
      <c r="G560" s="5" t="s">
        <v>13</v>
      </c>
      <c r="H560" s="5" t="s">
        <v>1739</v>
      </c>
      <c r="I560" s="5">
        <v>2</v>
      </c>
      <c r="K560" s="6">
        <v>44210.279236111113</v>
      </c>
      <c r="L560" s="5" t="s">
        <v>7325</v>
      </c>
      <c r="M560" s="5">
        <f t="shared" si="16"/>
        <v>1</v>
      </c>
      <c r="N560" s="5">
        <f t="shared" si="17"/>
        <v>0</v>
      </c>
      <c r="O560" s="7">
        <v>44210</v>
      </c>
    </row>
    <row r="561" spans="1:15" x14ac:dyDescent="0.25">
      <c r="A561" s="5">
        <v>559</v>
      </c>
      <c r="B561" s="5" t="s">
        <v>1740</v>
      </c>
      <c r="C561" s="5" t="s">
        <v>40</v>
      </c>
      <c r="D561" s="5">
        <v>24</v>
      </c>
      <c r="E561" s="5">
        <v>0.89</v>
      </c>
      <c r="F561" s="5" t="s">
        <v>1741</v>
      </c>
      <c r="G561" s="5" t="s">
        <v>13</v>
      </c>
      <c r="H561" s="5" t="s">
        <v>1742</v>
      </c>
      <c r="I561" s="5">
        <v>12</v>
      </c>
      <c r="K561" s="6">
        <v>44210.27957175926</v>
      </c>
      <c r="L561" s="5" t="s">
        <v>7326</v>
      </c>
      <c r="M561" s="5">
        <f t="shared" si="16"/>
        <v>0</v>
      </c>
      <c r="N561" s="5">
        <f t="shared" si="17"/>
        <v>1</v>
      </c>
      <c r="O561" s="7">
        <v>44210</v>
      </c>
    </row>
    <row r="562" spans="1:15" x14ac:dyDescent="0.25">
      <c r="A562" s="5">
        <v>560</v>
      </c>
      <c r="B562" s="5" t="s">
        <v>1740</v>
      </c>
      <c r="C562" s="5" t="s">
        <v>40</v>
      </c>
      <c r="D562" s="5">
        <v>1</v>
      </c>
      <c r="E562" s="5">
        <v>1</v>
      </c>
      <c r="F562" s="5" t="s">
        <v>1743</v>
      </c>
      <c r="G562" s="5" t="s">
        <v>13</v>
      </c>
      <c r="H562" s="5" t="s">
        <v>1744</v>
      </c>
      <c r="I562" s="5">
        <v>0</v>
      </c>
      <c r="K562" s="6">
        <v>44210.279675925929</v>
      </c>
      <c r="L562" s="5" t="s">
        <v>7326</v>
      </c>
      <c r="M562" s="5">
        <f t="shared" si="16"/>
        <v>0</v>
      </c>
      <c r="N562" s="5">
        <f t="shared" si="17"/>
        <v>1</v>
      </c>
      <c r="O562" s="7">
        <v>44210</v>
      </c>
    </row>
    <row r="563" spans="1:15" x14ac:dyDescent="0.25">
      <c r="A563" s="5">
        <v>561</v>
      </c>
      <c r="B563" s="5" t="s">
        <v>1745</v>
      </c>
      <c r="C563" s="5" t="s">
        <v>80</v>
      </c>
      <c r="D563" s="5">
        <v>87</v>
      </c>
      <c r="E563" s="5">
        <v>0.97</v>
      </c>
      <c r="F563" s="5" t="s">
        <v>1746</v>
      </c>
      <c r="G563" s="5" t="s">
        <v>13</v>
      </c>
      <c r="H563" s="5" t="s">
        <v>1747</v>
      </c>
      <c r="I563" s="5">
        <v>41</v>
      </c>
      <c r="J563" s="5" t="s">
        <v>1748</v>
      </c>
      <c r="K563" s="6">
        <v>44210.280057870368</v>
      </c>
      <c r="L563" s="5" t="s">
        <v>7327</v>
      </c>
      <c r="M563" s="5">
        <f t="shared" si="16"/>
        <v>1</v>
      </c>
      <c r="N563" s="5">
        <f t="shared" si="17"/>
        <v>0</v>
      </c>
      <c r="O563" s="7">
        <v>44210</v>
      </c>
    </row>
    <row r="564" spans="1:15" x14ac:dyDescent="0.25">
      <c r="A564" s="5">
        <v>562</v>
      </c>
      <c r="B564" s="5" t="s">
        <v>1740</v>
      </c>
      <c r="C564" s="5" t="s">
        <v>40</v>
      </c>
      <c r="D564" s="5">
        <v>1</v>
      </c>
      <c r="E564" s="5">
        <v>1</v>
      </c>
      <c r="F564" s="5" t="s">
        <v>1749</v>
      </c>
      <c r="G564" s="5" t="s">
        <v>13</v>
      </c>
      <c r="H564" s="5" t="s">
        <v>1750</v>
      </c>
      <c r="I564" s="5">
        <v>0</v>
      </c>
      <c r="K564" s="6">
        <v>44210.280104166668</v>
      </c>
      <c r="L564" s="5" t="s">
        <v>7326</v>
      </c>
      <c r="M564" s="5">
        <f t="shared" si="16"/>
        <v>0</v>
      </c>
      <c r="N564" s="5">
        <f t="shared" si="17"/>
        <v>1</v>
      </c>
      <c r="O564" s="7">
        <v>44210</v>
      </c>
    </row>
    <row r="565" spans="1:15" x14ac:dyDescent="0.25">
      <c r="A565" s="5">
        <v>563</v>
      </c>
      <c r="B565" s="5" t="s">
        <v>1751</v>
      </c>
      <c r="C565" s="5" t="s">
        <v>40</v>
      </c>
      <c r="D565" s="5">
        <v>1</v>
      </c>
      <c r="E565" s="5">
        <v>1</v>
      </c>
      <c r="F565" s="5" t="s">
        <v>1752</v>
      </c>
      <c r="G565" s="5" t="s">
        <v>13</v>
      </c>
      <c r="H565" s="5" t="s">
        <v>1753</v>
      </c>
      <c r="I565" s="5">
        <v>0</v>
      </c>
      <c r="K565" s="6">
        <v>44210.282175925924</v>
      </c>
      <c r="L565" s="5" t="s">
        <v>7083</v>
      </c>
      <c r="M565" s="5">
        <f t="shared" si="16"/>
        <v>0</v>
      </c>
      <c r="N565" s="5">
        <f t="shared" si="17"/>
        <v>1</v>
      </c>
      <c r="O565" s="7">
        <v>44210</v>
      </c>
    </row>
    <row r="566" spans="1:15" x14ac:dyDescent="0.25">
      <c r="A566" s="5">
        <v>564</v>
      </c>
      <c r="B566" s="5" t="s">
        <v>1754</v>
      </c>
      <c r="C566" s="5" t="s">
        <v>28</v>
      </c>
      <c r="D566" s="5">
        <v>26</v>
      </c>
      <c r="E566" s="5">
        <v>0.91</v>
      </c>
      <c r="F566" s="5" t="s">
        <v>1755</v>
      </c>
      <c r="G566" s="5" t="s">
        <v>13</v>
      </c>
      <c r="H566" s="5" t="s">
        <v>1756</v>
      </c>
      <c r="I566" s="5">
        <v>0</v>
      </c>
      <c r="K566" s="6">
        <v>44210.285949074074</v>
      </c>
      <c r="L566" s="5" t="s">
        <v>7328</v>
      </c>
      <c r="M566" s="5">
        <f t="shared" si="16"/>
        <v>1</v>
      </c>
      <c r="N566" s="5">
        <f t="shared" si="17"/>
        <v>0</v>
      </c>
      <c r="O566" s="7">
        <v>44210</v>
      </c>
    </row>
    <row r="567" spans="1:15" x14ac:dyDescent="0.25">
      <c r="A567" s="5">
        <v>565</v>
      </c>
      <c r="B567" s="5" t="s">
        <v>1757</v>
      </c>
      <c r="C567" s="5" t="s">
        <v>50</v>
      </c>
      <c r="D567" s="5">
        <v>192</v>
      </c>
      <c r="E567" s="5">
        <v>0.98</v>
      </c>
      <c r="F567" s="5" t="s">
        <v>1758</v>
      </c>
      <c r="G567" s="5" t="s">
        <v>13</v>
      </c>
      <c r="H567" s="5" t="s">
        <v>1759</v>
      </c>
      <c r="I567" s="5">
        <v>70</v>
      </c>
      <c r="J567" s="5" t="s">
        <v>1760</v>
      </c>
      <c r="K567" s="6">
        <v>44210.287870370368</v>
      </c>
      <c r="L567" s="5" t="s">
        <v>7289</v>
      </c>
      <c r="M567" s="5">
        <f t="shared" si="16"/>
        <v>0</v>
      </c>
      <c r="N567" s="5">
        <f t="shared" si="17"/>
        <v>1</v>
      </c>
      <c r="O567" s="7">
        <v>44210</v>
      </c>
    </row>
    <row r="568" spans="1:15" x14ac:dyDescent="0.25">
      <c r="A568" s="5">
        <v>566</v>
      </c>
      <c r="B568" s="5" t="s">
        <v>1761</v>
      </c>
      <c r="C568" s="5" t="s">
        <v>80</v>
      </c>
      <c r="D568" s="5">
        <v>226</v>
      </c>
      <c r="E568" s="5">
        <v>0.99</v>
      </c>
      <c r="F568" s="5" t="s">
        <v>1762</v>
      </c>
      <c r="G568" s="5" t="s">
        <v>13</v>
      </c>
      <c r="H568" s="5" t="s">
        <v>1763</v>
      </c>
      <c r="I568" s="5">
        <v>50</v>
      </c>
      <c r="K568" s="6">
        <v>44210.290208333332</v>
      </c>
      <c r="L568" s="5" t="s">
        <v>7329</v>
      </c>
      <c r="M568" s="5">
        <f t="shared" si="16"/>
        <v>0</v>
      </c>
      <c r="N568" s="5">
        <f t="shared" si="17"/>
        <v>1</v>
      </c>
      <c r="O568" s="7">
        <v>44210</v>
      </c>
    </row>
    <row r="569" spans="1:15" x14ac:dyDescent="0.25">
      <c r="A569" s="5">
        <v>567</v>
      </c>
      <c r="B569" s="5" t="s">
        <v>1764</v>
      </c>
      <c r="C569" s="5" t="s">
        <v>50</v>
      </c>
      <c r="D569" s="5">
        <v>163</v>
      </c>
      <c r="E569" s="5">
        <v>0.94</v>
      </c>
      <c r="F569" s="5" t="s">
        <v>1765</v>
      </c>
      <c r="G569" s="5" t="s">
        <v>13</v>
      </c>
      <c r="H569" s="5" t="s">
        <v>1766</v>
      </c>
      <c r="I569" s="5">
        <v>62</v>
      </c>
      <c r="J569" s="5" t="s">
        <v>1767</v>
      </c>
      <c r="K569" s="6">
        <v>44210.291087962964</v>
      </c>
      <c r="L569" s="5" t="s">
        <v>7089</v>
      </c>
      <c r="M569" s="5">
        <f t="shared" si="16"/>
        <v>1</v>
      </c>
      <c r="N569" s="5">
        <f t="shared" si="17"/>
        <v>0</v>
      </c>
      <c r="O569" s="7">
        <v>44210</v>
      </c>
    </row>
    <row r="570" spans="1:15" x14ac:dyDescent="0.25">
      <c r="A570" s="5">
        <v>568</v>
      </c>
      <c r="B570" s="5" t="s">
        <v>1768</v>
      </c>
      <c r="C570" s="5" t="s">
        <v>11</v>
      </c>
      <c r="D570" s="5">
        <v>1</v>
      </c>
      <c r="E570" s="5">
        <v>1</v>
      </c>
      <c r="F570" s="5" t="s">
        <v>1769</v>
      </c>
      <c r="G570" s="5" t="s">
        <v>13</v>
      </c>
      <c r="H570" s="5" t="s">
        <v>1770</v>
      </c>
      <c r="I570" s="5">
        <v>0</v>
      </c>
      <c r="K570" s="6">
        <v>44210.293587962966</v>
      </c>
      <c r="L570" s="5" t="s">
        <v>7060</v>
      </c>
      <c r="M570" s="5">
        <f t="shared" si="16"/>
        <v>1</v>
      </c>
      <c r="N570" s="5">
        <f t="shared" si="17"/>
        <v>0</v>
      </c>
      <c r="O570" s="7">
        <v>44210</v>
      </c>
    </row>
    <row r="571" spans="1:15" x14ac:dyDescent="0.25">
      <c r="A571" s="5">
        <v>569</v>
      </c>
      <c r="B571" s="5" t="s">
        <v>1771</v>
      </c>
      <c r="C571" s="5" t="s">
        <v>11</v>
      </c>
      <c r="D571" s="5">
        <v>1</v>
      </c>
      <c r="E571" s="5">
        <v>1</v>
      </c>
      <c r="F571" s="5" t="s">
        <v>1772</v>
      </c>
      <c r="G571" s="5" t="s">
        <v>13</v>
      </c>
      <c r="H571" s="5" t="s">
        <v>1773</v>
      </c>
      <c r="I571" s="5">
        <v>0</v>
      </c>
      <c r="K571" s="6">
        <v>44210.294479166667</v>
      </c>
      <c r="L571" s="5" t="s">
        <v>6974</v>
      </c>
      <c r="M571" s="5">
        <f t="shared" si="16"/>
        <v>1</v>
      </c>
      <c r="N571" s="5">
        <f t="shared" si="17"/>
        <v>0</v>
      </c>
      <c r="O571" s="7">
        <v>44210</v>
      </c>
    </row>
    <row r="572" spans="1:15" x14ac:dyDescent="0.25">
      <c r="A572" s="5">
        <v>570</v>
      </c>
      <c r="B572" s="5" t="s">
        <v>1774</v>
      </c>
      <c r="C572" s="5" t="s">
        <v>32</v>
      </c>
      <c r="D572" s="5">
        <v>1</v>
      </c>
      <c r="E572" s="5">
        <v>1</v>
      </c>
      <c r="F572" s="5" t="s">
        <v>1775</v>
      </c>
      <c r="G572" s="5" t="s">
        <v>13</v>
      </c>
      <c r="H572" s="5" t="s">
        <v>1776</v>
      </c>
      <c r="I572" s="5">
        <v>0</v>
      </c>
      <c r="K572" s="6">
        <v>44210.294768518521</v>
      </c>
      <c r="L572" s="5" t="s">
        <v>7069</v>
      </c>
      <c r="M572" s="5">
        <f t="shared" si="16"/>
        <v>0</v>
      </c>
      <c r="N572" s="5">
        <f t="shared" si="17"/>
        <v>1</v>
      </c>
      <c r="O572" s="7">
        <v>44210</v>
      </c>
    </row>
    <row r="573" spans="1:15" x14ac:dyDescent="0.25">
      <c r="A573" s="5">
        <v>571</v>
      </c>
      <c r="B573" s="5" t="s">
        <v>1777</v>
      </c>
      <c r="C573" s="5" t="s">
        <v>80</v>
      </c>
      <c r="D573" s="5">
        <v>244</v>
      </c>
      <c r="E573" s="5">
        <v>0.97</v>
      </c>
      <c r="F573" s="5" t="s">
        <v>1778</v>
      </c>
      <c r="G573" s="5" t="s">
        <v>13</v>
      </c>
      <c r="H573" s="5" t="s">
        <v>1779</v>
      </c>
      <c r="I573" s="5">
        <v>59</v>
      </c>
      <c r="K573" s="6">
        <v>44210.962418981479</v>
      </c>
      <c r="L573" s="5" t="s">
        <v>6991</v>
      </c>
      <c r="M573" s="5">
        <f t="shared" si="16"/>
        <v>0</v>
      </c>
      <c r="N573" s="5">
        <f t="shared" si="17"/>
        <v>1</v>
      </c>
      <c r="O573" s="7">
        <v>44210</v>
      </c>
    </row>
    <row r="574" spans="1:15" x14ac:dyDescent="0.25">
      <c r="A574" s="5">
        <v>572</v>
      </c>
      <c r="B574" s="5" t="s">
        <v>1780</v>
      </c>
      <c r="C574" s="5" t="s">
        <v>40</v>
      </c>
      <c r="D574" s="5">
        <v>1</v>
      </c>
      <c r="E574" s="5">
        <v>1</v>
      </c>
      <c r="F574" s="5" t="s">
        <v>1781</v>
      </c>
      <c r="G574" s="5" t="s">
        <v>13</v>
      </c>
      <c r="H574" s="5" t="s">
        <v>1782</v>
      </c>
      <c r="I574" s="5">
        <v>0</v>
      </c>
      <c r="K574" s="6">
        <v>44210.96261574074</v>
      </c>
      <c r="L574" s="5" t="s">
        <v>7330</v>
      </c>
      <c r="M574" s="5">
        <f t="shared" si="16"/>
        <v>1</v>
      </c>
      <c r="N574" s="5">
        <f t="shared" si="17"/>
        <v>0</v>
      </c>
      <c r="O574" s="7">
        <v>44210</v>
      </c>
    </row>
    <row r="575" spans="1:15" x14ac:dyDescent="0.25">
      <c r="A575" s="5">
        <v>573</v>
      </c>
      <c r="B575" s="5" t="s">
        <v>1783</v>
      </c>
      <c r="C575" s="5" t="s">
        <v>11</v>
      </c>
      <c r="D575" s="5">
        <v>1</v>
      </c>
      <c r="E575" s="5">
        <v>1</v>
      </c>
      <c r="F575" s="5" t="s">
        <v>1784</v>
      </c>
      <c r="G575" s="5" t="s">
        <v>13</v>
      </c>
      <c r="H575" s="5" t="s">
        <v>1785</v>
      </c>
      <c r="I575" s="5">
        <v>1</v>
      </c>
      <c r="K575" s="6">
        <v>44210.963402777779</v>
      </c>
      <c r="L575" s="5" t="s">
        <v>7331</v>
      </c>
      <c r="M575" s="5">
        <f t="shared" si="16"/>
        <v>1</v>
      </c>
      <c r="N575" s="5">
        <f t="shared" si="17"/>
        <v>0</v>
      </c>
      <c r="O575" s="7">
        <v>44210</v>
      </c>
    </row>
    <row r="576" spans="1:15" x14ac:dyDescent="0.25">
      <c r="A576" s="5">
        <v>574</v>
      </c>
      <c r="B576" s="5" t="s">
        <v>1786</v>
      </c>
      <c r="C576" s="5" t="s">
        <v>36</v>
      </c>
      <c r="D576" s="5">
        <v>138</v>
      </c>
      <c r="E576" s="5">
        <v>0.98</v>
      </c>
      <c r="F576" s="5" t="s">
        <v>1787</v>
      </c>
      <c r="G576" s="5" t="s">
        <v>13</v>
      </c>
      <c r="H576" s="5" t="s">
        <v>1788</v>
      </c>
      <c r="I576" s="5">
        <v>34</v>
      </c>
      <c r="K576" s="6">
        <v>44210.964259259257</v>
      </c>
      <c r="L576" s="5" t="s">
        <v>7332</v>
      </c>
      <c r="M576" s="5">
        <f t="shared" si="16"/>
        <v>1</v>
      </c>
      <c r="N576" s="5">
        <f t="shared" si="17"/>
        <v>0</v>
      </c>
      <c r="O576" s="7">
        <v>44210</v>
      </c>
    </row>
    <row r="577" spans="1:15" x14ac:dyDescent="0.25">
      <c r="A577" s="5">
        <v>575</v>
      </c>
      <c r="B577" s="5" t="s">
        <v>1789</v>
      </c>
      <c r="C577" s="5" t="s">
        <v>40</v>
      </c>
      <c r="D577" s="5">
        <v>3</v>
      </c>
      <c r="E577" s="5">
        <v>0.67</v>
      </c>
      <c r="F577" s="5" t="s">
        <v>1790</v>
      </c>
      <c r="G577" s="5" t="s">
        <v>13</v>
      </c>
      <c r="H577" s="5" t="s">
        <v>1791</v>
      </c>
      <c r="I577" s="5">
        <v>4</v>
      </c>
      <c r="K577" s="6">
        <v>44210.965428240743</v>
      </c>
      <c r="L577" s="5" t="s">
        <v>7272</v>
      </c>
      <c r="M577" s="5">
        <f t="shared" si="16"/>
        <v>0</v>
      </c>
      <c r="N577" s="5">
        <f t="shared" si="17"/>
        <v>1</v>
      </c>
      <c r="O577" s="7">
        <v>44210</v>
      </c>
    </row>
    <row r="578" spans="1:15" x14ac:dyDescent="0.25">
      <c r="A578" s="5">
        <v>576</v>
      </c>
      <c r="B578" s="5" t="s">
        <v>1792</v>
      </c>
      <c r="C578" s="5" t="s">
        <v>16</v>
      </c>
      <c r="D578" s="5">
        <v>5</v>
      </c>
      <c r="E578" s="5">
        <v>0.86</v>
      </c>
      <c r="F578" s="5" t="s">
        <v>1793</v>
      </c>
      <c r="G578" s="5" t="s">
        <v>13</v>
      </c>
      <c r="H578" s="5" t="s">
        <v>1794</v>
      </c>
      <c r="I578" s="5">
        <v>3</v>
      </c>
      <c r="J578" s="5" t="s">
        <v>1795</v>
      </c>
      <c r="K578" s="6">
        <v>44210.966087962966</v>
      </c>
      <c r="L578" s="5" t="s">
        <v>7333</v>
      </c>
      <c r="M578" s="5">
        <f t="shared" si="16"/>
        <v>1</v>
      </c>
      <c r="N578" s="5">
        <f t="shared" si="17"/>
        <v>0</v>
      </c>
      <c r="O578" s="7">
        <v>44210</v>
      </c>
    </row>
    <row r="579" spans="1:15" x14ac:dyDescent="0.25">
      <c r="A579" s="5">
        <v>577</v>
      </c>
      <c r="B579" s="5" t="s">
        <v>1796</v>
      </c>
      <c r="C579" s="5" t="s">
        <v>16</v>
      </c>
      <c r="D579" s="5">
        <v>56</v>
      </c>
      <c r="E579" s="5">
        <v>0.94</v>
      </c>
      <c r="F579" s="5" t="s">
        <v>1797</v>
      </c>
      <c r="G579" s="5" t="s">
        <v>13</v>
      </c>
      <c r="H579" s="5" t="s">
        <v>1798</v>
      </c>
      <c r="I579" s="5">
        <v>33</v>
      </c>
      <c r="J579" s="5" t="s">
        <v>1799</v>
      </c>
      <c r="K579" s="6">
        <v>44210.966099537036</v>
      </c>
      <c r="L579" s="5" t="s">
        <v>7334</v>
      </c>
      <c r="M579" s="5">
        <f t="shared" ref="M579:M642" si="18">IF(EXACT(LEFT(L579),"P"),1,0)</f>
        <v>0</v>
      </c>
      <c r="N579" s="5">
        <f t="shared" ref="N579:N642" si="19">1-M579</f>
        <v>1</v>
      </c>
      <c r="O579" s="7">
        <v>44210</v>
      </c>
    </row>
    <row r="580" spans="1:15" x14ac:dyDescent="0.25">
      <c r="A580" s="5">
        <v>578</v>
      </c>
      <c r="B580" s="5" t="s">
        <v>1800</v>
      </c>
      <c r="C580" s="5" t="s">
        <v>28</v>
      </c>
      <c r="D580" s="5">
        <v>1</v>
      </c>
      <c r="E580" s="5">
        <v>1</v>
      </c>
      <c r="F580" s="5" t="s">
        <v>1801</v>
      </c>
      <c r="G580" s="5" t="s">
        <v>13</v>
      </c>
      <c r="H580" s="5" t="s">
        <v>1802</v>
      </c>
      <c r="I580" s="5">
        <v>0</v>
      </c>
      <c r="K580" s="6">
        <v>44210.966782407406</v>
      </c>
      <c r="L580" s="5" t="s">
        <v>7335</v>
      </c>
      <c r="M580" s="5">
        <f t="shared" si="18"/>
        <v>0</v>
      </c>
      <c r="N580" s="5">
        <f t="shared" si="19"/>
        <v>1</v>
      </c>
      <c r="O580" s="7">
        <v>44210</v>
      </c>
    </row>
    <row r="581" spans="1:15" x14ac:dyDescent="0.25">
      <c r="A581" s="5">
        <v>579</v>
      </c>
      <c r="B581" s="5" t="s">
        <v>1803</v>
      </c>
      <c r="C581" s="5" t="s">
        <v>40</v>
      </c>
      <c r="D581" s="5">
        <v>1</v>
      </c>
      <c r="E581" s="5">
        <v>1</v>
      </c>
      <c r="F581" s="5" t="s">
        <v>1804</v>
      </c>
      <c r="G581" s="5" t="s">
        <v>13</v>
      </c>
      <c r="H581" s="5" t="s">
        <v>1805</v>
      </c>
      <c r="I581" s="5">
        <v>1</v>
      </c>
      <c r="K581" s="6">
        <v>44210.968206018515</v>
      </c>
      <c r="L581" s="5" t="s">
        <v>7277</v>
      </c>
      <c r="M581" s="5">
        <f t="shared" si="18"/>
        <v>0</v>
      </c>
      <c r="N581" s="5">
        <f t="shared" si="19"/>
        <v>1</v>
      </c>
      <c r="O581" s="7">
        <v>44210</v>
      </c>
    </row>
    <row r="582" spans="1:15" x14ac:dyDescent="0.25">
      <c r="A582" s="5">
        <v>580</v>
      </c>
      <c r="B582" s="5" t="s">
        <v>1806</v>
      </c>
      <c r="C582" s="5" t="s">
        <v>28</v>
      </c>
      <c r="D582" s="5">
        <v>1</v>
      </c>
      <c r="E582" s="5">
        <v>0.67</v>
      </c>
      <c r="F582" s="5" t="s">
        <v>1807</v>
      </c>
      <c r="G582" s="5" t="s">
        <v>13</v>
      </c>
      <c r="H582" s="5" t="s">
        <v>1808</v>
      </c>
      <c r="I582" s="5">
        <v>2</v>
      </c>
      <c r="K582" s="6">
        <v>44210.968773148146</v>
      </c>
      <c r="L582" s="5" t="s">
        <v>7336</v>
      </c>
      <c r="M582" s="5">
        <f t="shared" si="18"/>
        <v>0</v>
      </c>
      <c r="N582" s="5">
        <f t="shared" si="19"/>
        <v>1</v>
      </c>
      <c r="O582" s="7">
        <v>44210</v>
      </c>
    </row>
    <row r="583" spans="1:15" x14ac:dyDescent="0.25">
      <c r="A583" s="5">
        <v>581</v>
      </c>
      <c r="B583" s="5" t="s">
        <v>1809</v>
      </c>
      <c r="C583" s="5" t="s">
        <v>40</v>
      </c>
      <c r="D583" s="5">
        <v>3</v>
      </c>
      <c r="E583" s="5">
        <v>0.71</v>
      </c>
      <c r="F583" s="5" t="s">
        <v>1810</v>
      </c>
      <c r="G583" s="5" t="s">
        <v>13</v>
      </c>
      <c r="H583" s="5" t="s">
        <v>1811</v>
      </c>
      <c r="I583" s="5">
        <v>7</v>
      </c>
      <c r="K583" s="6">
        <v>44210.971342592595</v>
      </c>
      <c r="L583" s="5" t="s">
        <v>7337</v>
      </c>
      <c r="M583" s="5">
        <f t="shared" si="18"/>
        <v>1</v>
      </c>
      <c r="N583" s="5">
        <f t="shared" si="19"/>
        <v>0</v>
      </c>
      <c r="O583" s="7">
        <v>44210</v>
      </c>
    </row>
    <row r="584" spans="1:15" x14ac:dyDescent="0.25">
      <c r="A584" s="5">
        <v>582</v>
      </c>
      <c r="B584" s="5" t="s">
        <v>1812</v>
      </c>
      <c r="C584" s="5" t="s">
        <v>40</v>
      </c>
      <c r="D584" s="5">
        <v>1</v>
      </c>
      <c r="E584" s="5">
        <v>1</v>
      </c>
      <c r="F584" s="5" t="s">
        <v>1813</v>
      </c>
      <c r="G584" s="5" t="s">
        <v>13</v>
      </c>
      <c r="H584" s="5" t="s">
        <v>1814</v>
      </c>
      <c r="I584" s="5">
        <v>0</v>
      </c>
      <c r="K584" s="6">
        <v>44210.972569444442</v>
      </c>
      <c r="L584" s="5" t="s">
        <v>7338</v>
      </c>
      <c r="M584" s="5">
        <f t="shared" si="18"/>
        <v>0</v>
      </c>
      <c r="N584" s="5">
        <f t="shared" si="19"/>
        <v>1</v>
      </c>
      <c r="O584" s="7">
        <v>44210</v>
      </c>
    </row>
    <row r="585" spans="1:15" x14ac:dyDescent="0.25">
      <c r="A585" s="5">
        <v>583</v>
      </c>
      <c r="B585" s="5" t="s">
        <v>1815</v>
      </c>
      <c r="D585" s="5">
        <v>22</v>
      </c>
      <c r="E585" s="5">
        <v>0.87</v>
      </c>
      <c r="F585" s="5" t="s">
        <v>1816</v>
      </c>
      <c r="G585" s="5" t="s">
        <v>13</v>
      </c>
      <c r="H585" s="5" t="s">
        <v>1817</v>
      </c>
      <c r="I585" s="5">
        <v>54</v>
      </c>
      <c r="J585" s="5" t="s">
        <v>1818</v>
      </c>
      <c r="K585" s="6">
        <v>44210.972997685189</v>
      </c>
      <c r="L585" s="5" t="s">
        <v>6968</v>
      </c>
      <c r="M585" s="5">
        <f t="shared" si="18"/>
        <v>0</v>
      </c>
      <c r="N585" s="5">
        <f t="shared" si="19"/>
        <v>1</v>
      </c>
      <c r="O585" s="7">
        <v>44210</v>
      </c>
    </row>
    <row r="586" spans="1:15" x14ac:dyDescent="0.25">
      <c r="A586" s="5">
        <v>584</v>
      </c>
      <c r="B586" s="5" t="s">
        <v>1819</v>
      </c>
      <c r="D586" s="5">
        <v>1</v>
      </c>
      <c r="E586" s="5">
        <v>1</v>
      </c>
      <c r="F586" s="5" t="s">
        <v>1820</v>
      </c>
      <c r="G586" s="5" t="s">
        <v>13</v>
      </c>
      <c r="H586" s="5" t="s">
        <v>1821</v>
      </c>
      <c r="I586" s="5">
        <v>0</v>
      </c>
      <c r="K586" s="6">
        <v>44210.973240740743</v>
      </c>
      <c r="L586" s="5" t="s">
        <v>7339</v>
      </c>
      <c r="M586" s="5">
        <f t="shared" si="18"/>
        <v>1</v>
      </c>
      <c r="N586" s="5">
        <f t="shared" si="19"/>
        <v>0</v>
      </c>
      <c r="O586" s="7">
        <v>44210</v>
      </c>
    </row>
    <row r="587" spans="1:15" x14ac:dyDescent="0.25">
      <c r="A587" s="5">
        <v>585</v>
      </c>
      <c r="B587" s="5" t="s">
        <v>1822</v>
      </c>
      <c r="C587" s="5" t="s">
        <v>36</v>
      </c>
      <c r="D587" s="5">
        <v>38</v>
      </c>
      <c r="E587" s="5">
        <v>0.9</v>
      </c>
      <c r="F587" s="5" t="s">
        <v>1823</v>
      </c>
      <c r="G587" s="5" t="s">
        <v>13</v>
      </c>
      <c r="H587" s="5" t="s">
        <v>1824</v>
      </c>
      <c r="I587" s="5">
        <v>27</v>
      </c>
      <c r="K587" s="6">
        <v>44210.973761574074</v>
      </c>
      <c r="L587" s="5" t="s">
        <v>7340</v>
      </c>
      <c r="M587" s="5">
        <f t="shared" si="18"/>
        <v>1</v>
      </c>
      <c r="N587" s="5">
        <f t="shared" si="19"/>
        <v>0</v>
      </c>
      <c r="O587" s="7">
        <v>44210</v>
      </c>
    </row>
    <row r="588" spans="1:15" x14ac:dyDescent="0.25">
      <c r="A588" s="5">
        <v>586</v>
      </c>
      <c r="B588" s="5" t="s">
        <v>1825</v>
      </c>
      <c r="C588" s="5" t="s">
        <v>16</v>
      </c>
      <c r="D588" s="5">
        <v>24</v>
      </c>
      <c r="E588" s="5">
        <v>0.81</v>
      </c>
      <c r="F588" s="5" t="s">
        <v>1826</v>
      </c>
      <c r="G588" s="5" t="s">
        <v>13</v>
      </c>
      <c r="H588" s="5" t="s">
        <v>1827</v>
      </c>
      <c r="I588" s="5">
        <v>35</v>
      </c>
      <c r="J588" s="5" t="s">
        <v>1828</v>
      </c>
      <c r="K588" s="6">
        <v>44210.97384259259</v>
      </c>
      <c r="L588" s="5" t="s">
        <v>7341</v>
      </c>
      <c r="M588" s="5">
        <f t="shared" si="18"/>
        <v>0</v>
      </c>
      <c r="N588" s="5">
        <f t="shared" si="19"/>
        <v>1</v>
      </c>
      <c r="O588" s="7">
        <v>44210</v>
      </c>
    </row>
    <row r="589" spans="1:15" x14ac:dyDescent="0.25">
      <c r="A589" s="5">
        <v>587</v>
      </c>
      <c r="B589" s="5" t="s">
        <v>1829</v>
      </c>
      <c r="C589" s="5" t="s">
        <v>11</v>
      </c>
      <c r="D589" s="5">
        <v>1</v>
      </c>
      <c r="E589" s="5">
        <v>1</v>
      </c>
      <c r="F589" s="5" t="s">
        <v>1830</v>
      </c>
      <c r="G589" s="5" t="s">
        <v>13</v>
      </c>
      <c r="H589" s="5" t="s">
        <v>1831</v>
      </c>
      <c r="I589" s="5">
        <v>0</v>
      </c>
      <c r="K589" s="6">
        <v>44210.974016203705</v>
      </c>
      <c r="L589" s="5" t="s">
        <v>6984</v>
      </c>
      <c r="M589" s="5">
        <f t="shared" si="18"/>
        <v>0</v>
      </c>
      <c r="N589" s="5">
        <f t="shared" si="19"/>
        <v>1</v>
      </c>
      <c r="O589" s="7">
        <v>44210</v>
      </c>
    </row>
    <row r="590" spans="1:15" x14ac:dyDescent="0.25">
      <c r="A590" s="5">
        <v>588</v>
      </c>
      <c r="B590" s="5" t="s">
        <v>1832</v>
      </c>
      <c r="C590" s="5" t="s">
        <v>32</v>
      </c>
      <c r="D590" s="5">
        <v>647</v>
      </c>
      <c r="E590" s="5">
        <v>0.98</v>
      </c>
      <c r="F590" s="5" t="s">
        <v>1833</v>
      </c>
      <c r="G590" s="5" t="s">
        <v>13</v>
      </c>
      <c r="H590" s="5" t="s">
        <v>1834</v>
      </c>
      <c r="I590" s="5">
        <v>208</v>
      </c>
      <c r="K590" s="6">
        <v>44210.975474537037</v>
      </c>
      <c r="L590" s="5" t="s">
        <v>6995</v>
      </c>
      <c r="M590" s="5">
        <f t="shared" si="18"/>
        <v>0</v>
      </c>
      <c r="N590" s="5">
        <f t="shared" si="19"/>
        <v>1</v>
      </c>
      <c r="O590" s="7">
        <v>44210</v>
      </c>
    </row>
    <row r="591" spans="1:15" x14ac:dyDescent="0.25">
      <c r="A591" s="5">
        <v>589</v>
      </c>
      <c r="B591" s="5" t="s">
        <v>1835</v>
      </c>
      <c r="C591" s="5" t="s">
        <v>16</v>
      </c>
      <c r="D591" s="5">
        <v>1</v>
      </c>
      <c r="E591" s="5">
        <v>1</v>
      </c>
      <c r="F591" s="5" t="s">
        <v>1836</v>
      </c>
      <c r="G591" s="5" t="s">
        <v>13</v>
      </c>
      <c r="H591" s="5" t="s">
        <v>1837</v>
      </c>
      <c r="I591" s="5">
        <v>0</v>
      </c>
      <c r="K591" s="6">
        <v>44210.976111111115</v>
      </c>
      <c r="L591" s="5" t="s">
        <v>7342</v>
      </c>
      <c r="M591" s="5">
        <f t="shared" si="18"/>
        <v>0</v>
      </c>
      <c r="N591" s="5">
        <f t="shared" si="19"/>
        <v>1</v>
      </c>
      <c r="O591" s="7">
        <v>44210</v>
      </c>
    </row>
    <row r="592" spans="1:15" x14ac:dyDescent="0.25">
      <c r="A592" s="5">
        <v>590</v>
      </c>
      <c r="B592" s="5" t="s">
        <v>1838</v>
      </c>
      <c r="C592" s="5" t="s">
        <v>11</v>
      </c>
      <c r="D592" s="5">
        <v>5</v>
      </c>
      <c r="E592" s="5">
        <v>1</v>
      </c>
      <c r="F592" s="5" t="s">
        <v>1839</v>
      </c>
      <c r="G592" s="5" t="s">
        <v>13</v>
      </c>
      <c r="H592" s="5" t="s">
        <v>1840</v>
      </c>
      <c r="I592" s="5">
        <v>0</v>
      </c>
      <c r="K592" s="6">
        <v>44210.977824074071</v>
      </c>
      <c r="L592" s="5" t="s">
        <v>7343</v>
      </c>
      <c r="M592" s="5">
        <f t="shared" si="18"/>
        <v>0</v>
      </c>
      <c r="N592" s="5">
        <f t="shared" si="19"/>
        <v>1</v>
      </c>
      <c r="O592" s="7">
        <v>44210</v>
      </c>
    </row>
    <row r="593" spans="1:15" x14ac:dyDescent="0.25">
      <c r="A593" s="5">
        <v>591</v>
      </c>
      <c r="B593" s="5" t="s">
        <v>1841</v>
      </c>
      <c r="C593" s="5" t="s">
        <v>50</v>
      </c>
      <c r="D593" s="5">
        <v>57</v>
      </c>
      <c r="E593" s="5">
        <v>0.97</v>
      </c>
      <c r="F593" s="5" t="s">
        <v>1842</v>
      </c>
      <c r="G593" s="5" t="s">
        <v>13</v>
      </c>
      <c r="H593" s="5" t="s">
        <v>1843</v>
      </c>
      <c r="I593" s="5">
        <v>46</v>
      </c>
      <c r="J593" s="5" t="s">
        <v>1844</v>
      </c>
      <c r="K593" s="6">
        <v>44210.97896990741</v>
      </c>
      <c r="L593" s="5" t="s">
        <v>7344</v>
      </c>
      <c r="M593" s="5">
        <f t="shared" si="18"/>
        <v>0</v>
      </c>
      <c r="N593" s="5">
        <f t="shared" si="19"/>
        <v>1</v>
      </c>
      <c r="O593" s="7">
        <v>44210</v>
      </c>
    </row>
    <row r="594" spans="1:15" x14ac:dyDescent="0.25">
      <c r="A594" s="5">
        <v>592</v>
      </c>
      <c r="B594" s="5" t="s">
        <v>1845</v>
      </c>
      <c r="C594" s="5" t="s">
        <v>80</v>
      </c>
      <c r="D594" s="5">
        <v>85</v>
      </c>
      <c r="E594" s="5">
        <v>0.9</v>
      </c>
      <c r="F594" s="5" t="s">
        <v>1846</v>
      </c>
      <c r="G594" s="5" t="s">
        <v>13</v>
      </c>
      <c r="H594" s="5" t="s">
        <v>1847</v>
      </c>
      <c r="I594" s="5">
        <v>29</v>
      </c>
      <c r="J594" s="5" t="s">
        <v>1848</v>
      </c>
      <c r="K594" s="6">
        <v>44210.979386574072</v>
      </c>
      <c r="L594" s="5" t="s">
        <v>7345</v>
      </c>
      <c r="M594" s="5">
        <f t="shared" si="18"/>
        <v>1</v>
      </c>
      <c r="N594" s="5">
        <f t="shared" si="19"/>
        <v>0</v>
      </c>
      <c r="O594" s="7">
        <v>44210</v>
      </c>
    </row>
    <row r="595" spans="1:15" x14ac:dyDescent="0.25">
      <c r="A595" s="5">
        <v>593</v>
      </c>
      <c r="B595" s="5" t="s">
        <v>1849</v>
      </c>
      <c r="C595" s="5" t="s">
        <v>40</v>
      </c>
      <c r="D595" s="5">
        <v>37</v>
      </c>
      <c r="E595" s="5">
        <v>0.89</v>
      </c>
      <c r="F595" s="5" t="s">
        <v>1850</v>
      </c>
      <c r="G595" s="5" t="s">
        <v>13</v>
      </c>
      <c r="H595" s="5" t="s">
        <v>1851</v>
      </c>
      <c r="I595" s="5">
        <v>23</v>
      </c>
      <c r="J595" s="5" t="s">
        <v>1852</v>
      </c>
      <c r="K595" s="6">
        <v>44210.979513888888</v>
      </c>
      <c r="L595" s="5" t="s">
        <v>7215</v>
      </c>
      <c r="M595" s="5">
        <f t="shared" si="18"/>
        <v>1</v>
      </c>
      <c r="N595" s="5">
        <f t="shared" si="19"/>
        <v>0</v>
      </c>
      <c r="O595" s="7">
        <v>44210</v>
      </c>
    </row>
    <row r="596" spans="1:15" x14ac:dyDescent="0.25">
      <c r="A596" s="5">
        <v>594</v>
      </c>
      <c r="B596" s="5" t="s">
        <v>1853</v>
      </c>
      <c r="C596" s="5" t="s">
        <v>16</v>
      </c>
      <c r="D596" s="5">
        <v>1</v>
      </c>
      <c r="E596" s="5">
        <v>1</v>
      </c>
      <c r="F596" s="5" t="s">
        <v>1854</v>
      </c>
      <c r="G596" s="5" t="s">
        <v>13</v>
      </c>
      <c r="H596" s="5" t="s">
        <v>1855</v>
      </c>
      <c r="I596" s="5">
        <v>0</v>
      </c>
      <c r="K596" s="6">
        <v>44210.982060185182</v>
      </c>
      <c r="L596" s="5" t="s">
        <v>7052</v>
      </c>
      <c r="M596" s="5">
        <f t="shared" si="18"/>
        <v>1</v>
      </c>
      <c r="N596" s="5">
        <f t="shared" si="19"/>
        <v>0</v>
      </c>
      <c r="O596" s="7">
        <v>44210</v>
      </c>
    </row>
    <row r="597" spans="1:15" x14ac:dyDescent="0.25">
      <c r="A597" s="5">
        <v>595</v>
      </c>
      <c r="B597" s="5" t="s">
        <v>1856</v>
      </c>
      <c r="C597" s="5" t="s">
        <v>32</v>
      </c>
      <c r="D597" s="5">
        <v>1</v>
      </c>
      <c r="E597" s="5">
        <v>1</v>
      </c>
      <c r="F597" s="5" t="s">
        <v>1857</v>
      </c>
      <c r="G597" s="5" t="s">
        <v>13</v>
      </c>
      <c r="H597" s="5" t="s">
        <v>1858</v>
      </c>
      <c r="I597" s="5">
        <v>0</v>
      </c>
      <c r="K597" s="6">
        <v>44210.982835648145</v>
      </c>
      <c r="L597" s="5" t="s">
        <v>7346</v>
      </c>
      <c r="M597" s="5">
        <f t="shared" si="18"/>
        <v>0</v>
      </c>
      <c r="N597" s="5">
        <f t="shared" si="19"/>
        <v>1</v>
      </c>
      <c r="O597" s="7">
        <v>44210</v>
      </c>
    </row>
    <row r="598" spans="1:15" x14ac:dyDescent="0.25">
      <c r="A598" s="5">
        <v>596</v>
      </c>
      <c r="B598" s="5" t="s">
        <v>1859</v>
      </c>
      <c r="C598" s="5" t="s">
        <v>40</v>
      </c>
      <c r="D598" s="5">
        <v>1</v>
      </c>
      <c r="E598" s="5">
        <v>1</v>
      </c>
      <c r="F598" s="5" t="s">
        <v>1860</v>
      </c>
      <c r="G598" s="5" t="s">
        <v>13</v>
      </c>
      <c r="H598" s="5" t="s">
        <v>1861</v>
      </c>
      <c r="I598" s="5">
        <v>1</v>
      </c>
      <c r="K598" s="6">
        <v>44210.983078703706</v>
      </c>
      <c r="L598" s="5" t="s">
        <v>7347</v>
      </c>
      <c r="M598" s="5">
        <f t="shared" si="18"/>
        <v>0</v>
      </c>
      <c r="N598" s="5">
        <f t="shared" si="19"/>
        <v>1</v>
      </c>
      <c r="O598" s="7">
        <v>44210</v>
      </c>
    </row>
    <row r="599" spans="1:15" x14ac:dyDescent="0.25">
      <c r="A599" s="5">
        <v>597</v>
      </c>
      <c r="B599" s="5" t="s">
        <v>1862</v>
      </c>
      <c r="C599" s="5" t="s">
        <v>40</v>
      </c>
      <c r="D599" s="5">
        <v>121</v>
      </c>
      <c r="E599" s="5">
        <v>0.93</v>
      </c>
      <c r="F599" s="5" t="s">
        <v>1863</v>
      </c>
      <c r="G599" s="5" t="s">
        <v>13</v>
      </c>
      <c r="H599" s="5" t="s">
        <v>1864</v>
      </c>
      <c r="I599" s="5">
        <v>15</v>
      </c>
      <c r="K599" s="6">
        <v>44210.983090277776</v>
      </c>
      <c r="L599" s="5" t="s">
        <v>7071</v>
      </c>
      <c r="M599" s="5">
        <f t="shared" si="18"/>
        <v>0</v>
      </c>
      <c r="N599" s="5">
        <f t="shared" si="19"/>
        <v>1</v>
      </c>
      <c r="O599" s="7">
        <v>44210</v>
      </c>
    </row>
    <row r="600" spans="1:15" x14ac:dyDescent="0.25">
      <c r="A600" s="5">
        <v>598</v>
      </c>
      <c r="B600" s="5" t="s">
        <v>1865</v>
      </c>
      <c r="C600" s="5" t="s">
        <v>40</v>
      </c>
      <c r="D600" s="5">
        <v>55</v>
      </c>
      <c r="E600" s="5">
        <v>0.98</v>
      </c>
      <c r="F600" s="5" t="s">
        <v>1866</v>
      </c>
      <c r="G600" s="5" t="s">
        <v>13</v>
      </c>
      <c r="H600" s="5" t="s">
        <v>1867</v>
      </c>
      <c r="I600" s="5">
        <v>15</v>
      </c>
      <c r="K600" s="6">
        <v>44210.983206018522</v>
      </c>
      <c r="L600" s="5" t="s">
        <v>7348</v>
      </c>
      <c r="M600" s="5">
        <f t="shared" si="18"/>
        <v>1</v>
      </c>
      <c r="N600" s="5">
        <f t="shared" si="19"/>
        <v>0</v>
      </c>
      <c r="O600" s="7">
        <v>44210</v>
      </c>
    </row>
    <row r="601" spans="1:15" x14ac:dyDescent="0.25">
      <c r="A601" s="5">
        <v>599</v>
      </c>
      <c r="B601" s="5" t="s">
        <v>1868</v>
      </c>
      <c r="C601" s="5" t="s">
        <v>32</v>
      </c>
      <c r="D601" s="5">
        <v>1</v>
      </c>
      <c r="E601" s="5">
        <v>1</v>
      </c>
      <c r="F601" s="5" t="s">
        <v>1869</v>
      </c>
      <c r="G601" s="5" t="s">
        <v>13</v>
      </c>
      <c r="H601" s="5" t="s">
        <v>1870</v>
      </c>
      <c r="I601" s="5">
        <v>0</v>
      </c>
      <c r="K601" s="6">
        <v>44210.983472222222</v>
      </c>
      <c r="L601" s="5" t="s">
        <v>6948</v>
      </c>
      <c r="M601" s="5">
        <f t="shared" si="18"/>
        <v>0</v>
      </c>
      <c r="N601" s="5">
        <f t="shared" si="19"/>
        <v>1</v>
      </c>
      <c r="O601" s="7">
        <v>44210</v>
      </c>
    </row>
    <row r="602" spans="1:15" x14ac:dyDescent="0.25">
      <c r="A602" s="5">
        <v>600</v>
      </c>
      <c r="B602" s="5" t="s">
        <v>1871</v>
      </c>
      <c r="C602" s="5" t="s">
        <v>36</v>
      </c>
      <c r="D602" s="5">
        <v>1</v>
      </c>
      <c r="E602" s="5">
        <v>1</v>
      </c>
      <c r="F602" s="5" t="s">
        <v>1872</v>
      </c>
      <c r="G602" s="5" t="s">
        <v>13</v>
      </c>
      <c r="H602" s="5" t="s">
        <v>1873</v>
      </c>
      <c r="I602" s="5">
        <v>1</v>
      </c>
      <c r="K602" s="6">
        <v>44210.984537037039</v>
      </c>
      <c r="L602" s="5" t="s">
        <v>7349</v>
      </c>
      <c r="M602" s="5">
        <f t="shared" si="18"/>
        <v>0</v>
      </c>
      <c r="N602" s="5">
        <f t="shared" si="19"/>
        <v>1</v>
      </c>
      <c r="O602" s="7">
        <v>44210</v>
      </c>
    </row>
    <row r="603" spans="1:15" x14ac:dyDescent="0.25">
      <c r="A603" s="5">
        <v>601</v>
      </c>
      <c r="B603" s="5" t="s">
        <v>1874</v>
      </c>
      <c r="C603" s="5" t="s">
        <v>11</v>
      </c>
      <c r="D603" s="5">
        <v>18</v>
      </c>
      <c r="E603" s="5">
        <v>1</v>
      </c>
      <c r="F603" s="5" t="s">
        <v>1875</v>
      </c>
      <c r="G603" s="5" t="s">
        <v>13</v>
      </c>
      <c r="H603" s="5" t="s">
        <v>1876</v>
      </c>
      <c r="I603" s="5">
        <v>3</v>
      </c>
      <c r="K603" s="6">
        <v>44210.985335648147</v>
      </c>
      <c r="L603" s="5" t="s">
        <v>7257</v>
      </c>
      <c r="M603" s="5">
        <f t="shared" si="18"/>
        <v>0</v>
      </c>
      <c r="N603" s="5">
        <f t="shared" si="19"/>
        <v>1</v>
      </c>
      <c r="O603" s="7">
        <v>44210</v>
      </c>
    </row>
    <row r="604" spans="1:15" x14ac:dyDescent="0.25">
      <c r="A604" s="5">
        <v>602</v>
      </c>
      <c r="B604" s="5" t="s">
        <v>1877</v>
      </c>
      <c r="C604" s="5" t="s">
        <v>16</v>
      </c>
      <c r="D604" s="5">
        <v>1</v>
      </c>
      <c r="E604" s="5">
        <v>0.67</v>
      </c>
      <c r="F604" s="5" t="s">
        <v>1878</v>
      </c>
      <c r="G604" s="5" t="s">
        <v>13</v>
      </c>
      <c r="H604" s="5" t="s">
        <v>1879</v>
      </c>
      <c r="I604" s="5">
        <v>2</v>
      </c>
      <c r="K604" s="6">
        <v>44210.986319444448</v>
      </c>
      <c r="L604" s="5" t="s">
        <v>7350</v>
      </c>
      <c r="M604" s="5">
        <f t="shared" si="18"/>
        <v>1</v>
      </c>
      <c r="N604" s="5">
        <f t="shared" si="19"/>
        <v>0</v>
      </c>
      <c r="O604" s="7">
        <v>44210</v>
      </c>
    </row>
    <row r="605" spans="1:15" x14ac:dyDescent="0.25">
      <c r="A605" s="5">
        <v>603</v>
      </c>
      <c r="B605" s="5" t="s">
        <v>1880</v>
      </c>
      <c r="C605" s="5" t="s">
        <v>50</v>
      </c>
      <c r="D605" s="5">
        <v>1</v>
      </c>
      <c r="E605" s="5">
        <v>1</v>
      </c>
      <c r="F605" s="5" t="s">
        <v>1881</v>
      </c>
      <c r="G605" s="5" t="s">
        <v>13</v>
      </c>
      <c r="H605" s="5" t="s">
        <v>1882</v>
      </c>
      <c r="I605" s="5">
        <v>0</v>
      </c>
      <c r="K605" s="6">
        <v>44210.986562500002</v>
      </c>
      <c r="L605" s="5" t="s">
        <v>6976</v>
      </c>
      <c r="M605" s="5">
        <f t="shared" si="18"/>
        <v>0</v>
      </c>
      <c r="N605" s="5">
        <f t="shared" si="19"/>
        <v>1</v>
      </c>
      <c r="O605" s="7">
        <v>44210</v>
      </c>
    </row>
    <row r="606" spans="1:15" x14ac:dyDescent="0.25">
      <c r="A606" s="5">
        <v>604</v>
      </c>
      <c r="B606" s="5" t="s">
        <v>1883</v>
      </c>
      <c r="C606" s="5" t="s">
        <v>11</v>
      </c>
      <c r="D606" s="5">
        <v>288</v>
      </c>
      <c r="E606" s="5">
        <v>0.98</v>
      </c>
      <c r="F606" s="5" t="s">
        <v>1884</v>
      </c>
      <c r="G606" s="5" t="s">
        <v>13</v>
      </c>
      <c r="H606" s="5" t="s">
        <v>1885</v>
      </c>
      <c r="I606" s="5">
        <v>32</v>
      </c>
      <c r="K606" s="6">
        <v>44210.988506944443</v>
      </c>
      <c r="L606" s="5" t="s">
        <v>7216</v>
      </c>
      <c r="M606" s="5">
        <f t="shared" si="18"/>
        <v>1</v>
      </c>
      <c r="N606" s="5">
        <f t="shared" si="19"/>
        <v>0</v>
      </c>
      <c r="O606" s="7">
        <v>44210</v>
      </c>
    </row>
    <row r="607" spans="1:15" x14ac:dyDescent="0.25">
      <c r="A607" s="5">
        <v>605</v>
      </c>
      <c r="B607" s="5" t="s">
        <v>1886</v>
      </c>
      <c r="C607" s="5" t="s">
        <v>16</v>
      </c>
      <c r="D607" s="5">
        <v>31</v>
      </c>
      <c r="E607" s="5">
        <v>0.93</v>
      </c>
      <c r="F607" s="5" t="s">
        <v>1887</v>
      </c>
      <c r="G607" s="5" t="s">
        <v>13</v>
      </c>
      <c r="H607" s="5" t="s">
        <v>1888</v>
      </c>
      <c r="I607" s="5">
        <v>16</v>
      </c>
      <c r="J607" s="5" t="s">
        <v>1889</v>
      </c>
      <c r="K607" s="6">
        <v>44210.989988425928</v>
      </c>
      <c r="L607" s="5" t="s">
        <v>7351</v>
      </c>
      <c r="M607" s="5">
        <f t="shared" si="18"/>
        <v>1</v>
      </c>
      <c r="N607" s="5">
        <f t="shared" si="19"/>
        <v>0</v>
      </c>
      <c r="O607" s="7">
        <v>44210</v>
      </c>
    </row>
    <row r="608" spans="1:15" x14ac:dyDescent="0.25">
      <c r="A608" s="5">
        <v>606</v>
      </c>
      <c r="B608" s="5" t="s">
        <v>1890</v>
      </c>
      <c r="C608" s="5" t="s">
        <v>16</v>
      </c>
      <c r="D608" s="5">
        <v>1</v>
      </c>
      <c r="E608" s="5">
        <v>1</v>
      </c>
      <c r="F608" s="5" t="s">
        <v>1891</v>
      </c>
      <c r="G608" s="5" t="s">
        <v>13</v>
      </c>
      <c r="H608" s="5" t="s">
        <v>1892</v>
      </c>
      <c r="I608" s="5">
        <v>0</v>
      </c>
      <c r="K608" s="6">
        <v>44210.990034722221</v>
      </c>
      <c r="L608" s="5" t="s">
        <v>7019</v>
      </c>
      <c r="M608" s="5">
        <f t="shared" si="18"/>
        <v>0</v>
      </c>
      <c r="N608" s="5">
        <f t="shared" si="19"/>
        <v>1</v>
      </c>
      <c r="O608" s="7">
        <v>44210</v>
      </c>
    </row>
    <row r="609" spans="1:15" x14ac:dyDescent="0.25">
      <c r="A609" s="5">
        <v>607</v>
      </c>
      <c r="B609" s="5" t="s">
        <v>1893</v>
      </c>
      <c r="C609" s="5" t="s">
        <v>16</v>
      </c>
      <c r="D609" s="5">
        <v>14</v>
      </c>
      <c r="E609" s="5">
        <v>0.95</v>
      </c>
      <c r="F609" s="5" t="s">
        <v>1894</v>
      </c>
      <c r="G609" s="5" t="s">
        <v>13</v>
      </c>
      <c r="H609" s="5" t="s">
        <v>1895</v>
      </c>
      <c r="I609" s="5">
        <v>12</v>
      </c>
      <c r="K609" s="6">
        <v>44210.990081018521</v>
      </c>
      <c r="L609" s="5" t="s">
        <v>7083</v>
      </c>
      <c r="M609" s="5">
        <f t="shared" si="18"/>
        <v>0</v>
      </c>
      <c r="N609" s="5">
        <f t="shared" si="19"/>
        <v>1</v>
      </c>
      <c r="O609" s="7">
        <v>44210</v>
      </c>
    </row>
    <row r="610" spans="1:15" x14ac:dyDescent="0.25">
      <c r="A610" s="5">
        <v>608</v>
      </c>
      <c r="B610" s="5" t="s">
        <v>1896</v>
      </c>
      <c r="C610" s="5" t="s">
        <v>40</v>
      </c>
      <c r="D610" s="5">
        <v>1</v>
      </c>
      <c r="E610" s="5">
        <v>0.6</v>
      </c>
      <c r="F610" s="5" t="s">
        <v>1897</v>
      </c>
      <c r="G610" s="5" t="s">
        <v>13</v>
      </c>
      <c r="H610" s="5" t="s">
        <v>1898</v>
      </c>
      <c r="I610" s="5">
        <v>0</v>
      </c>
      <c r="K610" s="6">
        <v>44210.991296296299</v>
      </c>
      <c r="L610" s="5" t="s">
        <v>7352</v>
      </c>
      <c r="M610" s="5">
        <f t="shared" si="18"/>
        <v>1</v>
      </c>
      <c r="N610" s="5">
        <f t="shared" si="19"/>
        <v>0</v>
      </c>
      <c r="O610" s="7">
        <v>44210</v>
      </c>
    </row>
    <row r="611" spans="1:15" x14ac:dyDescent="0.25">
      <c r="A611" s="5">
        <v>609</v>
      </c>
      <c r="B611" s="5" t="s">
        <v>1899</v>
      </c>
      <c r="C611" s="5" t="s">
        <v>36</v>
      </c>
      <c r="D611" s="5">
        <v>1</v>
      </c>
      <c r="E611" s="5">
        <v>1</v>
      </c>
      <c r="F611" s="5" t="s">
        <v>1900</v>
      </c>
      <c r="G611" s="5" t="s">
        <v>13</v>
      </c>
      <c r="H611" s="5" t="s">
        <v>1901</v>
      </c>
      <c r="I611" s="5">
        <v>1</v>
      </c>
      <c r="K611" s="6">
        <v>44210.991377314815</v>
      </c>
      <c r="L611" s="5" t="s">
        <v>7059</v>
      </c>
      <c r="M611" s="5">
        <f t="shared" si="18"/>
        <v>0</v>
      </c>
      <c r="N611" s="5">
        <f t="shared" si="19"/>
        <v>1</v>
      </c>
      <c r="O611" s="7">
        <v>44210</v>
      </c>
    </row>
    <row r="612" spans="1:15" x14ac:dyDescent="0.25">
      <c r="A612" s="5">
        <v>610</v>
      </c>
      <c r="B612" s="5" t="s">
        <v>1902</v>
      </c>
      <c r="C612" s="5" t="s">
        <v>11</v>
      </c>
      <c r="D612" s="5">
        <v>1</v>
      </c>
      <c r="E612" s="5">
        <v>1</v>
      </c>
      <c r="F612" s="5" t="s">
        <v>1903</v>
      </c>
      <c r="G612" s="5" t="s">
        <v>13</v>
      </c>
      <c r="H612" s="5" t="s">
        <v>1904</v>
      </c>
      <c r="I612" s="5">
        <v>0</v>
      </c>
      <c r="K612" s="6">
        <v>44210.99145833333</v>
      </c>
      <c r="L612" s="5" t="s">
        <v>7353</v>
      </c>
      <c r="M612" s="5">
        <f t="shared" si="18"/>
        <v>0</v>
      </c>
      <c r="N612" s="5">
        <f t="shared" si="19"/>
        <v>1</v>
      </c>
      <c r="O612" s="7">
        <v>44210</v>
      </c>
    </row>
    <row r="613" spans="1:15" x14ac:dyDescent="0.25">
      <c r="A613" s="5">
        <v>611</v>
      </c>
      <c r="B613" s="5" t="s">
        <v>1905</v>
      </c>
      <c r="C613" s="5" t="s">
        <v>40</v>
      </c>
      <c r="D613" s="5">
        <v>1</v>
      </c>
      <c r="E613" s="5">
        <v>1</v>
      </c>
      <c r="F613" s="5" t="s">
        <v>1906</v>
      </c>
      <c r="G613" s="5" t="s">
        <v>13</v>
      </c>
      <c r="H613" s="5" t="s">
        <v>1907</v>
      </c>
      <c r="I613" s="5">
        <v>0</v>
      </c>
      <c r="K613" s="6">
        <v>44210.991736111115</v>
      </c>
      <c r="L613" s="5" t="s">
        <v>7354</v>
      </c>
      <c r="M613" s="5">
        <f t="shared" si="18"/>
        <v>0</v>
      </c>
      <c r="N613" s="5">
        <f t="shared" si="19"/>
        <v>1</v>
      </c>
      <c r="O613" s="7">
        <v>44210</v>
      </c>
    </row>
    <row r="614" spans="1:15" x14ac:dyDescent="0.25">
      <c r="A614" s="5">
        <v>612</v>
      </c>
      <c r="B614" s="5" t="s">
        <v>1908</v>
      </c>
      <c r="C614" s="5" t="s">
        <v>11</v>
      </c>
      <c r="D614" s="5">
        <v>1</v>
      </c>
      <c r="E614" s="5">
        <v>1</v>
      </c>
      <c r="F614" s="5" t="s">
        <v>1909</v>
      </c>
      <c r="G614" s="5" t="s">
        <v>13</v>
      </c>
      <c r="H614" s="5" t="s">
        <v>1910</v>
      </c>
      <c r="I614" s="5">
        <v>0</v>
      </c>
      <c r="K614" s="6">
        <v>44210.991840277777</v>
      </c>
      <c r="L614" s="5" t="s">
        <v>7355</v>
      </c>
      <c r="M614" s="5">
        <f t="shared" si="18"/>
        <v>1</v>
      </c>
      <c r="N614" s="5">
        <f t="shared" si="19"/>
        <v>0</v>
      </c>
      <c r="O614" s="7">
        <v>44210</v>
      </c>
    </row>
    <row r="615" spans="1:15" x14ac:dyDescent="0.25">
      <c r="A615" s="5">
        <v>613</v>
      </c>
      <c r="B615" s="5" t="s">
        <v>1911</v>
      </c>
      <c r="C615" s="5" t="s">
        <v>16</v>
      </c>
      <c r="D615" s="5">
        <v>1</v>
      </c>
      <c r="E615" s="5">
        <v>1</v>
      </c>
      <c r="F615" s="5" t="s">
        <v>1912</v>
      </c>
      <c r="G615" s="5" t="s">
        <v>13</v>
      </c>
      <c r="H615" s="5" t="s">
        <v>1913</v>
      </c>
      <c r="I615" s="5">
        <v>0</v>
      </c>
      <c r="K615" s="6">
        <v>44210.992280092592</v>
      </c>
      <c r="L615" s="5" t="s">
        <v>7356</v>
      </c>
      <c r="M615" s="5">
        <f t="shared" si="18"/>
        <v>1</v>
      </c>
      <c r="N615" s="5">
        <f t="shared" si="19"/>
        <v>0</v>
      </c>
      <c r="O615" s="7">
        <v>44210</v>
      </c>
    </row>
    <row r="616" spans="1:15" x14ac:dyDescent="0.25">
      <c r="A616" s="5">
        <v>614</v>
      </c>
      <c r="B616" s="5" t="s">
        <v>1914</v>
      </c>
      <c r="C616" s="5" t="s">
        <v>80</v>
      </c>
      <c r="D616" s="5">
        <v>30</v>
      </c>
      <c r="E616" s="5">
        <v>0.88</v>
      </c>
      <c r="F616" s="5" t="s">
        <v>1915</v>
      </c>
      <c r="G616" s="5" t="s">
        <v>13</v>
      </c>
      <c r="H616" s="5" t="s">
        <v>1916</v>
      </c>
      <c r="I616" s="5">
        <v>12</v>
      </c>
      <c r="K616" s="6">
        <v>44211.662534722222</v>
      </c>
      <c r="L616" s="5" t="s">
        <v>7357</v>
      </c>
      <c r="M616" s="5">
        <f t="shared" si="18"/>
        <v>0</v>
      </c>
      <c r="N616" s="5">
        <f t="shared" si="19"/>
        <v>1</v>
      </c>
      <c r="O616" s="7">
        <v>44211</v>
      </c>
    </row>
    <row r="617" spans="1:15" x14ac:dyDescent="0.25">
      <c r="A617" s="5">
        <v>615</v>
      </c>
      <c r="B617" s="5" t="s">
        <v>1917</v>
      </c>
      <c r="C617" s="5" t="s">
        <v>28</v>
      </c>
      <c r="D617" s="5">
        <v>56</v>
      </c>
      <c r="E617" s="5">
        <v>0.96</v>
      </c>
      <c r="F617" s="5" t="s">
        <v>1918</v>
      </c>
      <c r="G617" s="5" t="s">
        <v>13</v>
      </c>
      <c r="H617" s="5" t="s">
        <v>1919</v>
      </c>
      <c r="I617" s="5">
        <v>20</v>
      </c>
      <c r="K617" s="6">
        <v>44211.667708333334</v>
      </c>
      <c r="L617" s="5" t="s">
        <v>6995</v>
      </c>
      <c r="M617" s="5">
        <f t="shared" si="18"/>
        <v>0</v>
      </c>
      <c r="N617" s="5">
        <f t="shared" si="19"/>
        <v>1</v>
      </c>
      <c r="O617" s="7">
        <v>44211</v>
      </c>
    </row>
    <row r="618" spans="1:15" x14ac:dyDescent="0.25">
      <c r="A618" s="5">
        <v>616</v>
      </c>
      <c r="B618" s="5" t="s">
        <v>1920</v>
      </c>
      <c r="C618" s="5" t="s">
        <v>40</v>
      </c>
      <c r="D618" s="5">
        <v>1</v>
      </c>
      <c r="E618" s="5">
        <v>1</v>
      </c>
      <c r="F618" s="5" t="s">
        <v>1921</v>
      </c>
      <c r="G618" s="5" t="s">
        <v>13</v>
      </c>
      <c r="H618" s="5" t="s">
        <v>1922</v>
      </c>
      <c r="I618" s="5">
        <v>0</v>
      </c>
      <c r="K618" s="6">
        <v>44211.670324074075</v>
      </c>
      <c r="L618" s="5" t="s">
        <v>7158</v>
      </c>
      <c r="M618" s="5">
        <f t="shared" si="18"/>
        <v>0</v>
      </c>
      <c r="N618" s="5">
        <f t="shared" si="19"/>
        <v>1</v>
      </c>
      <c r="O618" s="7">
        <v>44211</v>
      </c>
    </row>
    <row r="619" spans="1:15" x14ac:dyDescent="0.25">
      <c r="A619" s="5">
        <v>617</v>
      </c>
      <c r="B619" s="5" t="s">
        <v>1923</v>
      </c>
      <c r="C619" s="5" t="s">
        <v>11</v>
      </c>
      <c r="D619" s="5">
        <v>1</v>
      </c>
      <c r="E619" s="5">
        <v>1</v>
      </c>
      <c r="F619" s="5" t="s">
        <v>1924</v>
      </c>
      <c r="G619" s="5" t="s">
        <v>13</v>
      </c>
      <c r="H619" s="5" t="s">
        <v>1925</v>
      </c>
      <c r="I619" s="5">
        <v>0</v>
      </c>
      <c r="K619" s="6">
        <v>44211.671365740738</v>
      </c>
      <c r="L619" s="5" t="s">
        <v>7323</v>
      </c>
      <c r="M619" s="5">
        <f t="shared" si="18"/>
        <v>0</v>
      </c>
      <c r="N619" s="5">
        <f t="shared" si="19"/>
        <v>1</v>
      </c>
      <c r="O619" s="7">
        <v>44211</v>
      </c>
    </row>
    <row r="620" spans="1:15" x14ac:dyDescent="0.25">
      <c r="A620" s="5">
        <v>618</v>
      </c>
      <c r="B620" s="5" t="s">
        <v>1926</v>
      </c>
      <c r="D620" s="5">
        <v>96</v>
      </c>
      <c r="E620" s="5">
        <v>0.96</v>
      </c>
      <c r="F620" s="5" t="s">
        <v>1927</v>
      </c>
      <c r="G620" s="5" t="s">
        <v>13</v>
      </c>
      <c r="H620" s="5" t="s">
        <v>1928</v>
      </c>
      <c r="I620" s="5">
        <v>26</v>
      </c>
      <c r="J620" s="5" t="s">
        <v>1929</v>
      </c>
      <c r="K620" s="6">
        <v>44211.674421296295</v>
      </c>
      <c r="L620" s="5" t="s">
        <v>7358</v>
      </c>
      <c r="M620" s="5">
        <f t="shared" si="18"/>
        <v>0</v>
      </c>
      <c r="N620" s="5">
        <f t="shared" si="19"/>
        <v>1</v>
      </c>
      <c r="O620" s="7">
        <v>44211</v>
      </c>
    </row>
    <row r="621" spans="1:15" x14ac:dyDescent="0.25">
      <c r="A621" s="5">
        <v>619</v>
      </c>
      <c r="B621" s="5" t="s">
        <v>1930</v>
      </c>
      <c r="C621" s="5" t="s">
        <v>40</v>
      </c>
      <c r="D621" s="5">
        <v>1</v>
      </c>
      <c r="E621" s="5">
        <v>1</v>
      </c>
      <c r="F621" s="5" t="s">
        <v>1931</v>
      </c>
      <c r="G621" s="5" t="s">
        <v>13</v>
      </c>
      <c r="H621" s="5" t="s">
        <v>1932</v>
      </c>
      <c r="I621" s="5">
        <v>0</v>
      </c>
      <c r="K621" s="6">
        <v>44211.676655092589</v>
      </c>
      <c r="L621" s="5" t="s">
        <v>7187</v>
      </c>
      <c r="M621" s="5">
        <f t="shared" si="18"/>
        <v>1</v>
      </c>
      <c r="N621" s="5">
        <f t="shared" si="19"/>
        <v>0</v>
      </c>
      <c r="O621" s="7">
        <v>44211</v>
      </c>
    </row>
    <row r="622" spans="1:15" x14ac:dyDescent="0.25">
      <c r="A622" s="5">
        <v>620</v>
      </c>
      <c r="B622" s="5" t="s">
        <v>1933</v>
      </c>
      <c r="C622" s="5" t="s">
        <v>16</v>
      </c>
      <c r="D622" s="5">
        <v>31</v>
      </c>
      <c r="E622" s="5">
        <v>0.96</v>
      </c>
      <c r="F622" s="5" t="s">
        <v>1934</v>
      </c>
      <c r="G622" s="5" t="s">
        <v>13</v>
      </c>
      <c r="H622" s="5" t="s">
        <v>1935</v>
      </c>
      <c r="I622" s="5">
        <v>48</v>
      </c>
      <c r="J622" s="5" t="s">
        <v>1936</v>
      </c>
      <c r="K622" s="6">
        <v>44211.677025462966</v>
      </c>
      <c r="L622" s="5" t="s">
        <v>7359</v>
      </c>
      <c r="M622" s="5">
        <f t="shared" si="18"/>
        <v>0</v>
      </c>
      <c r="N622" s="5">
        <f t="shared" si="19"/>
        <v>1</v>
      </c>
      <c r="O622" s="7">
        <v>44211</v>
      </c>
    </row>
    <row r="623" spans="1:15" x14ac:dyDescent="0.25">
      <c r="A623" s="5">
        <v>621</v>
      </c>
      <c r="B623" s="5" t="s">
        <v>1937</v>
      </c>
      <c r="C623" s="5" t="s">
        <v>16</v>
      </c>
      <c r="D623" s="5">
        <v>1</v>
      </c>
      <c r="E623" s="5">
        <v>1</v>
      </c>
      <c r="F623" s="5" t="s">
        <v>1938</v>
      </c>
      <c r="G623" s="5" t="s">
        <v>13</v>
      </c>
      <c r="H623" s="5" t="s">
        <v>1939</v>
      </c>
      <c r="I623" s="5">
        <v>0</v>
      </c>
      <c r="K623" s="6">
        <v>44211.678773148145</v>
      </c>
      <c r="L623" s="5" t="s">
        <v>7360</v>
      </c>
      <c r="M623" s="5">
        <f t="shared" si="18"/>
        <v>0</v>
      </c>
      <c r="N623" s="5">
        <f t="shared" si="19"/>
        <v>1</v>
      </c>
      <c r="O623" s="7">
        <v>44211</v>
      </c>
    </row>
    <row r="624" spans="1:15" x14ac:dyDescent="0.25">
      <c r="A624" s="5">
        <v>622</v>
      </c>
      <c r="B624" s="5" t="s">
        <v>1940</v>
      </c>
      <c r="C624" s="5" t="s">
        <v>11</v>
      </c>
      <c r="D624" s="5">
        <v>3</v>
      </c>
      <c r="E624" s="5">
        <v>1</v>
      </c>
      <c r="F624" s="5" t="s">
        <v>1941</v>
      </c>
      <c r="G624" s="5" t="s">
        <v>13</v>
      </c>
      <c r="H624" s="5" t="s">
        <v>1942</v>
      </c>
      <c r="I624" s="5">
        <v>0</v>
      </c>
      <c r="K624" s="6">
        <v>44211.679131944446</v>
      </c>
      <c r="L624" s="5" t="s">
        <v>6966</v>
      </c>
      <c r="M624" s="5">
        <f t="shared" si="18"/>
        <v>0</v>
      </c>
      <c r="N624" s="5">
        <f t="shared" si="19"/>
        <v>1</v>
      </c>
      <c r="O624" s="7">
        <v>44211</v>
      </c>
    </row>
    <row r="625" spans="1:15" x14ac:dyDescent="0.25">
      <c r="A625" s="5">
        <v>623</v>
      </c>
      <c r="B625" s="5" t="s">
        <v>1943</v>
      </c>
      <c r="C625" s="5" t="s">
        <v>11</v>
      </c>
      <c r="D625" s="5">
        <v>1</v>
      </c>
      <c r="E625" s="5">
        <v>1</v>
      </c>
      <c r="F625" s="5" t="s">
        <v>1944</v>
      </c>
      <c r="G625" s="5" t="s">
        <v>13</v>
      </c>
      <c r="H625" s="5" t="s">
        <v>1945</v>
      </c>
      <c r="I625" s="5">
        <v>0</v>
      </c>
      <c r="K625" s="6">
        <v>44211.679143518515</v>
      </c>
      <c r="L625" s="5" t="s">
        <v>7361</v>
      </c>
      <c r="M625" s="5">
        <f t="shared" si="18"/>
        <v>1</v>
      </c>
      <c r="N625" s="5">
        <f t="shared" si="19"/>
        <v>0</v>
      </c>
      <c r="O625" s="7">
        <v>44211</v>
      </c>
    </row>
    <row r="626" spans="1:15" x14ac:dyDescent="0.25">
      <c r="A626" s="5">
        <v>624</v>
      </c>
      <c r="B626" s="5" t="s">
        <v>1946</v>
      </c>
      <c r="C626" s="5" t="s">
        <v>50</v>
      </c>
      <c r="D626" s="5">
        <v>1</v>
      </c>
      <c r="E626" s="5">
        <v>1</v>
      </c>
      <c r="F626" s="5" t="s">
        <v>1947</v>
      </c>
      <c r="G626" s="5" t="s">
        <v>13</v>
      </c>
      <c r="H626" s="5" t="s">
        <v>1948</v>
      </c>
      <c r="I626" s="5">
        <v>0</v>
      </c>
      <c r="K626" s="6">
        <v>44211.682083333333</v>
      </c>
      <c r="L626" s="5" t="s">
        <v>6968</v>
      </c>
      <c r="M626" s="5">
        <f t="shared" si="18"/>
        <v>0</v>
      </c>
      <c r="N626" s="5">
        <f t="shared" si="19"/>
        <v>1</v>
      </c>
      <c r="O626" s="7">
        <v>44211</v>
      </c>
    </row>
    <row r="627" spans="1:15" x14ac:dyDescent="0.25">
      <c r="A627" s="5">
        <v>625</v>
      </c>
      <c r="B627" s="5" t="s">
        <v>1949</v>
      </c>
      <c r="C627" s="5" t="s">
        <v>80</v>
      </c>
      <c r="D627" s="5">
        <v>28</v>
      </c>
      <c r="E627" s="5">
        <v>0.85</v>
      </c>
      <c r="F627" s="5" t="s">
        <v>1950</v>
      </c>
      <c r="G627" s="5" t="s">
        <v>13</v>
      </c>
      <c r="H627" s="5" t="s">
        <v>1951</v>
      </c>
      <c r="I627" s="5">
        <v>9</v>
      </c>
      <c r="K627" s="6">
        <v>44211.68408564815</v>
      </c>
      <c r="L627" s="5" t="s">
        <v>7362</v>
      </c>
      <c r="M627" s="5">
        <f t="shared" si="18"/>
        <v>1</v>
      </c>
      <c r="N627" s="5">
        <f t="shared" si="19"/>
        <v>0</v>
      </c>
      <c r="O627" s="7">
        <v>44211</v>
      </c>
    </row>
    <row r="628" spans="1:15" x14ac:dyDescent="0.25">
      <c r="A628" s="5">
        <v>626</v>
      </c>
      <c r="B628" s="5" t="s">
        <v>1952</v>
      </c>
      <c r="C628" s="5" t="s">
        <v>11</v>
      </c>
      <c r="D628" s="5">
        <v>1</v>
      </c>
      <c r="E628" s="5">
        <v>1</v>
      </c>
      <c r="F628" s="5" t="s">
        <v>1953</v>
      </c>
      <c r="G628" s="5" t="s">
        <v>13</v>
      </c>
      <c r="H628" s="5" t="s">
        <v>1954</v>
      </c>
      <c r="I628" s="5">
        <v>0</v>
      </c>
      <c r="K628" s="6">
        <v>44211.687199074076</v>
      </c>
      <c r="L628" s="5" t="s">
        <v>7089</v>
      </c>
      <c r="M628" s="5">
        <f t="shared" si="18"/>
        <v>1</v>
      </c>
      <c r="N628" s="5">
        <f t="shared" si="19"/>
        <v>0</v>
      </c>
      <c r="O628" s="7">
        <v>44211</v>
      </c>
    </row>
    <row r="629" spans="1:15" x14ac:dyDescent="0.25">
      <c r="A629" s="5">
        <v>627</v>
      </c>
      <c r="B629" s="5" t="s">
        <v>1955</v>
      </c>
      <c r="C629" s="5" t="s">
        <v>16</v>
      </c>
      <c r="D629" s="5">
        <v>1</v>
      </c>
      <c r="E629" s="5">
        <v>1</v>
      </c>
      <c r="F629" s="5" t="s">
        <v>1956</v>
      </c>
      <c r="G629" s="5" t="s">
        <v>13</v>
      </c>
      <c r="H629" s="5" t="s">
        <v>1957</v>
      </c>
      <c r="I629" s="5">
        <v>0</v>
      </c>
      <c r="K629" s="6">
        <v>44211.697974537034</v>
      </c>
      <c r="L629" s="5" t="s">
        <v>7363</v>
      </c>
      <c r="M629" s="5">
        <f t="shared" si="18"/>
        <v>1</v>
      </c>
      <c r="N629" s="5">
        <f t="shared" si="19"/>
        <v>0</v>
      </c>
      <c r="O629" s="7">
        <v>44211</v>
      </c>
    </row>
    <row r="630" spans="1:15" x14ac:dyDescent="0.25">
      <c r="A630" s="5">
        <v>628</v>
      </c>
      <c r="B630" s="5" t="s">
        <v>1958</v>
      </c>
      <c r="C630" s="5" t="s">
        <v>80</v>
      </c>
      <c r="D630" s="5">
        <v>57</v>
      </c>
      <c r="E630" s="5">
        <v>0.95</v>
      </c>
      <c r="F630" s="5" t="s">
        <v>1959</v>
      </c>
      <c r="G630" s="5" t="s">
        <v>13</v>
      </c>
      <c r="H630" s="5" t="s">
        <v>1960</v>
      </c>
      <c r="I630" s="5">
        <v>2</v>
      </c>
      <c r="K630" s="6">
        <v>44211.703634259262</v>
      </c>
      <c r="L630" s="5" t="s">
        <v>7364</v>
      </c>
      <c r="M630" s="5">
        <f t="shared" si="18"/>
        <v>0</v>
      </c>
      <c r="N630" s="5">
        <f t="shared" si="19"/>
        <v>1</v>
      </c>
      <c r="O630" s="7">
        <v>44211</v>
      </c>
    </row>
    <row r="631" spans="1:15" x14ac:dyDescent="0.25">
      <c r="A631" s="5">
        <v>629</v>
      </c>
      <c r="B631" s="5" t="s">
        <v>1961</v>
      </c>
      <c r="C631" s="5" t="s">
        <v>11</v>
      </c>
      <c r="D631" s="5">
        <v>3</v>
      </c>
      <c r="E631" s="5">
        <v>1</v>
      </c>
      <c r="F631" s="5" t="s">
        <v>1962</v>
      </c>
      <c r="G631" s="5" t="s">
        <v>13</v>
      </c>
      <c r="H631" s="5" t="s">
        <v>1963</v>
      </c>
      <c r="I631" s="5">
        <v>2</v>
      </c>
      <c r="K631" s="6">
        <v>44211.71366898148</v>
      </c>
      <c r="L631" s="5" t="s">
        <v>7365</v>
      </c>
      <c r="M631" s="5">
        <f t="shared" si="18"/>
        <v>0</v>
      </c>
      <c r="N631" s="5">
        <f t="shared" si="19"/>
        <v>1</v>
      </c>
      <c r="O631" s="7">
        <v>44211</v>
      </c>
    </row>
    <row r="632" spans="1:15" x14ac:dyDescent="0.25">
      <c r="A632" s="5">
        <v>630</v>
      </c>
      <c r="B632" s="5" t="s">
        <v>1964</v>
      </c>
      <c r="C632" s="5" t="s">
        <v>11</v>
      </c>
      <c r="D632" s="5">
        <v>1</v>
      </c>
      <c r="E632" s="5">
        <v>1</v>
      </c>
      <c r="F632" s="5" t="s">
        <v>1965</v>
      </c>
      <c r="G632" s="5" t="s">
        <v>13</v>
      </c>
      <c r="H632" s="5" t="s">
        <v>1966</v>
      </c>
      <c r="I632" s="5">
        <v>0</v>
      </c>
      <c r="K632" s="6">
        <v>44211.714224537034</v>
      </c>
      <c r="L632" s="5" t="s">
        <v>7366</v>
      </c>
      <c r="M632" s="5">
        <f t="shared" si="18"/>
        <v>0</v>
      </c>
      <c r="N632" s="5">
        <f t="shared" si="19"/>
        <v>1</v>
      </c>
      <c r="O632" s="7">
        <v>44211</v>
      </c>
    </row>
    <row r="633" spans="1:15" x14ac:dyDescent="0.25">
      <c r="A633" s="5">
        <v>631</v>
      </c>
      <c r="B633" s="5" t="s">
        <v>1967</v>
      </c>
      <c r="C633" s="5" t="s">
        <v>11</v>
      </c>
      <c r="D633" s="5">
        <v>259</v>
      </c>
      <c r="E633" s="5">
        <v>0.98</v>
      </c>
      <c r="F633" s="5" t="s">
        <v>1968</v>
      </c>
      <c r="G633" s="5" t="s">
        <v>13</v>
      </c>
      <c r="H633" s="5" t="s">
        <v>1969</v>
      </c>
      <c r="I633" s="5">
        <v>6</v>
      </c>
      <c r="K633" s="6">
        <v>44211.714756944442</v>
      </c>
      <c r="L633" s="5" t="s">
        <v>6974</v>
      </c>
      <c r="M633" s="5">
        <f t="shared" si="18"/>
        <v>1</v>
      </c>
      <c r="N633" s="5">
        <f t="shared" si="19"/>
        <v>0</v>
      </c>
      <c r="O633" s="7">
        <v>44211</v>
      </c>
    </row>
    <row r="634" spans="1:15" x14ac:dyDescent="0.25">
      <c r="A634" s="5">
        <v>632</v>
      </c>
      <c r="B634" s="5" t="s">
        <v>1970</v>
      </c>
      <c r="C634" s="5" t="s">
        <v>11</v>
      </c>
      <c r="D634" s="5">
        <v>454</v>
      </c>
      <c r="E634" s="5">
        <v>0.98</v>
      </c>
      <c r="F634" s="5" t="s">
        <v>1971</v>
      </c>
      <c r="G634" s="5" t="s">
        <v>13</v>
      </c>
      <c r="H634" s="5" t="s">
        <v>1972</v>
      </c>
      <c r="I634" s="5">
        <v>18</v>
      </c>
      <c r="K634" s="6">
        <v>44211.722974537035</v>
      </c>
      <c r="L634" s="5" t="s">
        <v>7367</v>
      </c>
      <c r="M634" s="5">
        <f t="shared" si="18"/>
        <v>0</v>
      </c>
      <c r="N634" s="5">
        <f t="shared" si="19"/>
        <v>1</v>
      </c>
      <c r="O634" s="7">
        <v>44211</v>
      </c>
    </row>
    <row r="635" spans="1:15" x14ac:dyDescent="0.25">
      <c r="A635" s="5">
        <v>633</v>
      </c>
      <c r="B635" s="5" t="s">
        <v>1973</v>
      </c>
      <c r="C635" s="5" t="s">
        <v>11</v>
      </c>
      <c r="D635" s="5">
        <v>1032</v>
      </c>
      <c r="E635" s="5">
        <v>0.98</v>
      </c>
      <c r="F635" s="5" t="s">
        <v>1974</v>
      </c>
      <c r="G635" s="5" t="s">
        <v>13</v>
      </c>
      <c r="H635" s="5" t="s">
        <v>1975</v>
      </c>
      <c r="I635" s="5">
        <v>82</v>
      </c>
      <c r="K635" s="6">
        <v>44211.723587962966</v>
      </c>
      <c r="L635" s="5" t="s">
        <v>7368</v>
      </c>
      <c r="M635" s="5">
        <f t="shared" si="18"/>
        <v>1</v>
      </c>
      <c r="N635" s="5">
        <f t="shared" si="19"/>
        <v>0</v>
      </c>
      <c r="O635" s="7">
        <v>44211</v>
      </c>
    </row>
    <row r="636" spans="1:15" x14ac:dyDescent="0.25">
      <c r="A636" s="5">
        <v>634</v>
      </c>
      <c r="B636" s="5" t="s">
        <v>1976</v>
      </c>
      <c r="C636" s="5" t="s">
        <v>50</v>
      </c>
      <c r="D636" s="5">
        <v>1</v>
      </c>
      <c r="E636" s="5">
        <v>1</v>
      </c>
      <c r="F636" s="5" t="s">
        <v>1977</v>
      </c>
      <c r="G636" s="5" t="s">
        <v>13</v>
      </c>
      <c r="H636" s="5" t="s">
        <v>1978</v>
      </c>
      <c r="I636" s="5">
        <v>0</v>
      </c>
      <c r="K636" s="6">
        <v>44211.730173611111</v>
      </c>
      <c r="L636" s="5" t="s">
        <v>7369</v>
      </c>
      <c r="M636" s="5">
        <f t="shared" si="18"/>
        <v>1</v>
      </c>
      <c r="N636" s="5">
        <f t="shared" si="19"/>
        <v>0</v>
      </c>
      <c r="O636" s="7">
        <v>44211</v>
      </c>
    </row>
    <row r="637" spans="1:15" x14ac:dyDescent="0.25">
      <c r="A637" s="5">
        <v>635</v>
      </c>
      <c r="B637" s="5" t="s">
        <v>1979</v>
      </c>
      <c r="C637" s="5" t="s">
        <v>40</v>
      </c>
      <c r="D637" s="5">
        <v>81</v>
      </c>
      <c r="E637" s="5">
        <v>0.97</v>
      </c>
      <c r="F637" s="5" t="s">
        <v>1980</v>
      </c>
      <c r="G637" s="5" t="s">
        <v>13</v>
      </c>
      <c r="H637" s="5" t="s">
        <v>1981</v>
      </c>
      <c r="I637" s="5">
        <v>30</v>
      </c>
      <c r="K637" s="6">
        <v>44211.734953703701</v>
      </c>
      <c r="L637" s="5" t="s">
        <v>7019</v>
      </c>
      <c r="M637" s="5">
        <f t="shared" si="18"/>
        <v>0</v>
      </c>
      <c r="N637" s="5">
        <f t="shared" si="19"/>
        <v>1</v>
      </c>
      <c r="O637" s="7">
        <v>44211</v>
      </c>
    </row>
    <row r="638" spans="1:15" x14ac:dyDescent="0.25">
      <c r="A638" s="5">
        <v>636</v>
      </c>
      <c r="B638" s="5" t="s">
        <v>1982</v>
      </c>
      <c r="C638" s="5" t="s">
        <v>16</v>
      </c>
      <c r="D638" s="5">
        <v>40</v>
      </c>
      <c r="E638" s="5">
        <v>0.77</v>
      </c>
      <c r="F638" s="5" t="s">
        <v>1983</v>
      </c>
      <c r="G638" s="5" t="s">
        <v>13</v>
      </c>
      <c r="H638" s="5" t="s">
        <v>1984</v>
      </c>
      <c r="I638" s="5">
        <v>40</v>
      </c>
      <c r="K638" s="6">
        <v>44211.735254629632</v>
      </c>
      <c r="L638" s="5" t="s">
        <v>7370</v>
      </c>
      <c r="M638" s="5">
        <f t="shared" si="18"/>
        <v>1</v>
      </c>
      <c r="N638" s="5">
        <f t="shared" si="19"/>
        <v>0</v>
      </c>
      <c r="O638" s="7">
        <v>44211</v>
      </c>
    </row>
    <row r="639" spans="1:15" x14ac:dyDescent="0.25">
      <c r="A639" s="5">
        <v>637</v>
      </c>
      <c r="B639" s="5" t="s">
        <v>1985</v>
      </c>
      <c r="C639" s="5" t="s">
        <v>11</v>
      </c>
      <c r="D639" s="5">
        <v>107</v>
      </c>
      <c r="E639" s="5">
        <v>0.96</v>
      </c>
      <c r="F639" s="5" t="s">
        <v>1986</v>
      </c>
      <c r="G639" s="5" t="s">
        <v>13</v>
      </c>
      <c r="H639" s="5" t="s">
        <v>1987</v>
      </c>
      <c r="I639" s="5">
        <v>0</v>
      </c>
      <c r="K639" s="6">
        <v>44211.735474537039</v>
      </c>
      <c r="L639" s="5" t="s">
        <v>7069</v>
      </c>
      <c r="M639" s="5">
        <f t="shared" si="18"/>
        <v>0</v>
      </c>
      <c r="N639" s="5">
        <f t="shared" si="19"/>
        <v>1</v>
      </c>
      <c r="O639" s="7">
        <v>44211</v>
      </c>
    </row>
    <row r="640" spans="1:15" x14ac:dyDescent="0.25">
      <c r="A640" s="5">
        <v>638</v>
      </c>
      <c r="B640" s="5" t="s">
        <v>1988</v>
      </c>
      <c r="C640" s="5" t="s">
        <v>11</v>
      </c>
      <c r="D640" s="5">
        <v>1</v>
      </c>
      <c r="E640" s="5">
        <v>1</v>
      </c>
      <c r="F640" s="5" t="s">
        <v>1989</v>
      </c>
      <c r="G640" s="5" t="s">
        <v>13</v>
      </c>
      <c r="H640" s="5" t="s">
        <v>1990</v>
      </c>
      <c r="I640" s="5">
        <v>0</v>
      </c>
      <c r="K640" s="6">
        <v>44211.735706018517</v>
      </c>
      <c r="L640" s="5" t="s">
        <v>6948</v>
      </c>
      <c r="M640" s="5">
        <f t="shared" si="18"/>
        <v>0</v>
      </c>
      <c r="N640" s="5">
        <f t="shared" si="19"/>
        <v>1</v>
      </c>
      <c r="O640" s="7">
        <v>44211</v>
      </c>
    </row>
    <row r="641" spans="1:15" x14ac:dyDescent="0.25">
      <c r="A641" s="5">
        <v>639</v>
      </c>
      <c r="B641" s="5" t="s">
        <v>1991</v>
      </c>
      <c r="C641" s="5" t="s">
        <v>36</v>
      </c>
      <c r="D641" s="5">
        <v>1</v>
      </c>
      <c r="E641" s="5">
        <v>1</v>
      </c>
      <c r="F641" s="5" t="s">
        <v>1992</v>
      </c>
      <c r="G641" s="5" t="s">
        <v>13</v>
      </c>
      <c r="H641" s="5" t="s">
        <v>1993</v>
      </c>
      <c r="I641" s="5">
        <v>1</v>
      </c>
      <c r="K641" s="6">
        <v>44211.73773148148</v>
      </c>
      <c r="L641" s="5" t="s">
        <v>7080</v>
      </c>
      <c r="M641" s="5">
        <f t="shared" si="18"/>
        <v>1</v>
      </c>
      <c r="N641" s="5">
        <f t="shared" si="19"/>
        <v>0</v>
      </c>
      <c r="O641" s="7">
        <v>44211</v>
      </c>
    </row>
    <row r="642" spans="1:15" x14ac:dyDescent="0.25">
      <c r="A642" s="5">
        <v>640</v>
      </c>
      <c r="B642" s="5" t="s">
        <v>1994</v>
      </c>
      <c r="C642" s="5" t="s">
        <v>11</v>
      </c>
      <c r="D642" s="5">
        <v>1</v>
      </c>
      <c r="E642" s="5">
        <v>1</v>
      </c>
      <c r="F642" s="5" t="s">
        <v>1995</v>
      </c>
      <c r="G642" s="5" t="s">
        <v>13</v>
      </c>
      <c r="H642" s="5" t="s">
        <v>1996</v>
      </c>
      <c r="I642" s="5">
        <v>0</v>
      </c>
      <c r="K642" s="6">
        <v>44211.743796296294</v>
      </c>
      <c r="L642" s="5" t="s">
        <v>7371</v>
      </c>
      <c r="M642" s="5">
        <f t="shared" si="18"/>
        <v>0</v>
      </c>
      <c r="N642" s="5">
        <f t="shared" si="19"/>
        <v>1</v>
      </c>
      <c r="O642" s="7">
        <v>44211</v>
      </c>
    </row>
    <row r="643" spans="1:15" x14ac:dyDescent="0.25">
      <c r="A643" s="5">
        <v>641</v>
      </c>
      <c r="B643" s="5" t="s">
        <v>1997</v>
      </c>
      <c r="C643" s="5" t="s">
        <v>11</v>
      </c>
      <c r="D643" s="5">
        <v>1</v>
      </c>
      <c r="E643" s="5">
        <v>1</v>
      </c>
      <c r="F643" s="5" t="s">
        <v>1998</v>
      </c>
      <c r="G643" s="5" t="s">
        <v>13</v>
      </c>
      <c r="H643" s="5" t="s">
        <v>1999</v>
      </c>
      <c r="I643" s="5">
        <v>0</v>
      </c>
      <c r="K643" s="6">
        <v>44211.745000000003</v>
      </c>
      <c r="L643" s="5" t="s">
        <v>7104</v>
      </c>
      <c r="M643" s="5">
        <f t="shared" ref="M643:M706" si="20">IF(EXACT(LEFT(L643),"P"),1,0)</f>
        <v>0</v>
      </c>
      <c r="N643" s="5">
        <f t="shared" ref="N643:N706" si="21">1-M643</f>
        <v>1</v>
      </c>
      <c r="O643" s="7">
        <v>44211</v>
      </c>
    </row>
    <row r="644" spans="1:15" x14ac:dyDescent="0.25">
      <c r="A644" s="5">
        <v>642</v>
      </c>
      <c r="B644" s="5" t="s">
        <v>2000</v>
      </c>
      <c r="C644" s="5" t="s">
        <v>11</v>
      </c>
      <c r="D644" s="5">
        <v>1</v>
      </c>
      <c r="E644" s="5">
        <v>1</v>
      </c>
      <c r="F644" s="5" t="s">
        <v>2001</v>
      </c>
      <c r="G644" s="5" t="s">
        <v>13</v>
      </c>
      <c r="H644" s="5" t="s">
        <v>2002</v>
      </c>
      <c r="I644" s="5">
        <v>0</v>
      </c>
      <c r="K644" s="6">
        <v>44211.746134259258</v>
      </c>
      <c r="L644" s="5" t="s">
        <v>7199</v>
      </c>
      <c r="M644" s="5">
        <f t="shared" si="20"/>
        <v>0</v>
      </c>
      <c r="N644" s="5">
        <f t="shared" si="21"/>
        <v>1</v>
      </c>
      <c r="O644" s="7">
        <v>44211</v>
      </c>
    </row>
    <row r="645" spans="1:15" x14ac:dyDescent="0.25">
      <c r="A645" s="5">
        <v>643</v>
      </c>
      <c r="B645" s="5" t="s">
        <v>2003</v>
      </c>
      <c r="C645" s="5" t="s">
        <v>11</v>
      </c>
      <c r="D645" s="5">
        <v>1</v>
      </c>
      <c r="E645" s="5">
        <v>1</v>
      </c>
      <c r="F645" s="5" t="s">
        <v>2004</v>
      </c>
      <c r="G645" s="5" t="s">
        <v>13</v>
      </c>
      <c r="H645" s="5" t="s">
        <v>2005</v>
      </c>
      <c r="I645" s="5">
        <v>0</v>
      </c>
      <c r="K645" s="6">
        <v>44211.747418981482</v>
      </c>
      <c r="L645" s="5" t="s">
        <v>7338</v>
      </c>
      <c r="M645" s="5">
        <f t="shared" si="20"/>
        <v>0</v>
      </c>
      <c r="N645" s="5">
        <f t="shared" si="21"/>
        <v>1</v>
      </c>
      <c r="O645" s="7">
        <v>44211</v>
      </c>
    </row>
    <row r="646" spans="1:15" x14ac:dyDescent="0.25">
      <c r="A646" s="5">
        <v>644</v>
      </c>
      <c r="B646" s="5" t="s">
        <v>2006</v>
      </c>
      <c r="C646" s="5" t="s">
        <v>11</v>
      </c>
      <c r="D646" s="5">
        <v>107</v>
      </c>
      <c r="E646" s="5">
        <v>0.95</v>
      </c>
      <c r="F646" s="5" t="s">
        <v>2007</v>
      </c>
      <c r="G646" s="5" t="s">
        <v>13</v>
      </c>
      <c r="H646" s="5" t="s">
        <v>2008</v>
      </c>
      <c r="I646" s="5">
        <v>20</v>
      </c>
      <c r="K646" s="6">
        <v>44211.74759259259</v>
      </c>
      <c r="L646" s="5" t="s">
        <v>7372</v>
      </c>
      <c r="M646" s="5">
        <f t="shared" si="20"/>
        <v>0</v>
      </c>
      <c r="N646" s="5">
        <f t="shared" si="21"/>
        <v>1</v>
      </c>
      <c r="O646" s="7">
        <v>44211</v>
      </c>
    </row>
    <row r="647" spans="1:15" x14ac:dyDescent="0.25">
      <c r="A647" s="5">
        <v>645</v>
      </c>
      <c r="B647" s="5" t="s">
        <v>2009</v>
      </c>
      <c r="C647" s="5" t="s">
        <v>11</v>
      </c>
      <c r="D647" s="5">
        <v>1</v>
      </c>
      <c r="E647" s="5">
        <v>1</v>
      </c>
      <c r="F647" s="5" t="s">
        <v>2010</v>
      </c>
      <c r="G647" s="5" t="s">
        <v>13</v>
      </c>
      <c r="H647" s="5" t="s">
        <v>2011</v>
      </c>
      <c r="I647" s="5">
        <v>0</v>
      </c>
      <c r="K647" s="6">
        <v>44211.753518518519</v>
      </c>
      <c r="L647" s="5" t="s">
        <v>7373</v>
      </c>
      <c r="M647" s="5">
        <f t="shared" si="20"/>
        <v>0</v>
      </c>
      <c r="N647" s="5">
        <f t="shared" si="21"/>
        <v>1</v>
      </c>
      <c r="O647" s="7">
        <v>44211</v>
      </c>
    </row>
    <row r="648" spans="1:15" x14ac:dyDescent="0.25">
      <c r="A648" s="5">
        <v>646</v>
      </c>
      <c r="B648" s="5" t="s">
        <v>2012</v>
      </c>
      <c r="C648" s="5" t="s">
        <v>16</v>
      </c>
      <c r="D648" s="5">
        <v>349</v>
      </c>
      <c r="E648" s="5">
        <v>0.97</v>
      </c>
      <c r="F648" s="5" t="s">
        <v>2013</v>
      </c>
      <c r="G648" s="5" t="s">
        <v>13</v>
      </c>
      <c r="H648" s="5" t="s">
        <v>2014</v>
      </c>
      <c r="I648" s="5">
        <v>85</v>
      </c>
      <c r="J648" s="5" t="s">
        <v>2015</v>
      </c>
      <c r="K648" s="6">
        <v>44212.420208333337</v>
      </c>
      <c r="L648" s="5" t="s">
        <v>7374</v>
      </c>
      <c r="M648" s="5">
        <f t="shared" si="20"/>
        <v>0</v>
      </c>
      <c r="N648" s="5">
        <f t="shared" si="21"/>
        <v>1</v>
      </c>
      <c r="O648" s="7">
        <v>44212</v>
      </c>
    </row>
    <row r="649" spans="1:15" x14ac:dyDescent="0.25">
      <c r="A649" s="5">
        <v>647</v>
      </c>
      <c r="B649" s="5" t="s">
        <v>2016</v>
      </c>
      <c r="C649" s="5" t="s">
        <v>40</v>
      </c>
      <c r="D649" s="5">
        <v>139</v>
      </c>
      <c r="E649" s="5">
        <v>0.93</v>
      </c>
      <c r="F649" s="5" t="s">
        <v>2017</v>
      </c>
      <c r="G649" s="5" t="s">
        <v>13</v>
      </c>
      <c r="H649" s="5" t="s">
        <v>2018</v>
      </c>
      <c r="I649" s="5">
        <v>42</v>
      </c>
      <c r="K649" s="6">
        <v>44212.422418981485</v>
      </c>
      <c r="L649" s="5" t="s">
        <v>7375</v>
      </c>
      <c r="M649" s="5">
        <f t="shared" si="20"/>
        <v>0</v>
      </c>
      <c r="N649" s="5">
        <f t="shared" si="21"/>
        <v>1</v>
      </c>
      <c r="O649" s="7">
        <v>44212</v>
      </c>
    </row>
    <row r="650" spans="1:15" x14ac:dyDescent="0.25">
      <c r="A650" s="5">
        <v>648</v>
      </c>
      <c r="B650" s="5" t="s">
        <v>2019</v>
      </c>
      <c r="C650" s="5" t="s">
        <v>50</v>
      </c>
      <c r="D650" s="5">
        <v>939</v>
      </c>
      <c r="E650" s="5">
        <v>0.98</v>
      </c>
      <c r="F650" s="5" t="s">
        <v>2020</v>
      </c>
      <c r="G650" s="5" t="s">
        <v>13</v>
      </c>
      <c r="H650" s="5" t="s">
        <v>2021</v>
      </c>
      <c r="I650" s="5">
        <v>243</v>
      </c>
      <c r="J650" s="5" t="s">
        <v>2022</v>
      </c>
      <c r="K650" s="6">
        <v>44212.422615740739</v>
      </c>
      <c r="L650" s="5" t="s">
        <v>7376</v>
      </c>
      <c r="M650" s="5">
        <f t="shared" si="20"/>
        <v>1</v>
      </c>
      <c r="N650" s="5">
        <f t="shared" si="21"/>
        <v>0</v>
      </c>
      <c r="O650" s="7">
        <v>44212</v>
      </c>
    </row>
    <row r="651" spans="1:15" x14ac:dyDescent="0.25">
      <c r="A651" s="5">
        <v>649</v>
      </c>
      <c r="B651" s="5" t="s">
        <v>2023</v>
      </c>
      <c r="C651" s="5" t="s">
        <v>40</v>
      </c>
      <c r="D651" s="5">
        <v>1</v>
      </c>
      <c r="E651" s="5">
        <v>1</v>
      </c>
      <c r="F651" s="5" t="s">
        <v>2024</v>
      </c>
      <c r="G651" s="5" t="s">
        <v>13</v>
      </c>
      <c r="H651" s="5" t="s">
        <v>2025</v>
      </c>
      <c r="I651" s="5">
        <v>0</v>
      </c>
      <c r="K651" s="6">
        <v>44212.423356481479</v>
      </c>
      <c r="L651" s="5" t="s">
        <v>7377</v>
      </c>
      <c r="M651" s="5">
        <f t="shared" si="20"/>
        <v>1</v>
      </c>
      <c r="N651" s="5">
        <f t="shared" si="21"/>
        <v>0</v>
      </c>
      <c r="O651" s="7">
        <v>44212</v>
      </c>
    </row>
    <row r="652" spans="1:15" x14ac:dyDescent="0.25">
      <c r="A652" s="5">
        <v>650</v>
      </c>
      <c r="B652" s="5" t="s">
        <v>2026</v>
      </c>
      <c r="C652" s="5" t="s">
        <v>11</v>
      </c>
      <c r="D652" s="5">
        <v>57</v>
      </c>
      <c r="E652" s="5">
        <v>0.96</v>
      </c>
      <c r="F652" s="5" t="s">
        <v>2027</v>
      </c>
      <c r="G652" s="5" t="s">
        <v>13</v>
      </c>
      <c r="H652" s="5" t="s">
        <v>2028</v>
      </c>
      <c r="I652" s="5">
        <v>25</v>
      </c>
      <c r="K652" s="6">
        <v>44212.423541666663</v>
      </c>
      <c r="L652" s="5" t="s">
        <v>7054</v>
      </c>
      <c r="M652" s="5">
        <f t="shared" si="20"/>
        <v>0</v>
      </c>
      <c r="N652" s="5">
        <f t="shared" si="21"/>
        <v>1</v>
      </c>
      <c r="O652" s="7">
        <v>44212</v>
      </c>
    </row>
    <row r="653" spans="1:15" x14ac:dyDescent="0.25">
      <c r="A653" s="5">
        <v>651</v>
      </c>
      <c r="B653" s="5" t="s">
        <v>2029</v>
      </c>
      <c r="C653" s="5" t="s">
        <v>11</v>
      </c>
      <c r="D653" s="5">
        <v>24</v>
      </c>
      <c r="E653" s="5">
        <v>0.86</v>
      </c>
      <c r="F653" s="5" t="s">
        <v>2030</v>
      </c>
      <c r="G653" s="5" t="s">
        <v>13</v>
      </c>
      <c r="H653" s="5" t="s">
        <v>2031</v>
      </c>
      <c r="I653" s="5">
        <v>4</v>
      </c>
      <c r="K653" s="6">
        <v>44212.424849537034</v>
      </c>
      <c r="L653" s="5" t="s">
        <v>7378</v>
      </c>
      <c r="M653" s="5">
        <f t="shared" si="20"/>
        <v>0</v>
      </c>
      <c r="N653" s="5">
        <f t="shared" si="21"/>
        <v>1</v>
      </c>
      <c r="O653" s="7">
        <v>44212</v>
      </c>
    </row>
    <row r="654" spans="1:15" x14ac:dyDescent="0.25">
      <c r="A654" s="5">
        <v>652</v>
      </c>
      <c r="B654" s="5" t="s">
        <v>2032</v>
      </c>
      <c r="C654" s="5" t="s">
        <v>16</v>
      </c>
      <c r="D654" s="5">
        <v>1</v>
      </c>
      <c r="E654" s="5">
        <v>1</v>
      </c>
      <c r="F654" s="5" t="s">
        <v>2033</v>
      </c>
      <c r="G654" s="5" t="s">
        <v>13</v>
      </c>
      <c r="H654" s="5" t="s">
        <v>2034</v>
      </c>
      <c r="I654" s="5">
        <v>0</v>
      </c>
      <c r="K654" s="6">
        <v>44212.425196759257</v>
      </c>
      <c r="L654" s="5" t="s">
        <v>7223</v>
      </c>
      <c r="M654" s="5">
        <f t="shared" si="20"/>
        <v>0</v>
      </c>
      <c r="N654" s="5">
        <f t="shared" si="21"/>
        <v>1</v>
      </c>
      <c r="O654" s="7">
        <v>44212</v>
      </c>
    </row>
    <row r="655" spans="1:15" x14ac:dyDescent="0.25">
      <c r="A655" s="5">
        <v>653</v>
      </c>
      <c r="B655" s="5" t="s">
        <v>2035</v>
      </c>
      <c r="C655" s="5" t="s">
        <v>16</v>
      </c>
      <c r="D655" s="5">
        <v>32</v>
      </c>
      <c r="E655" s="5">
        <v>0.92</v>
      </c>
      <c r="F655" s="5" t="s">
        <v>2036</v>
      </c>
      <c r="G655" s="5" t="s">
        <v>13</v>
      </c>
      <c r="H655" s="5" t="s">
        <v>2037</v>
      </c>
      <c r="I655" s="5">
        <v>18</v>
      </c>
      <c r="K655" s="6">
        <v>44212.426076388889</v>
      </c>
      <c r="L655" s="5" t="s">
        <v>7379</v>
      </c>
      <c r="M655" s="5">
        <f t="shared" si="20"/>
        <v>1</v>
      </c>
      <c r="N655" s="5">
        <f t="shared" si="21"/>
        <v>0</v>
      </c>
      <c r="O655" s="7">
        <v>44212</v>
      </c>
    </row>
    <row r="656" spans="1:15" x14ac:dyDescent="0.25">
      <c r="A656" s="5">
        <v>654</v>
      </c>
      <c r="B656" s="5" t="s">
        <v>2038</v>
      </c>
      <c r="C656" s="5" t="s">
        <v>32</v>
      </c>
      <c r="D656" s="5">
        <v>28</v>
      </c>
      <c r="E656" s="5">
        <v>0.82</v>
      </c>
      <c r="F656" s="5" t="s">
        <v>2039</v>
      </c>
      <c r="G656" s="5" t="s">
        <v>13</v>
      </c>
      <c r="H656" s="5" t="s">
        <v>2040</v>
      </c>
      <c r="I656" s="5">
        <v>44</v>
      </c>
      <c r="K656" s="6">
        <v>44212.427337962959</v>
      </c>
      <c r="L656" s="5" t="s">
        <v>7380</v>
      </c>
      <c r="M656" s="5">
        <f t="shared" si="20"/>
        <v>0</v>
      </c>
      <c r="N656" s="5">
        <f t="shared" si="21"/>
        <v>1</v>
      </c>
      <c r="O656" s="7">
        <v>44212</v>
      </c>
    </row>
    <row r="657" spans="1:15" x14ac:dyDescent="0.25">
      <c r="A657" s="5">
        <v>655</v>
      </c>
      <c r="B657" s="5" t="s">
        <v>2041</v>
      </c>
      <c r="C657" s="5" t="s">
        <v>11</v>
      </c>
      <c r="D657" s="5">
        <v>1</v>
      </c>
      <c r="E657" s="5">
        <v>1</v>
      </c>
      <c r="F657" s="5" t="s">
        <v>2042</v>
      </c>
      <c r="G657" s="5" t="s">
        <v>13</v>
      </c>
      <c r="H657" s="5" t="s">
        <v>2043</v>
      </c>
      <c r="I657" s="5">
        <v>0</v>
      </c>
      <c r="K657" s="6">
        <v>44212.429027777776</v>
      </c>
      <c r="L657" s="5" t="s">
        <v>7381</v>
      </c>
      <c r="M657" s="5">
        <f t="shared" si="20"/>
        <v>0</v>
      </c>
      <c r="N657" s="5">
        <f t="shared" si="21"/>
        <v>1</v>
      </c>
      <c r="O657" s="7">
        <v>44212</v>
      </c>
    </row>
    <row r="658" spans="1:15" x14ac:dyDescent="0.25">
      <c r="A658" s="5">
        <v>656</v>
      </c>
      <c r="B658" s="5" t="s">
        <v>2044</v>
      </c>
      <c r="C658" s="5" t="s">
        <v>40</v>
      </c>
      <c r="D658" s="5">
        <v>11</v>
      </c>
      <c r="E658" s="5">
        <v>0.63</v>
      </c>
      <c r="F658" s="5" t="s">
        <v>2045</v>
      </c>
      <c r="G658" s="5" t="s">
        <v>13</v>
      </c>
      <c r="H658" s="5" t="s">
        <v>2046</v>
      </c>
      <c r="I658" s="5">
        <v>26</v>
      </c>
      <c r="K658" s="6">
        <v>44212.429791666669</v>
      </c>
      <c r="L658" s="5" t="s">
        <v>7382</v>
      </c>
      <c r="M658" s="5">
        <f t="shared" si="20"/>
        <v>1</v>
      </c>
      <c r="N658" s="5">
        <f t="shared" si="21"/>
        <v>0</v>
      </c>
      <c r="O658" s="7">
        <v>44212</v>
      </c>
    </row>
    <row r="659" spans="1:15" x14ac:dyDescent="0.25">
      <c r="A659" s="5">
        <v>657</v>
      </c>
      <c r="B659" s="5" t="s">
        <v>2047</v>
      </c>
      <c r="C659" s="5" t="s">
        <v>16</v>
      </c>
      <c r="D659" s="5">
        <v>0</v>
      </c>
      <c r="E659" s="5">
        <v>0.14000000000000001</v>
      </c>
      <c r="F659" s="5" t="s">
        <v>2048</v>
      </c>
      <c r="G659" s="5" t="s">
        <v>13</v>
      </c>
      <c r="H659" s="5" t="s">
        <v>2049</v>
      </c>
      <c r="I659" s="5">
        <v>6</v>
      </c>
      <c r="J659" s="5" t="s">
        <v>2050</v>
      </c>
      <c r="K659" s="6">
        <v>44212.430636574078</v>
      </c>
      <c r="L659" s="5" t="s">
        <v>7383</v>
      </c>
      <c r="M659" s="5">
        <f t="shared" si="20"/>
        <v>1</v>
      </c>
      <c r="N659" s="5">
        <f t="shared" si="21"/>
        <v>0</v>
      </c>
      <c r="O659" s="7">
        <v>44212</v>
      </c>
    </row>
    <row r="660" spans="1:15" x14ac:dyDescent="0.25">
      <c r="A660" s="5">
        <v>658</v>
      </c>
      <c r="B660" s="5" t="s">
        <v>2051</v>
      </c>
      <c r="C660" s="5" t="s">
        <v>16</v>
      </c>
      <c r="D660" s="5">
        <v>0</v>
      </c>
      <c r="E660" s="5">
        <v>0.27</v>
      </c>
      <c r="F660" s="5" t="s">
        <v>2052</v>
      </c>
      <c r="G660" s="5" t="s">
        <v>13</v>
      </c>
      <c r="H660" s="5" t="s">
        <v>2053</v>
      </c>
      <c r="I660" s="5">
        <v>4</v>
      </c>
      <c r="K660" s="6">
        <v>44212.432557870372</v>
      </c>
      <c r="L660" s="5" t="s">
        <v>6966</v>
      </c>
      <c r="M660" s="5">
        <f t="shared" si="20"/>
        <v>0</v>
      </c>
      <c r="N660" s="5">
        <f t="shared" si="21"/>
        <v>1</v>
      </c>
      <c r="O660" s="7">
        <v>44212</v>
      </c>
    </row>
    <row r="661" spans="1:15" x14ac:dyDescent="0.25">
      <c r="A661" s="5">
        <v>659</v>
      </c>
      <c r="B661" s="5" t="s">
        <v>2054</v>
      </c>
      <c r="C661" s="5" t="s">
        <v>40</v>
      </c>
      <c r="D661" s="5">
        <v>1</v>
      </c>
      <c r="E661" s="5">
        <v>1</v>
      </c>
      <c r="F661" s="5" t="s">
        <v>2055</v>
      </c>
      <c r="G661" s="5" t="s">
        <v>13</v>
      </c>
      <c r="H661" s="5" t="s">
        <v>2056</v>
      </c>
      <c r="I661" s="5">
        <v>0</v>
      </c>
      <c r="K661" s="6">
        <v>44212.434560185182</v>
      </c>
      <c r="L661" s="5" t="s">
        <v>7384</v>
      </c>
      <c r="M661" s="5">
        <f t="shared" si="20"/>
        <v>1</v>
      </c>
      <c r="N661" s="5">
        <f t="shared" si="21"/>
        <v>0</v>
      </c>
      <c r="O661" s="7">
        <v>44212</v>
      </c>
    </row>
    <row r="662" spans="1:15" x14ac:dyDescent="0.25">
      <c r="A662" s="5">
        <v>660</v>
      </c>
      <c r="B662" s="5" t="s">
        <v>2057</v>
      </c>
      <c r="C662" s="5" t="s">
        <v>16</v>
      </c>
      <c r="D662" s="5">
        <v>643</v>
      </c>
      <c r="E662" s="5">
        <v>0.97</v>
      </c>
      <c r="F662" s="5" t="s">
        <v>2058</v>
      </c>
      <c r="G662" s="5" t="s">
        <v>13</v>
      </c>
      <c r="H662" s="5" t="s">
        <v>2059</v>
      </c>
      <c r="I662" s="5">
        <v>204</v>
      </c>
      <c r="J662" s="5" t="s">
        <v>2060</v>
      </c>
      <c r="K662" s="6">
        <v>44212.434618055559</v>
      </c>
      <c r="L662" s="5" t="s">
        <v>7385</v>
      </c>
      <c r="M662" s="5">
        <f t="shared" si="20"/>
        <v>0</v>
      </c>
      <c r="N662" s="5">
        <f t="shared" si="21"/>
        <v>1</v>
      </c>
      <c r="O662" s="7">
        <v>44212</v>
      </c>
    </row>
    <row r="663" spans="1:15" x14ac:dyDescent="0.25">
      <c r="A663" s="5">
        <v>661</v>
      </c>
      <c r="B663" s="5" t="s">
        <v>2061</v>
      </c>
      <c r="C663" s="5" t="s">
        <v>11</v>
      </c>
      <c r="D663" s="5">
        <v>1</v>
      </c>
      <c r="E663" s="5">
        <v>1</v>
      </c>
      <c r="F663" s="5" t="s">
        <v>2062</v>
      </c>
      <c r="G663" s="5" t="s">
        <v>13</v>
      </c>
      <c r="H663" s="5" t="s">
        <v>2063</v>
      </c>
      <c r="I663" s="5">
        <v>0</v>
      </c>
      <c r="K663" s="6">
        <v>44212.434629629628</v>
      </c>
      <c r="L663" s="5" t="s">
        <v>7386</v>
      </c>
      <c r="M663" s="5">
        <f t="shared" si="20"/>
        <v>1</v>
      </c>
      <c r="N663" s="5">
        <f t="shared" si="21"/>
        <v>0</v>
      </c>
      <c r="O663" s="7">
        <v>44212</v>
      </c>
    </row>
    <row r="664" spans="1:15" x14ac:dyDescent="0.25">
      <c r="A664" s="5">
        <v>662</v>
      </c>
      <c r="B664" s="5" t="s">
        <v>2064</v>
      </c>
      <c r="C664" s="5" t="s">
        <v>11</v>
      </c>
      <c r="D664" s="5">
        <v>1</v>
      </c>
      <c r="E664" s="5">
        <v>1</v>
      </c>
      <c r="F664" s="5" t="s">
        <v>2065</v>
      </c>
      <c r="G664" s="5" t="s">
        <v>13</v>
      </c>
      <c r="H664" s="5" t="s">
        <v>2066</v>
      </c>
      <c r="I664" s="5">
        <v>0</v>
      </c>
      <c r="K664" s="6">
        <v>44212.435335648152</v>
      </c>
      <c r="L664" s="5" t="s">
        <v>7089</v>
      </c>
      <c r="M664" s="5">
        <f t="shared" si="20"/>
        <v>1</v>
      </c>
      <c r="N664" s="5">
        <f t="shared" si="21"/>
        <v>0</v>
      </c>
      <c r="O664" s="7">
        <v>44212</v>
      </c>
    </row>
    <row r="665" spans="1:15" x14ac:dyDescent="0.25">
      <c r="A665" s="5">
        <v>663</v>
      </c>
      <c r="B665" s="5" t="s">
        <v>2067</v>
      </c>
      <c r="C665" s="5" t="s">
        <v>11</v>
      </c>
      <c r="D665" s="5">
        <v>1</v>
      </c>
      <c r="E665" s="5">
        <v>1</v>
      </c>
      <c r="F665" s="5" t="s">
        <v>2068</v>
      </c>
      <c r="G665" s="5" t="s">
        <v>13</v>
      </c>
      <c r="H665" s="5" t="s">
        <v>2069</v>
      </c>
      <c r="I665" s="5">
        <v>0</v>
      </c>
      <c r="K665" s="6">
        <v>44212.435486111113</v>
      </c>
      <c r="L665" s="5" t="s">
        <v>7387</v>
      </c>
      <c r="M665" s="5">
        <f t="shared" si="20"/>
        <v>0</v>
      </c>
      <c r="N665" s="5">
        <f t="shared" si="21"/>
        <v>1</v>
      </c>
      <c r="O665" s="7">
        <v>44212</v>
      </c>
    </row>
    <row r="666" spans="1:15" x14ac:dyDescent="0.25">
      <c r="A666" s="5">
        <v>664</v>
      </c>
      <c r="B666" s="5" t="s">
        <v>2070</v>
      </c>
      <c r="C666" s="5" t="s">
        <v>11</v>
      </c>
      <c r="D666" s="5">
        <v>1</v>
      </c>
      <c r="E666" s="5">
        <v>1</v>
      </c>
      <c r="F666" s="5" t="s">
        <v>2071</v>
      </c>
      <c r="G666" s="5" t="s">
        <v>13</v>
      </c>
      <c r="H666" s="5" t="s">
        <v>2072</v>
      </c>
      <c r="I666" s="5">
        <v>0</v>
      </c>
      <c r="K666" s="6">
        <v>44212.438020833331</v>
      </c>
      <c r="L666" s="5" t="s">
        <v>7388</v>
      </c>
      <c r="M666" s="5">
        <f t="shared" si="20"/>
        <v>0</v>
      </c>
      <c r="N666" s="5">
        <f t="shared" si="21"/>
        <v>1</v>
      </c>
      <c r="O666" s="7">
        <v>44212</v>
      </c>
    </row>
    <row r="667" spans="1:15" x14ac:dyDescent="0.25">
      <c r="A667" s="5">
        <v>665</v>
      </c>
      <c r="B667" s="5" t="s">
        <v>2073</v>
      </c>
      <c r="C667" s="5" t="s">
        <v>36</v>
      </c>
      <c r="D667" s="5">
        <v>1</v>
      </c>
      <c r="E667" s="5">
        <v>1</v>
      </c>
      <c r="F667" s="5" t="s">
        <v>2074</v>
      </c>
      <c r="G667" s="5" t="s">
        <v>13</v>
      </c>
      <c r="H667" s="5" t="s">
        <v>2075</v>
      </c>
      <c r="I667" s="5">
        <v>1</v>
      </c>
      <c r="K667" s="6">
        <v>44212.441238425927</v>
      </c>
      <c r="L667" s="5" t="s">
        <v>7311</v>
      </c>
      <c r="M667" s="5">
        <f t="shared" si="20"/>
        <v>0</v>
      </c>
      <c r="N667" s="5">
        <f t="shared" si="21"/>
        <v>1</v>
      </c>
      <c r="O667" s="7">
        <v>44212</v>
      </c>
    </row>
    <row r="668" spans="1:15" x14ac:dyDescent="0.25">
      <c r="A668" s="5">
        <v>666</v>
      </c>
      <c r="B668" s="5" t="s">
        <v>2076</v>
      </c>
      <c r="C668" s="5" t="s">
        <v>40</v>
      </c>
      <c r="D668" s="5">
        <v>1</v>
      </c>
      <c r="E668" s="5">
        <v>1</v>
      </c>
      <c r="F668" s="5" t="s">
        <v>2077</v>
      </c>
      <c r="G668" s="5" t="s">
        <v>13</v>
      </c>
      <c r="H668" s="5" t="s">
        <v>2078</v>
      </c>
      <c r="I668" s="5">
        <v>0</v>
      </c>
      <c r="K668" s="6">
        <v>44212.444537037038</v>
      </c>
      <c r="L668" s="5" t="s">
        <v>6932</v>
      </c>
      <c r="M668" s="5">
        <f t="shared" si="20"/>
        <v>1</v>
      </c>
      <c r="N668" s="5">
        <f t="shared" si="21"/>
        <v>0</v>
      </c>
      <c r="O668" s="7">
        <v>44212</v>
      </c>
    </row>
    <row r="669" spans="1:15" x14ac:dyDescent="0.25">
      <c r="A669" s="5">
        <v>667</v>
      </c>
      <c r="B669" s="5" t="s">
        <v>2079</v>
      </c>
      <c r="C669" s="5" t="s">
        <v>36</v>
      </c>
      <c r="D669" s="5">
        <v>54</v>
      </c>
      <c r="E669" s="5">
        <v>0.87</v>
      </c>
      <c r="F669" s="5" t="s">
        <v>2080</v>
      </c>
      <c r="G669" s="5" t="s">
        <v>13</v>
      </c>
      <c r="H669" s="5" t="s">
        <v>2081</v>
      </c>
      <c r="I669" s="5">
        <v>28</v>
      </c>
      <c r="K669" s="6">
        <v>44212.445023148146</v>
      </c>
      <c r="L669" s="5" t="s">
        <v>7251</v>
      </c>
      <c r="M669" s="5">
        <f t="shared" si="20"/>
        <v>1</v>
      </c>
      <c r="N669" s="5">
        <f t="shared" si="21"/>
        <v>0</v>
      </c>
      <c r="O669" s="7">
        <v>44212</v>
      </c>
    </row>
    <row r="670" spans="1:15" x14ac:dyDescent="0.25">
      <c r="A670" s="5">
        <v>668</v>
      </c>
      <c r="B670" s="5" t="s">
        <v>2082</v>
      </c>
      <c r="C670" s="5" t="s">
        <v>80</v>
      </c>
      <c r="D670" s="5">
        <v>50</v>
      </c>
      <c r="E670" s="5">
        <v>0.89</v>
      </c>
      <c r="F670" s="5" t="s">
        <v>2083</v>
      </c>
      <c r="G670" s="5" t="s">
        <v>13</v>
      </c>
      <c r="H670" s="5" t="s">
        <v>2084</v>
      </c>
      <c r="I670" s="5">
        <v>65</v>
      </c>
      <c r="J670" s="5" t="s">
        <v>2085</v>
      </c>
      <c r="K670" s="6">
        <v>44212.446956018517</v>
      </c>
      <c r="L670" s="5" t="s">
        <v>7389</v>
      </c>
      <c r="M670" s="5">
        <f t="shared" si="20"/>
        <v>1</v>
      </c>
      <c r="N670" s="5">
        <f t="shared" si="21"/>
        <v>0</v>
      </c>
      <c r="O670" s="7">
        <v>44212</v>
      </c>
    </row>
    <row r="671" spans="1:15" x14ac:dyDescent="0.25">
      <c r="A671" s="5">
        <v>669</v>
      </c>
      <c r="B671" s="5" t="s">
        <v>2086</v>
      </c>
      <c r="C671" s="5" t="s">
        <v>40</v>
      </c>
      <c r="D671" s="5">
        <v>5</v>
      </c>
      <c r="E671" s="5">
        <v>0.62</v>
      </c>
      <c r="F671" s="5" t="s">
        <v>2087</v>
      </c>
      <c r="G671" s="5" t="s">
        <v>13</v>
      </c>
      <c r="H671" s="5" t="s">
        <v>2088</v>
      </c>
      <c r="I671" s="5">
        <v>4</v>
      </c>
      <c r="K671" s="6">
        <v>44212.45</v>
      </c>
      <c r="L671" s="5" t="s">
        <v>7390</v>
      </c>
      <c r="M671" s="5">
        <f t="shared" si="20"/>
        <v>0</v>
      </c>
      <c r="N671" s="5">
        <f t="shared" si="21"/>
        <v>1</v>
      </c>
      <c r="O671" s="7">
        <v>44212</v>
      </c>
    </row>
    <row r="672" spans="1:15" x14ac:dyDescent="0.25">
      <c r="A672" s="5">
        <v>670</v>
      </c>
      <c r="B672" s="5" t="s">
        <v>2089</v>
      </c>
      <c r="C672" s="5" t="s">
        <v>11</v>
      </c>
      <c r="D672" s="5">
        <v>1</v>
      </c>
      <c r="E672" s="5">
        <v>1</v>
      </c>
      <c r="F672" s="5" t="s">
        <v>2090</v>
      </c>
      <c r="G672" s="5" t="s">
        <v>13</v>
      </c>
      <c r="H672" s="5" t="s">
        <v>2091</v>
      </c>
      <c r="I672" s="5">
        <v>0</v>
      </c>
      <c r="K672" s="6">
        <v>44212.452222222222</v>
      </c>
      <c r="L672" s="5" t="s">
        <v>7129</v>
      </c>
      <c r="M672" s="5">
        <f t="shared" si="20"/>
        <v>0</v>
      </c>
      <c r="N672" s="5">
        <f t="shared" si="21"/>
        <v>1</v>
      </c>
      <c r="O672" s="7">
        <v>44212</v>
      </c>
    </row>
    <row r="673" spans="1:15" x14ac:dyDescent="0.25">
      <c r="A673" s="5">
        <v>671</v>
      </c>
      <c r="B673" s="5" t="s">
        <v>2092</v>
      </c>
      <c r="C673" s="5" t="s">
        <v>11</v>
      </c>
      <c r="D673" s="5">
        <v>13</v>
      </c>
      <c r="E673" s="5">
        <v>0.81</v>
      </c>
      <c r="F673" s="5" t="s">
        <v>2093</v>
      </c>
      <c r="G673" s="5" t="s">
        <v>13</v>
      </c>
      <c r="H673" s="5" t="s">
        <v>2094</v>
      </c>
      <c r="I673" s="5">
        <v>1</v>
      </c>
      <c r="K673" s="6">
        <v>44212.452673611115</v>
      </c>
      <c r="L673" s="5" t="s">
        <v>7391</v>
      </c>
      <c r="M673" s="5">
        <f t="shared" si="20"/>
        <v>0</v>
      </c>
      <c r="N673" s="5">
        <f t="shared" si="21"/>
        <v>1</v>
      </c>
      <c r="O673" s="7">
        <v>44212</v>
      </c>
    </row>
    <row r="674" spans="1:15" x14ac:dyDescent="0.25">
      <c r="A674" s="5">
        <v>672</v>
      </c>
      <c r="B674" s="5" t="s">
        <v>2095</v>
      </c>
      <c r="C674" s="5" t="s">
        <v>16</v>
      </c>
      <c r="D674" s="5">
        <v>1</v>
      </c>
      <c r="E674" s="5">
        <v>1</v>
      </c>
      <c r="F674" s="5" t="s">
        <v>2096</v>
      </c>
      <c r="G674" s="5" t="s">
        <v>13</v>
      </c>
      <c r="H674" s="5" t="s">
        <v>2097</v>
      </c>
      <c r="I674" s="5">
        <v>0</v>
      </c>
      <c r="K674" s="6">
        <v>44212.454421296294</v>
      </c>
      <c r="L674" s="5" t="s">
        <v>7392</v>
      </c>
      <c r="M674" s="5">
        <f t="shared" si="20"/>
        <v>1</v>
      </c>
      <c r="N674" s="5">
        <f t="shared" si="21"/>
        <v>0</v>
      </c>
      <c r="O674" s="7">
        <v>44212</v>
      </c>
    </row>
    <row r="675" spans="1:15" x14ac:dyDescent="0.25">
      <c r="A675" s="5">
        <v>673</v>
      </c>
      <c r="B675" s="5" t="s">
        <v>2098</v>
      </c>
      <c r="C675" s="5" t="s">
        <v>28</v>
      </c>
      <c r="D675" s="5">
        <v>1</v>
      </c>
      <c r="E675" s="5">
        <v>0.67</v>
      </c>
      <c r="F675" s="5" t="s">
        <v>2099</v>
      </c>
      <c r="G675" s="5" t="s">
        <v>13</v>
      </c>
      <c r="H675" s="5" t="s">
        <v>2100</v>
      </c>
      <c r="I675" s="5">
        <v>7</v>
      </c>
      <c r="K675" s="6">
        <v>44212.4612037037</v>
      </c>
      <c r="L675" s="5" t="s">
        <v>7393</v>
      </c>
      <c r="M675" s="5">
        <f t="shared" si="20"/>
        <v>0</v>
      </c>
      <c r="N675" s="5">
        <f t="shared" si="21"/>
        <v>1</v>
      </c>
      <c r="O675" s="7">
        <v>44212</v>
      </c>
    </row>
    <row r="676" spans="1:15" x14ac:dyDescent="0.25">
      <c r="A676" s="5">
        <v>674</v>
      </c>
      <c r="B676" s="5" t="s">
        <v>2101</v>
      </c>
      <c r="C676" s="5" t="s">
        <v>16</v>
      </c>
      <c r="D676" s="5">
        <v>1</v>
      </c>
      <c r="E676" s="5">
        <v>1</v>
      </c>
      <c r="F676" s="5" t="s">
        <v>2102</v>
      </c>
      <c r="G676" s="5" t="s">
        <v>13</v>
      </c>
      <c r="H676" s="5" t="s">
        <v>2103</v>
      </c>
      <c r="I676" s="5">
        <v>0</v>
      </c>
      <c r="K676" s="6">
        <v>44212.461516203701</v>
      </c>
      <c r="L676" s="5" t="s">
        <v>7104</v>
      </c>
      <c r="M676" s="5">
        <f t="shared" si="20"/>
        <v>0</v>
      </c>
      <c r="N676" s="5">
        <f t="shared" si="21"/>
        <v>1</v>
      </c>
      <c r="O676" s="7">
        <v>44212</v>
      </c>
    </row>
    <row r="677" spans="1:15" x14ac:dyDescent="0.25">
      <c r="A677" s="5">
        <v>675</v>
      </c>
      <c r="B677" s="5" t="s">
        <v>2104</v>
      </c>
      <c r="C677" s="5" t="s">
        <v>80</v>
      </c>
      <c r="D677" s="5">
        <v>1</v>
      </c>
      <c r="E677" s="5">
        <v>1</v>
      </c>
      <c r="F677" s="5" t="s">
        <v>2105</v>
      </c>
      <c r="G677" s="5" t="s">
        <v>13</v>
      </c>
      <c r="H677" s="5" t="s">
        <v>2106</v>
      </c>
      <c r="I677" s="5">
        <v>0</v>
      </c>
      <c r="K677" s="6">
        <v>44212.464560185188</v>
      </c>
      <c r="L677" s="5" t="s">
        <v>7311</v>
      </c>
      <c r="M677" s="5">
        <f t="shared" si="20"/>
        <v>0</v>
      </c>
      <c r="N677" s="5">
        <f t="shared" si="21"/>
        <v>1</v>
      </c>
      <c r="O677" s="7">
        <v>44212</v>
      </c>
    </row>
    <row r="678" spans="1:15" x14ac:dyDescent="0.25">
      <c r="A678" s="5">
        <v>676</v>
      </c>
      <c r="B678" s="5" t="s">
        <v>2107</v>
      </c>
      <c r="C678" s="5" t="s">
        <v>36</v>
      </c>
      <c r="D678" s="5">
        <v>10</v>
      </c>
      <c r="E678" s="5">
        <v>0.66</v>
      </c>
      <c r="F678" s="5" t="s">
        <v>2108</v>
      </c>
      <c r="G678" s="5" t="s">
        <v>13</v>
      </c>
      <c r="H678" s="5" t="s">
        <v>2109</v>
      </c>
      <c r="I678" s="5">
        <v>27</v>
      </c>
      <c r="K678" s="6">
        <v>44212.468310185184</v>
      </c>
      <c r="L678" s="5" t="s">
        <v>7394</v>
      </c>
      <c r="M678" s="5">
        <f t="shared" si="20"/>
        <v>0</v>
      </c>
      <c r="N678" s="5">
        <f t="shared" si="21"/>
        <v>1</v>
      </c>
      <c r="O678" s="7">
        <v>44212</v>
      </c>
    </row>
    <row r="679" spans="1:15" x14ac:dyDescent="0.25">
      <c r="A679" s="5">
        <v>677</v>
      </c>
      <c r="B679" s="5" t="s">
        <v>2110</v>
      </c>
      <c r="C679" s="5" t="s">
        <v>40</v>
      </c>
      <c r="D679" s="5">
        <v>127</v>
      </c>
      <c r="E679" s="5">
        <v>0.94</v>
      </c>
      <c r="F679" s="5" t="s">
        <v>2111</v>
      </c>
      <c r="G679" s="5" t="s">
        <v>13</v>
      </c>
      <c r="H679" s="5" t="s">
        <v>2112</v>
      </c>
      <c r="I679" s="5">
        <v>43</v>
      </c>
      <c r="K679" s="6">
        <v>44212.471620370372</v>
      </c>
      <c r="L679" s="5" t="s">
        <v>7395</v>
      </c>
      <c r="M679" s="5">
        <f t="shared" si="20"/>
        <v>0</v>
      </c>
      <c r="N679" s="5">
        <f t="shared" si="21"/>
        <v>1</v>
      </c>
      <c r="O679" s="7">
        <v>44212</v>
      </c>
    </row>
    <row r="680" spans="1:15" x14ac:dyDescent="0.25">
      <c r="A680" s="5">
        <v>678</v>
      </c>
      <c r="B680" s="5" t="s">
        <v>2113</v>
      </c>
      <c r="C680" s="5" t="s">
        <v>11</v>
      </c>
      <c r="D680" s="5">
        <v>99</v>
      </c>
      <c r="E680" s="5">
        <v>0.93</v>
      </c>
      <c r="F680" s="5" t="s">
        <v>2114</v>
      </c>
      <c r="G680" s="5" t="s">
        <v>13</v>
      </c>
      <c r="H680" s="5" t="s">
        <v>2115</v>
      </c>
      <c r="I680" s="5">
        <v>11</v>
      </c>
      <c r="K680" s="6">
        <v>44212.479490740741</v>
      </c>
      <c r="L680" s="5" t="s">
        <v>7224</v>
      </c>
      <c r="M680" s="5">
        <f t="shared" si="20"/>
        <v>0</v>
      </c>
      <c r="N680" s="5">
        <f t="shared" si="21"/>
        <v>1</v>
      </c>
      <c r="O680" s="7">
        <v>44212</v>
      </c>
    </row>
    <row r="681" spans="1:15" x14ac:dyDescent="0.25">
      <c r="A681" s="5">
        <v>679</v>
      </c>
      <c r="B681" s="5" t="s">
        <v>2116</v>
      </c>
      <c r="C681" s="5" t="s">
        <v>80</v>
      </c>
      <c r="D681" s="5">
        <v>114</v>
      </c>
      <c r="E681" s="5">
        <v>0.95</v>
      </c>
      <c r="F681" s="5" t="s">
        <v>2117</v>
      </c>
      <c r="G681" s="5" t="s">
        <v>13</v>
      </c>
      <c r="H681" s="5" t="s">
        <v>2118</v>
      </c>
      <c r="I681" s="5">
        <v>13</v>
      </c>
      <c r="K681" s="6">
        <v>44212.47960648148</v>
      </c>
      <c r="L681" s="5" t="s">
        <v>6968</v>
      </c>
      <c r="M681" s="5">
        <f t="shared" si="20"/>
        <v>0</v>
      </c>
      <c r="N681" s="5">
        <f t="shared" si="21"/>
        <v>1</v>
      </c>
      <c r="O681" s="7">
        <v>44212</v>
      </c>
    </row>
    <row r="682" spans="1:15" x14ac:dyDescent="0.25">
      <c r="A682" s="5">
        <v>680</v>
      </c>
      <c r="B682" s="5" t="s">
        <v>2119</v>
      </c>
      <c r="C682" s="5" t="s">
        <v>11</v>
      </c>
      <c r="D682" s="5">
        <v>1</v>
      </c>
      <c r="E682" s="5">
        <v>1</v>
      </c>
      <c r="F682" s="5" t="s">
        <v>2120</v>
      </c>
      <c r="G682" s="5" t="s">
        <v>13</v>
      </c>
      <c r="H682" s="5" t="s">
        <v>2121</v>
      </c>
      <c r="I682" s="5">
        <v>1</v>
      </c>
      <c r="K682" s="6">
        <v>44213.146585648145</v>
      </c>
      <c r="L682" s="5" t="s">
        <v>7396</v>
      </c>
      <c r="M682" s="5">
        <f t="shared" si="20"/>
        <v>0</v>
      </c>
      <c r="N682" s="5">
        <f t="shared" si="21"/>
        <v>1</v>
      </c>
      <c r="O682" s="7">
        <v>44213</v>
      </c>
    </row>
    <row r="683" spans="1:15" x14ac:dyDescent="0.25">
      <c r="A683" s="5">
        <v>681</v>
      </c>
      <c r="B683" s="5" t="s">
        <v>2122</v>
      </c>
      <c r="C683" s="5" t="s">
        <v>50</v>
      </c>
      <c r="D683" s="5">
        <v>1</v>
      </c>
      <c r="E683" s="5">
        <v>1</v>
      </c>
      <c r="F683" s="5" t="s">
        <v>2123</v>
      </c>
      <c r="G683" s="5" t="s">
        <v>13</v>
      </c>
      <c r="H683" s="5" t="s">
        <v>2124</v>
      </c>
      <c r="I683" s="5">
        <v>0</v>
      </c>
      <c r="K683" s="6">
        <v>44213.147939814815</v>
      </c>
      <c r="L683" s="5" t="s">
        <v>7397</v>
      </c>
      <c r="M683" s="5">
        <f t="shared" si="20"/>
        <v>1</v>
      </c>
      <c r="N683" s="5">
        <f t="shared" si="21"/>
        <v>0</v>
      </c>
      <c r="O683" s="7">
        <v>44213</v>
      </c>
    </row>
    <row r="684" spans="1:15" x14ac:dyDescent="0.25">
      <c r="A684" s="5">
        <v>682</v>
      </c>
      <c r="B684" s="5" t="s">
        <v>2125</v>
      </c>
      <c r="C684" s="5" t="s">
        <v>40</v>
      </c>
      <c r="D684" s="5">
        <v>683</v>
      </c>
      <c r="E684" s="5">
        <v>0.93</v>
      </c>
      <c r="F684" s="5" t="s">
        <v>2126</v>
      </c>
      <c r="G684" s="5" t="s">
        <v>13</v>
      </c>
      <c r="H684" s="5" t="s">
        <v>2127</v>
      </c>
      <c r="I684" s="5">
        <v>329</v>
      </c>
      <c r="K684" s="6">
        <v>44213.15320601852</v>
      </c>
      <c r="L684" s="5" t="s">
        <v>7398</v>
      </c>
      <c r="M684" s="5">
        <f t="shared" si="20"/>
        <v>0</v>
      </c>
      <c r="N684" s="5">
        <f t="shared" si="21"/>
        <v>1</v>
      </c>
      <c r="O684" s="7">
        <v>44213</v>
      </c>
    </row>
    <row r="685" spans="1:15" x14ac:dyDescent="0.25">
      <c r="A685" s="5">
        <v>683</v>
      </c>
      <c r="B685" s="5" t="s">
        <v>2128</v>
      </c>
      <c r="C685" s="5" t="s">
        <v>16</v>
      </c>
      <c r="D685" s="5">
        <v>1</v>
      </c>
      <c r="E685" s="5">
        <v>1</v>
      </c>
      <c r="F685" s="5" t="s">
        <v>2129</v>
      </c>
      <c r="G685" s="5" t="s">
        <v>13</v>
      </c>
      <c r="H685" s="5" t="s">
        <v>2130</v>
      </c>
      <c r="I685" s="5">
        <v>0</v>
      </c>
      <c r="K685" s="6">
        <v>44213.15388888889</v>
      </c>
      <c r="L685" s="5" t="s">
        <v>7052</v>
      </c>
      <c r="M685" s="5">
        <f t="shared" si="20"/>
        <v>1</v>
      </c>
      <c r="N685" s="5">
        <f t="shared" si="21"/>
        <v>0</v>
      </c>
      <c r="O685" s="7">
        <v>44213</v>
      </c>
    </row>
    <row r="686" spans="1:15" x14ac:dyDescent="0.25">
      <c r="A686" s="5">
        <v>684</v>
      </c>
      <c r="B686" s="5" t="s">
        <v>2131</v>
      </c>
      <c r="D686" s="5">
        <v>15</v>
      </c>
      <c r="E686" s="5">
        <v>0.86</v>
      </c>
      <c r="F686" s="5" t="s">
        <v>2132</v>
      </c>
      <c r="G686" s="5" t="s">
        <v>13</v>
      </c>
      <c r="H686" s="5" t="s">
        <v>2133</v>
      </c>
      <c r="I686" s="5">
        <v>13</v>
      </c>
      <c r="K686" s="6">
        <v>44213.155671296299</v>
      </c>
      <c r="L686" s="5" t="s">
        <v>7399</v>
      </c>
      <c r="M686" s="5">
        <f t="shared" si="20"/>
        <v>1</v>
      </c>
      <c r="N686" s="5">
        <f t="shared" si="21"/>
        <v>0</v>
      </c>
      <c r="O686" s="7">
        <v>44213</v>
      </c>
    </row>
    <row r="687" spans="1:15" x14ac:dyDescent="0.25">
      <c r="A687" s="5">
        <v>685</v>
      </c>
      <c r="B687" s="5" t="s">
        <v>2134</v>
      </c>
      <c r="C687" s="5" t="s">
        <v>50</v>
      </c>
      <c r="D687" s="5">
        <v>1393</v>
      </c>
      <c r="E687" s="5">
        <v>0.97</v>
      </c>
      <c r="F687" s="5" t="s">
        <v>2135</v>
      </c>
      <c r="G687" s="5" t="s">
        <v>13</v>
      </c>
      <c r="H687" s="5" t="s">
        <v>2136</v>
      </c>
      <c r="I687" s="5">
        <v>375</v>
      </c>
      <c r="J687" s="5" t="s">
        <v>2137</v>
      </c>
      <c r="K687" s="6">
        <v>44213.157326388886</v>
      </c>
      <c r="L687" s="5" t="s">
        <v>7400</v>
      </c>
      <c r="M687" s="5">
        <f t="shared" si="20"/>
        <v>0</v>
      </c>
      <c r="N687" s="5">
        <f t="shared" si="21"/>
        <v>1</v>
      </c>
      <c r="O687" s="7">
        <v>44213</v>
      </c>
    </row>
    <row r="688" spans="1:15" x14ac:dyDescent="0.25">
      <c r="A688" s="5">
        <v>686</v>
      </c>
      <c r="B688" s="5" t="s">
        <v>2138</v>
      </c>
      <c r="C688" s="5" t="s">
        <v>11</v>
      </c>
      <c r="D688" s="5">
        <v>1</v>
      </c>
      <c r="E688" s="5">
        <v>1</v>
      </c>
      <c r="F688" s="5" t="s">
        <v>2139</v>
      </c>
      <c r="G688" s="5" t="s">
        <v>13</v>
      </c>
      <c r="H688" s="5" t="s">
        <v>2140</v>
      </c>
      <c r="I688" s="5">
        <v>1</v>
      </c>
      <c r="K688" s="6">
        <v>44213.158090277779</v>
      </c>
      <c r="L688" s="5" t="s">
        <v>6976</v>
      </c>
      <c r="M688" s="5">
        <f t="shared" si="20"/>
        <v>0</v>
      </c>
      <c r="N688" s="5">
        <f t="shared" si="21"/>
        <v>1</v>
      </c>
      <c r="O688" s="7">
        <v>44213</v>
      </c>
    </row>
    <row r="689" spans="1:15" x14ac:dyDescent="0.25">
      <c r="A689" s="5">
        <v>687</v>
      </c>
      <c r="B689" s="5" t="s">
        <v>2141</v>
      </c>
      <c r="C689" s="5" t="s">
        <v>11</v>
      </c>
      <c r="D689" s="5">
        <v>1</v>
      </c>
      <c r="E689" s="5">
        <v>1</v>
      </c>
      <c r="F689" s="5" t="s">
        <v>2142</v>
      </c>
      <c r="G689" s="5" t="s">
        <v>13</v>
      </c>
      <c r="H689" s="5" t="s">
        <v>2143</v>
      </c>
      <c r="I689" s="5">
        <v>0</v>
      </c>
      <c r="K689" s="6">
        <v>44213.158321759256</v>
      </c>
      <c r="L689" s="5" t="s">
        <v>7401</v>
      </c>
      <c r="M689" s="5">
        <f t="shared" si="20"/>
        <v>0</v>
      </c>
      <c r="N689" s="5">
        <f t="shared" si="21"/>
        <v>1</v>
      </c>
      <c r="O689" s="7">
        <v>44213</v>
      </c>
    </row>
    <row r="690" spans="1:15" x14ac:dyDescent="0.25">
      <c r="A690" s="5">
        <v>688</v>
      </c>
      <c r="B690" s="5" t="s">
        <v>2144</v>
      </c>
      <c r="C690" s="5" t="s">
        <v>40</v>
      </c>
      <c r="D690" s="5">
        <v>36</v>
      </c>
      <c r="E690" s="5">
        <v>0.83</v>
      </c>
      <c r="F690" s="5" t="s">
        <v>2145</v>
      </c>
      <c r="G690" s="5" t="s">
        <v>13</v>
      </c>
      <c r="H690" s="5" t="s">
        <v>2146</v>
      </c>
      <c r="I690" s="5">
        <v>9</v>
      </c>
      <c r="K690" s="6">
        <v>44213.158321759256</v>
      </c>
      <c r="L690" s="5" t="s">
        <v>7402</v>
      </c>
      <c r="M690" s="5">
        <f t="shared" si="20"/>
        <v>0</v>
      </c>
      <c r="N690" s="5">
        <f t="shared" si="21"/>
        <v>1</v>
      </c>
      <c r="O690" s="7">
        <v>44213</v>
      </c>
    </row>
    <row r="691" spans="1:15" x14ac:dyDescent="0.25">
      <c r="A691" s="5">
        <v>689</v>
      </c>
      <c r="B691" s="5" t="s">
        <v>2147</v>
      </c>
      <c r="C691" s="5" t="s">
        <v>50</v>
      </c>
      <c r="D691" s="5">
        <v>79</v>
      </c>
      <c r="E691" s="5">
        <v>0.94</v>
      </c>
      <c r="F691" s="5" t="s">
        <v>2148</v>
      </c>
      <c r="G691" s="5" t="s">
        <v>13</v>
      </c>
      <c r="H691" s="5" t="s">
        <v>2149</v>
      </c>
      <c r="I691" s="5">
        <v>40</v>
      </c>
      <c r="J691" s="5" t="s">
        <v>2150</v>
      </c>
      <c r="K691" s="6">
        <v>44213.158425925925</v>
      </c>
      <c r="L691" s="5" t="s">
        <v>7403</v>
      </c>
      <c r="M691" s="5">
        <f t="shared" si="20"/>
        <v>1</v>
      </c>
      <c r="N691" s="5">
        <f t="shared" si="21"/>
        <v>0</v>
      </c>
      <c r="O691" s="7">
        <v>44213</v>
      </c>
    </row>
    <row r="692" spans="1:15" x14ac:dyDescent="0.25">
      <c r="A692" s="5">
        <v>690</v>
      </c>
      <c r="B692" s="5" t="s">
        <v>2151</v>
      </c>
      <c r="C692" s="5" t="s">
        <v>16</v>
      </c>
      <c r="D692" s="5">
        <v>78</v>
      </c>
      <c r="E692" s="5">
        <v>0.88</v>
      </c>
      <c r="F692" s="5" t="s">
        <v>2152</v>
      </c>
      <c r="G692" s="5" t="s">
        <v>13</v>
      </c>
      <c r="H692" s="5" t="s">
        <v>2153</v>
      </c>
      <c r="I692" s="5">
        <v>26</v>
      </c>
      <c r="J692" s="5" t="s">
        <v>2154</v>
      </c>
      <c r="K692" s="6">
        <v>44213.163425925923</v>
      </c>
      <c r="L692" s="5" t="s">
        <v>7404</v>
      </c>
      <c r="M692" s="5">
        <f t="shared" si="20"/>
        <v>0</v>
      </c>
      <c r="N692" s="5">
        <f t="shared" si="21"/>
        <v>1</v>
      </c>
      <c r="O692" s="7">
        <v>44213</v>
      </c>
    </row>
    <row r="693" spans="1:15" x14ac:dyDescent="0.25">
      <c r="A693" s="5">
        <v>691</v>
      </c>
      <c r="B693" s="5" t="s">
        <v>2155</v>
      </c>
      <c r="C693" s="5" t="s">
        <v>11</v>
      </c>
      <c r="D693" s="5">
        <v>11</v>
      </c>
      <c r="E693" s="5">
        <v>0.86</v>
      </c>
      <c r="F693" s="5" t="s">
        <v>2156</v>
      </c>
      <c r="G693" s="5" t="s">
        <v>13</v>
      </c>
      <c r="H693" s="5" t="s">
        <v>2157</v>
      </c>
      <c r="I693" s="5">
        <v>5</v>
      </c>
      <c r="K693" s="6">
        <v>44213.165706018517</v>
      </c>
      <c r="L693" s="5" t="s">
        <v>7251</v>
      </c>
      <c r="M693" s="5">
        <f t="shared" si="20"/>
        <v>1</v>
      </c>
      <c r="N693" s="5">
        <f t="shared" si="21"/>
        <v>0</v>
      </c>
      <c r="O693" s="7">
        <v>44213</v>
      </c>
    </row>
    <row r="694" spans="1:15" x14ac:dyDescent="0.25">
      <c r="A694" s="5">
        <v>692</v>
      </c>
      <c r="B694" s="5" t="s">
        <v>2158</v>
      </c>
      <c r="C694" s="5" t="s">
        <v>11</v>
      </c>
      <c r="D694" s="5">
        <v>1</v>
      </c>
      <c r="E694" s="5">
        <v>1</v>
      </c>
      <c r="F694" s="5" t="s">
        <v>2159</v>
      </c>
      <c r="G694" s="5" t="s">
        <v>13</v>
      </c>
      <c r="H694" s="5" t="s">
        <v>2160</v>
      </c>
      <c r="I694" s="5">
        <v>0</v>
      </c>
      <c r="K694" s="6">
        <v>44213.180520833332</v>
      </c>
      <c r="L694" s="5" t="s">
        <v>7093</v>
      </c>
      <c r="M694" s="5">
        <f t="shared" si="20"/>
        <v>1</v>
      </c>
      <c r="N694" s="5">
        <f t="shared" si="21"/>
        <v>0</v>
      </c>
      <c r="O694" s="7">
        <v>44213</v>
      </c>
    </row>
    <row r="695" spans="1:15" x14ac:dyDescent="0.25">
      <c r="A695" s="5">
        <v>693</v>
      </c>
      <c r="B695" s="5" t="s">
        <v>2161</v>
      </c>
      <c r="C695" s="5" t="s">
        <v>16</v>
      </c>
      <c r="D695" s="5">
        <v>1</v>
      </c>
      <c r="E695" s="5">
        <v>1</v>
      </c>
      <c r="F695" s="5" t="s">
        <v>2162</v>
      </c>
      <c r="G695" s="5" t="s">
        <v>13</v>
      </c>
      <c r="H695" s="5" t="s">
        <v>2163</v>
      </c>
      <c r="I695" s="5">
        <v>0</v>
      </c>
      <c r="K695" s="6">
        <v>44213.189687500002</v>
      </c>
      <c r="L695" s="5" t="s">
        <v>6948</v>
      </c>
      <c r="M695" s="5">
        <f t="shared" si="20"/>
        <v>0</v>
      </c>
      <c r="N695" s="5">
        <f t="shared" si="21"/>
        <v>1</v>
      </c>
      <c r="O695" s="7">
        <v>44213</v>
      </c>
    </row>
    <row r="696" spans="1:15" x14ac:dyDescent="0.25">
      <c r="A696" s="5">
        <v>694</v>
      </c>
      <c r="B696" s="5" t="s">
        <v>2164</v>
      </c>
      <c r="C696" s="5" t="s">
        <v>80</v>
      </c>
      <c r="D696" s="5">
        <v>400</v>
      </c>
      <c r="E696" s="5">
        <v>0.95</v>
      </c>
      <c r="F696" s="5" t="s">
        <v>2165</v>
      </c>
      <c r="G696" s="5" t="s">
        <v>13</v>
      </c>
      <c r="H696" s="5" t="s">
        <v>2166</v>
      </c>
      <c r="I696" s="5">
        <v>49</v>
      </c>
      <c r="K696" s="6">
        <v>44213.193819444445</v>
      </c>
      <c r="L696" s="5" t="s">
        <v>7001</v>
      </c>
      <c r="M696" s="5">
        <f t="shared" si="20"/>
        <v>1</v>
      </c>
      <c r="N696" s="5">
        <f t="shared" si="21"/>
        <v>0</v>
      </c>
      <c r="O696" s="7">
        <v>44213</v>
      </c>
    </row>
    <row r="697" spans="1:15" x14ac:dyDescent="0.25">
      <c r="A697" s="5">
        <v>695</v>
      </c>
      <c r="B697" s="5" t="s">
        <v>2167</v>
      </c>
      <c r="C697" s="5" t="s">
        <v>11</v>
      </c>
      <c r="D697" s="5">
        <v>2758</v>
      </c>
      <c r="E697" s="5">
        <v>0.98</v>
      </c>
      <c r="F697" s="5" t="s">
        <v>2168</v>
      </c>
      <c r="G697" s="5" t="s">
        <v>13</v>
      </c>
      <c r="H697" s="5" t="s">
        <v>2169</v>
      </c>
      <c r="I697" s="5">
        <v>95</v>
      </c>
      <c r="K697" s="6">
        <v>44213.197048611109</v>
      </c>
      <c r="L697" s="5" t="s">
        <v>7140</v>
      </c>
      <c r="M697" s="5">
        <f t="shared" si="20"/>
        <v>0</v>
      </c>
      <c r="N697" s="5">
        <f t="shared" si="21"/>
        <v>1</v>
      </c>
      <c r="O697" s="7">
        <v>44213</v>
      </c>
    </row>
    <row r="698" spans="1:15" x14ac:dyDescent="0.25">
      <c r="A698" s="5">
        <v>696</v>
      </c>
      <c r="B698" s="5" t="s">
        <v>2170</v>
      </c>
      <c r="C698" s="5" t="s">
        <v>11</v>
      </c>
      <c r="D698" s="5">
        <v>1</v>
      </c>
      <c r="E698" s="5">
        <v>1</v>
      </c>
      <c r="F698" s="5" t="s">
        <v>2171</v>
      </c>
      <c r="G698" s="5" t="s">
        <v>13</v>
      </c>
      <c r="H698" s="5" t="s">
        <v>2172</v>
      </c>
      <c r="I698" s="5">
        <v>0</v>
      </c>
      <c r="K698" s="6">
        <v>44213.203009259261</v>
      </c>
      <c r="L698" s="5" t="s">
        <v>6948</v>
      </c>
      <c r="M698" s="5">
        <f t="shared" si="20"/>
        <v>0</v>
      </c>
      <c r="N698" s="5">
        <f t="shared" si="21"/>
        <v>1</v>
      </c>
      <c r="O698" s="7">
        <v>44213</v>
      </c>
    </row>
    <row r="699" spans="1:15" x14ac:dyDescent="0.25">
      <c r="A699" s="5">
        <v>697</v>
      </c>
      <c r="B699" s="5" t="s">
        <v>2173</v>
      </c>
      <c r="C699" s="5" t="s">
        <v>16</v>
      </c>
      <c r="D699" s="5">
        <v>1</v>
      </c>
      <c r="E699" s="5">
        <v>1</v>
      </c>
      <c r="F699" s="5" t="s">
        <v>2174</v>
      </c>
      <c r="G699" s="5" t="s">
        <v>13</v>
      </c>
      <c r="H699" s="5" t="s">
        <v>2175</v>
      </c>
      <c r="I699" s="5">
        <v>1</v>
      </c>
      <c r="K699" s="6">
        <v>44213.203483796293</v>
      </c>
      <c r="L699" s="5" t="s">
        <v>7405</v>
      </c>
      <c r="M699" s="5">
        <f t="shared" si="20"/>
        <v>1</v>
      </c>
      <c r="N699" s="5">
        <f t="shared" si="21"/>
        <v>0</v>
      </c>
      <c r="O699" s="7">
        <v>44213</v>
      </c>
    </row>
    <row r="700" spans="1:15" x14ac:dyDescent="0.25">
      <c r="A700" s="5">
        <v>698</v>
      </c>
      <c r="B700" s="5" t="s">
        <v>2176</v>
      </c>
      <c r="C700" s="5" t="s">
        <v>11</v>
      </c>
      <c r="D700" s="5">
        <v>12</v>
      </c>
      <c r="E700" s="5">
        <v>0.87</v>
      </c>
      <c r="F700" s="5" t="s">
        <v>2177</v>
      </c>
      <c r="G700" s="5" t="s">
        <v>13</v>
      </c>
      <c r="H700" s="5" t="s">
        <v>2178</v>
      </c>
      <c r="I700" s="5">
        <v>4</v>
      </c>
      <c r="K700" s="6">
        <v>44213.206076388888</v>
      </c>
      <c r="L700" s="5" t="s">
        <v>7017</v>
      </c>
      <c r="M700" s="5">
        <f t="shared" si="20"/>
        <v>1</v>
      </c>
      <c r="N700" s="5">
        <f t="shared" si="21"/>
        <v>0</v>
      </c>
      <c r="O700" s="7">
        <v>44213</v>
      </c>
    </row>
    <row r="701" spans="1:15" x14ac:dyDescent="0.25">
      <c r="A701" s="5">
        <v>699</v>
      </c>
      <c r="B701" s="5" t="s">
        <v>2179</v>
      </c>
      <c r="C701" s="5" t="s">
        <v>16</v>
      </c>
      <c r="D701" s="5">
        <v>1</v>
      </c>
      <c r="E701" s="5">
        <v>1</v>
      </c>
      <c r="F701" s="5" t="s">
        <v>2180</v>
      </c>
      <c r="G701" s="5" t="s">
        <v>13</v>
      </c>
      <c r="H701" s="5" t="s">
        <v>2181</v>
      </c>
      <c r="I701" s="5">
        <v>0</v>
      </c>
      <c r="K701" s="6">
        <v>44213.207129629627</v>
      </c>
      <c r="L701" s="5" t="s">
        <v>7406</v>
      </c>
      <c r="M701" s="5">
        <f t="shared" si="20"/>
        <v>0</v>
      </c>
      <c r="N701" s="5">
        <f t="shared" si="21"/>
        <v>1</v>
      </c>
      <c r="O701" s="7">
        <v>44213</v>
      </c>
    </row>
    <row r="702" spans="1:15" x14ac:dyDescent="0.25">
      <c r="A702" s="5">
        <v>700</v>
      </c>
      <c r="B702" s="5" t="s">
        <v>2182</v>
      </c>
      <c r="C702" s="5" t="s">
        <v>16</v>
      </c>
      <c r="D702" s="5">
        <v>1</v>
      </c>
      <c r="E702" s="5">
        <v>1</v>
      </c>
      <c r="F702" s="5" t="s">
        <v>2183</v>
      </c>
      <c r="G702" s="5" t="s">
        <v>13</v>
      </c>
      <c r="H702" s="5" t="s">
        <v>2184</v>
      </c>
      <c r="I702" s="5">
        <v>0</v>
      </c>
      <c r="K702" s="6">
        <v>44213.209988425922</v>
      </c>
      <c r="L702" s="5" t="s">
        <v>7407</v>
      </c>
      <c r="M702" s="5">
        <f t="shared" si="20"/>
        <v>0</v>
      </c>
      <c r="N702" s="5">
        <f t="shared" si="21"/>
        <v>1</v>
      </c>
      <c r="O702" s="7">
        <v>44213</v>
      </c>
    </row>
    <row r="703" spans="1:15" x14ac:dyDescent="0.25">
      <c r="A703" s="5">
        <v>701</v>
      </c>
      <c r="B703" s="5" t="s">
        <v>2185</v>
      </c>
      <c r="C703" s="5" t="s">
        <v>16</v>
      </c>
      <c r="D703" s="5">
        <v>1</v>
      </c>
      <c r="E703" s="5">
        <v>1</v>
      </c>
      <c r="F703" s="5" t="s">
        <v>2186</v>
      </c>
      <c r="G703" s="5" t="s">
        <v>13</v>
      </c>
      <c r="H703" s="5" t="s">
        <v>2187</v>
      </c>
      <c r="I703" s="5">
        <v>2</v>
      </c>
      <c r="K703" s="6">
        <v>44213.216909722221</v>
      </c>
      <c r="L703" s="5" t="s">
        <v>7408</v>
      </c>
      <c r="M703" s="5">
        <f t="shared" si="20"/>
        <v>0</v>
      </c>
      <c r="N703" s="5">
        <f t="shared" si="21"/>
        <v>1</v>
      </c>
      <c r="O703" s="7">
        <v>44213</v>
      </c>
    </row>
    <row r="704" spans="1:15" x14ac:dyDescent="0.25">
      <c r="A704" s="5">
        <v>702</v>
      </c>
      <c r="B704" s="5" t="s">
        <v>2188</v>
      </c>
      <c r="C704" s="5" t="s">
        <v>11</v>
      </c>
      <c r="D704" s="5">
        <v>886</v>
      </c>
      <c r="E704" s="5">
        <v>0.94</v>
      </c>
      <c r="F704" s="5" t="s">
        <v>2189</v>
      </c>
      <c r="G704" s="5" t="s">
        <v>13</v>
      </c>
      <c r="H704" s="5" t="s">
        <v>2190</v>
      </c>
      <c r="I704" s="5">
        <v>138</v>
      </c>
      <c r="K704" s="6">
        <v>44213.226261574076</v>
      </c>
      <c r="L704" s="5" t="s">
        <v>7409</v>
      </c>
      <c r="M704" s="5">
        <f t="shared" si="20"/>
        <v>0</v>
      </c>
      <c r="N704" s="5">
        <f t="shared" si="21"/>
        <v>1</v>
      </c>
      <c r="O704" s="7">
        <v>44213</v>
      </c>
    </row>
    <row r="705" spans="1:15" x14ac:dyDescent="0.25">
      <c r="A705" s="5">
        <v>703</v>
      </c>
      <c r="B705" s="5" t="s">
        <v>2191</v>
      </c>
      <c r="C705" s="5" t="s">
        <v>16</v>
      </c>
      <c r="D705" s="5">
        <v>1</v>
      </c>
      <c r="E705" s="5">
        <v>1</v>
      </c>
      <c r="F705" s="5" t="s">
        <v>2192</v>
      </c>
      <c r="G705" s="5" t="s">
        <v>13</v>
      </c>
      <c r="H705" s="5" t="s">
        <v>2193</v>
      </c>
      <c r="I705" s="5">
        <v>0</v>
      </c>
      <c r="K705" s="6">
        <v>44213.23170138889</v>
      </c>
      <c r="L705" s="5" t="s">
        <v>7410</v>
      </c>
      <c r="M705" s="5">
        <f t="shared" si="20"/>
        <v>0</v>
      </c>
      <c r="N705" s="5">
        <f t="shared" si="21"/>
        <v>1</v>
      </c>
      <c r="O705" s="7">
        <v>44213</v>
      </c>
    </row>
    <row r="706" spans="1:15" x14ac:dyDescent="0.25">
      <c r="A706" s="5">
        <v>704</v>
      </c>
      <c r="B706" s="5" t="s">
        <v>2194</v>
      </c>
      <c r="C706" s="5" t="s">
        <v>16</v>
      </c>
      <c r="D706" s="5">
        <v>218</v>
      </c>
      <c r="E706" s="5">
        <v>0.86</v>
      </c>
      <c r="F706" s="5" t="s">
        <v>2195</v>
      </c>
      <c r="G706" s="5" t="s">
        <v>13</v>
      </c>
      <c r="H706" s="5" t="s">
        <v>2196</v>
      </c>
      <c r="I706" s="5">
        <v>137</v>
      </c>
      <c r="J706" s="5" t="s">
        <v>2197</v>
      </c>
      <c r="K706" s="6">
        <v>44213.925520833334</v>
      </c>
      <c r="L706" s="5" t="s">
        <v>7136</v>
      </c>
      <c r="M706" s="5">
        <f t="shared" si="20"/>
        <v>0</v>
      </c>
      <c r="N706" s="5">
        <f t="shared" si="21"/>
        <v>1</v>
      </c>
      <c r="O706" s="7">
        <v>44213</v>
      </c>
    </row>
    <row r="707" spans="1:15" x14ac:dyDescent="0.25">
      <c r="A707" s="5">
        <v>705</v>
      </c>
      <c r="B707" s="5" t="s">
        <v>2198</v>
      </c>
      <c r="C707" s="5" t="s">
        <v>16</v>
      </c>
      <c r="D707" s="5">
        <v>1</v>
      </c>
      <c r="E707" s="5">
        <v>1</v>
      </c>
      <c r="F707" s="5" t="s">
        <v>2199</v>
      </c>
      <c r="G707" s="5" t="s">
        <v>13</v>
      </c>
      <c r="H707" s="5" t="s">
        <v>2200</v>
      </c>
      <c r="I707" s="5">
        <v>0</v>
      </c>
      <c r="K707" s="6">
        <v>44213.925613425927</v>
      </c>
      <c r="L707" s="5" t="s">
        <v>7411</v>
      </c>
      <c r="M707" s="5">
        <f t="shared" ref="M707:M770" si="22">IF(EXACT(LEFT(L707),"P"),1,0)</f>
        <v>1</v>
      </c>
      <c r="N707" s="5">
        <f t="shared" ref="N707:N770" si="23">1-M707</f>
        <v>0</v>
      </c>
      <c r="O707" s="7">
        <v>44213</v>
      </c>
    </row>
    <row r="708" spans="1:15" x14ac:dyDescent="0.25">
      <c r="A708" s="5">
        <v>706</v>
      </c>
      <c r="B708" s="5" t="s">
        <v>2201</v>
      </c>
      <c r="C708" s="5" t="s">
        <v>11</v>
      </c>
      <c r="D708" s="5">
        <v>1</v>
      </c>
      <c r="E708" s="5">
        <v>1</v>
      </c>
      <c r="F708" s="5" t="s">
        <v>2202</v>
      </c>
      <c r="G708" s="5" t="s">
        <v>13</v>
      </c>
      <c r="H708" s="5" t="s">
        <v>2203</v>
      </c>
      <c r="I708" s="5">
        <v>0</v>
      </c>
      <c r="K708" s="6">
        <v>44213.930034722223</v>
      </c>
      <c r="L708" s="5" t="s">
        <v>6948</v>
      </c>
      <c r="M708" s="5">
        <f t="shared" si="22"/>
        <v>0</v>
      </c>
      <c r="N708" s="5">
        <f t="shared" si="23"/>
        <v>1</v>
      </c>
      <c r="O708" s="7">
        <v>44213</v>
      </c>
    </row>
    <row r="709" spans="1:15" x14ac:dyDescent="0.25">
      <c r="A709" s="5">
        <v>707</v>
      </c>
      <c r="B709" s="5" t="s">
        <v>2204</v>
      </c>
      <c r="C709" s="5" t="s">
        <v>50</v>
      </c>
      <c r="D709" s="5">
        <v>1</v>
      </c>
      <c r="E709" s="5">
        <v>1</v>
      </c>
      <c r="F709" s="5" t="s">
        <v>2205</v>
      </c>
      <c r="G709" s="5" t="s">
        <v>13</v>
      </c>
      <c r="H709" s="5" t="s">
        <v>2206</v>
      </c>
      <c r="I709" s="5">
        <v>1</v>
      </c>
      <c r="K709" s="6">
        <v>44213.931944444441</v>
      </c>
      <c r="L709" s="5" t="s">
        <v>7412</v>
      </c>
      <c r="M709" s="5">
        <f t="shared" si="22"/>
        <v>0</v>
      </c>
      <c r="N709" s="5">
        <f t="shared" si="23"/>
        <v>1</v>
      </c>
      <c r="O709" s="7">
        <v>44213</v>
      </c>
    </row>
    <row r="710" spans="1:15" x14ac:dyDescent="0.25">
      <c r="A710" s="5">
        <v>708</v>
      </c>
      <c r="B710" s="5" t="s">
        <v>2207</v>
      </c>
      <c r="C710" s="5" t="s">
        <v>11</v>
      </c>
      <c r="D710" s="5">
        <v>174</v>
      </c>
      <c r="E710" s="5">
        <v>0.93</v>
      </c>
      <c r="F710" s="5" t="s">
        <v>2208</v>
      </c>
      <c r="G710" s="5" t="s">
        <v>13</v>
      </c>
      <c r="H710" s="5" t="s">
        <v>2209</v>
      </c>
      <c r="I710" s="5">
        <v>21</v>
      </c>
      <c r="K710" s="6">
        <v>44213.933807870373</v>
      </c>
      <c r="L710" s="5" t="s">
        <v>7413</v>
      </c>
      <c r="M710" s="5">
        <f t="shared" si="22"/>
        <v>1</v>
      </c>
      <c r="N710" s="5">
        <f t="shared" si="23"/>
        <v>0</v>
      </c>
      <c r="O710" s="7">
        <v>44213</v>
      </c>
    </row>
    <row r="711" spans="1:15" x14ac:dyDescent="0.25">
      <c r="A711" s="5">
        <v>709</v>
      </c>
      <c r="B711" s="5" t="s">
        <v>2210</v>
      </c>
      <c r="C711" s="5" t="s">
        <v>11</v>
      </c>
      <c r="D711" s="5">
        <v>3053</v>
      </c>
      <c r="E711" s="5">
        <v>0.98</v>
      </c>
      <c r="F711" s="5" t="s">
        <v>2211</v>
      </c>
      <c r="G711" s="5" t="s">
        <v>13</v>
      </c>
      <c r="H711" s="5" t="s">
        <v>2212</v>
      </c>
      <c r="I711" s="5">
        <v>248</v>
      </c>
      <c r="K711" s="6">
        <v>44213.937407407408</v>
      </c>
      <c r="L711" s="5" t="s">
        <v>6966</v>
      </c>
      <c r="M711" s="5">
        <f t="shared" si="22"/>
        <v>0</v>
      </c>
      <c r="N711" s="5">
        <f t="shared" si="23"/>
        <v>1</v>
      </c>
      <c r="O711" s="7">
        <v>44213</v>
      </c>
    </row>
    <row r="712" spans="1:15" x14ac:dyDescent="0.25">
      <c r="A712" s="5">
        <v>710</v>
      </c>
      <c r="B712" s="5" t="s">
        <v>2213</v>
      </c>
      <c r="C712" s="5" t="s">
        <v>16</v>
      </c>
      <c r="D712" s="5">
        <v>1</v>
      </c>
      <c r="E712" s="5">
        <v>1</v>
      </c>
      <c r="F712" s="5" t="s">
        <v>2214</v>
      </c>
      <c r="G712" s="5" t="s">
        <v>13</v>
      </c>
      <c r="H712" s="5" t="s">
        <v>2215</v>
      </c>
      <c r="I712" s="5">
        <v>0</v>
      </c>
      <c r="K712" s="6">
        <v>44213.939479166664</v>
      </c>
      <c r="L712" s="5" t="s">
        <v>7414</v>
      </c>
      <c r="M712" s="5">
        <f t="shared" si="22"/>
        <v>1</v>
      </c>
      <c r="N712" s="5">
        <f t="shared" si="23"/>
        <v>0</v>
      </c>
      <c r="O712" s="7">
        <v>44213</v>
      </c>
    </row>
    <row r="713" spans="1:15" x14ac:dyDescent="0.25">
      <c r="A713" s="5">
        <v>711</v>
      </c>
      <c r="B713" s="5" t="s">
        <v>2216</v>
      </c>
      <c r="C713" s="5" t="s">
        <v>11</v>
      </c>
      <c r="D713" s="5">
        <v>1</v>
      </c>
      <c r="E713" s="5">
        <v>1</v>
      </c>
      <c r="F713" s="5" t="s">
        <v>2217</v>
      </c>
      <c r="G713" s="5" t="s">
        <v>13</v>
      </c>
      <c r="H713" s="5" t="s">
        <v>2218</v>
      </c>
      <c r="I713" s="5">
        <v>0</v>
      </c>
      <c r="K713" s="6">
        <v>44213.942696759259</v>
      </c>
      <c r="L713" s="5" t="s">
        <v>7018</v>
      </c>
      <c r="M713" s="5">
        <f t="shared" si="22"/>
        <v>1</v>
      </c>
      <c r="N713" s="5">
        <f t="shared" si="23"/>
        <v>0</v>
      </c>
      <c r="O713" s="7">
        <v>44213</v>
      </c>
    </row>
    <row r="714" spans="1:15" x14ac:dyDescent="0.25">
      <c r="A714" s="5">
        <v>712</v>
      </c>
      <c r="B714" s="5" t="s">
        <v>2219</v>
      </c>
      <c r="C714" s="5" t="s">
        <v>28</v>
      </c>
      <c r="D714" s="5">
        <v>24</v>
      </c>
      <c r="E714" s="5">
        <v>0.78</v>
      </c>
      <c r="F714" s="5" t="s">
        <v>2220</v>
      </c>
      <c r="G714" s="5" t="s">
        <v>13</v>
      </c>
      <c r="H714" s="5" t="s">
        <v>2221</v>
      </c>
      <c r="I714" s="5">
        <v>16</v>
      </c>
      <c r="K714" s="6">
        <v>44213.94326388889</v>
      </c>
      <c r="L714" s="5" t="s">
        <v>7415</v>
      </c>
      <c r="M714" s="5">
        <f t="shared" si="22"/>
        <v>0</v>
      </c>
      <c r="N714" s="5">
        <f t="shared" si="23"/>
        <v>1</v>
      </c>
      <c r="O714" s="7">
        <v>44213</v>
      </c>
    </row>
    <row r="715" spans="1:15" x14ac:dyDescent="0.25">
      <c r="A715" s="5">
        <v>713</v>
      </c>
      <c r="B715" s="5" t="s">
        <v>2222</v>
      </c>
      <c r="C715" s="5" t="s">
        <v>11</v>
      </c>
      <c r="D715" s="5">
        <v>1</v>
      </c>
      <c r="E715" s="5">
        <v>1</v>
      </c>
      <c r="F715" s="5" t="s">
        <v>2223</v>
      </c>
      <c r="G715" s="5" t="s">
        <v>13</v>
      </c>
      <c r="H715" s="5" t="s">
        <v>2224</v>
      </c>
      <c r="I715" s="5">
        <v>1</v>
      </c>
      <c r="K715" s="6">
        <v>44213.945555555554</v>
      </c>
      <c r="L715" s="5" t="s">
        <v>7011</v>
      </c>
      <c r="M715" s="5">
        <f t="shared" si="22"/>
        <v>1</v>
      </c>
      <c r="N715" s="5">
        <f t="shared" si="23"/>
        <v>0</v>
      </c>
      <c r="O715" s="7">
        <v>44213</v>
      </c>
    </row>
    <row r="716" spans="1:15" x14ac:dyDescent="0.25">
      <c r="A716" s="5">
        <v>714</v>
      </c>
      <c r="B716" s="5" t="s">
        <v>2225</v>
      </c>
      <c r="C716" s="5" t="s">
        <v>11</v>
      </c>
      <c r="D716" s="5">
        <v>1</v>
      </c>
      <c r="E716" s="5">
        <v>1</v>
      </c>
      <c r="F716" s="5" t="s">
        <v>2226</v>
      </c>
      <c r="G716" s="5" t="s">
        <v>13</v>
      </c>
      <c r="H716" s="5" t="s">
        <v>2227</v>
      </c>
      <c r="I716" s="5">
        <v>0</v>
      </c>
      <c r="K716" s="6">
        <v>44213.949780092589</v>
      </c>
      <c r="L716" s="5" t="s">
        <v>7018</v>
      </c>
      <c r="M716" s="5">
        <f t="shared" si="22"/>
        <v>1</v>
      </c>
      <c r="N716" s="5">
        <f t="shared" si="23"/>
        <v>0</v>
      </c>
      <c r="O716" s="7">
        <v>44213</v>
      </c>
    </row>
    <row r="717" spans="1:15" x14ac:dyDescent="0.25">
      <c r="A717" s="5">
        <v>715</v>
      </c>
      <c r="B717" s="5" t="s">
        <v>2228</v>
      </c>
      <c r="C717" s="5" t="s">
        <v>50</v>
      </c>
      <c r="D717" s="5">
        <v>14951</v>
      </c>
      <c r="E717" s="5">
        <v>0.89</v>
      </c>
      <c r="F717" s="5" t="s">
        <v>2229</v>
      </c>
      <c r="G717" s="5" t="s">
        <v>13</v>
      </c>
      <c r="H717" s="5" t="s">
        <v>2230</v>
      </c>
      <c r="I717" s="5">
        <v>2758</v>
      </c>
      <c r="J717" s="5" t="s">
        <v>2231</v>
      </c>
      <c r="K717" s="6">
        <v>44213.962581018517</v>
      </c>
      <c r="L717" s="5" t="s">
        <v>7034</v>
      </c>
      <c r="M717" s="5">
        <f t="shared" si="22"/>
        <v>1</v>
      </c>
      <c r="N717" s="5">
        <f t="shared" si="23"/>
        <v>0</v>
      </c>
      <c r="O717" s="7">
        <v>44213</v>
      </c>
    </row>
    <row r="718" spans="1:15" x14ac:dyDescent="0.25">
      <c r="A718" s="5">
        <v>716</v>
      </c>
      <c r="B718" s="5" t="s">
        <v>2232</v>
      </c>
      <c r="C718" s="5" t="s">
        <v>50</v>
      </c>
      <c r="D718" s="5">
        <v>1</v>
      </c>
      <c r="E718" s="5">
        <v>1</v>
      </c>
      <c r="F718" s="5" t="s">
        <v>2233</v>
      </c>
      <c r="G718" s="5" t="s">
        <v>13</v>
      </c>
      <c r="H718" s="5" t="s">
        <v>2234</v>
      </c>
      <c r="I718" s="5">
        <v>0</v>
      </c>
      <c r="K718" s="6">
        <v>44213.96738425926</v>
      </c>
      <c r="L718" s="5" t="s">
        <v>6970</v>
      </c>
      <c r="M718" s="5">
        <f t="shared" si="22"/>
        <v>1</v>
      </c>
      <c r="N718" s="5">
        <f t="shared" si="23"/>
        <v>0</v>
      </c>
      <c r="O718" s="7">
        <v>44213</v>
      </c>
    </row>
    <row r="719" spans="1:15" x14ac:dyDescent="0.25">
      <c r="A719" s="5">
        <v>717</v>
      </c>
      <c r="B719" s="5" t="s">
        <v>2235</v>
      </c>
      <c r="C719" s="5" t="s">
        <v>11</v>
      </c>
      <c r="D719" s="5">
        <v>1</v>
      </c>
      <c r="E719" s="5">
        <v>1</v>
      </c>
      <c r="F719" s="5" t="s">
        <v>2236</v>
      </c>
      <c r="G719" s="5" t="s">
        <v>13</v>
      </c>
      <c r="H719" s="5" t="s">
        <v>2237</v>
      </c>
      <c r="I719" s="5">
        <v>0</v>
      </c>
      <c r="K719" s="6">
        <v>44213.968182870369</v>
      </c>
      <c r="L719" s="5" t="s">
        <v>7353</v>
      </c>
      <c r="M719" s="5">
        <f t="shared" si="22"/>
        <v>0</v>
      </c>
      <c r="N719" s="5">
        <f t="shared" si="23"/>
        <v>1</v>
      </c>
      <c r="O719" s="7">
        <v>44213</v>
      </c>
    </row>
    <row r="720" spans="1:15" x14ac:dyDescent="0.25">
      <c r="A720" s="5">
        <v>718</v>
      </c>
      <c r="B720" s="5" t="s">
        <v>2238</v>
      </c>
      <c r="C720" s="5" t="s">
        <v>36</v>
      </c>
      <c r="D720" s="5">
        <v>1</v>
      </c>
      <c r="E720" s="5">
        <v>1</v>
      </c>
      <c r="F720" s="5" t="s">
        <v>2239</v>
      </c>
      <c r="G720" s="5" t="s">
        <v>13</v>
      </c>
      <c r="H720" s="5" t="s">
        <v>2240</v>
      </c>
      <c r="I720" s="5">
        <v>1</v>
      </c>
      <c r="K720" s="6">
        <v>44213.975821759261</v>
      </c>
      <c r="L720" s="5" t="s">
        <v>7344</v>
      </c>
      <c r="M720" s="5">
        <f t="shared" si="22"/>
        <v>0</v>
      </c>
      <c r="N720" s="5">
        <f t="shared" si="23"/>
        <v>1</v>
      </c>
      <c r="O720" s="7">
        <v>44213</v>
      </c>
    </row>
    <row r="721" spans="1:15" x14ac:dyDescent="0.25">
      <c r="A721" s="5">
        <v>719</v>
      </c>
      <c r="B721" s="5" t="s">
        <v>2241</v>
      </c>
      <c r="C721" s="5" t="s">
        <v>80</v>
      </c>
      <c r="D721" s="5">
        <v>29</v>
      </c>
      <c r="E721" s="5">
        <v>0.77</v>
      </c>
      <c r="F721" s="5" t="s">
        <v>2242</v>
      </c>
      <c r="G721" s="5" t="s">
        <v>13</v>
      </c>
      <c r="H721" s="5" t="s">
        <v>2243</v>
      </c>
      <c r="I721" s="5">
        <v>62</v>
      </c>
      <c r="K721" s="6">
        <v>44213.983391203707</v>
      </c>
      <c r="L721" s="5" t="s">
        <v>7416</v>
      </c>
      <c r="M721" s="5">
        <f t="shared" si="22"/>
        <v>1</v>
      </c>
      <c r="N721" s="5">
        <f t="shared" si="23"/>
        <v>0</v>
      </c>
      <c r="O721" s="7">
        <v>44213</v>
      </c>
    </row>
    <row r="722" spans="1:15" x14ac:dyDescent="0.25">
      <c r="A722" s="5">
        <v>720</v>
      </c>
      <c r="B722" s="5" t="s">
        <v>2244</v>
      </c>
      <c r="C722" s="5" t="s">
        <v>11</v>
      </c>
      <c r="D722" s="5">
        <v>55</v>
      </c>
      <c r="E722" s="5">
        <v>0.91</v>
      </c>
      <c r="F722" s="5" t="s">
        <v>2245</v>
      </c>
      <c r="G722" s="5" t="s">
        <v>13</v>
      </c>
      <c r="H722" s="5" t="s">
        <v>2246</v>
      </c>
      <c r="I722" s="5">
        <v>16</v>
      </c>
      <c r="K722" s="6">
        <v>44213.984907407408</v>
      </c>
      <c r="L722" s="5" t="s">
        <v>6974</v>
      </c>
      <c r="M722" s="5">
        <f t="shared" si="22"/>
        <v>1</v>
      </c>
      <c r="N722" s="5">
        <f t="shared" si="23"/>
        <v>0</v>
      </c>
      <c r="O722" s="7">
        <v>44213</v>
      </c>
    </row>
    <row r="723" spans="1:15" x14ac:dyDescent="0.25">
      <c r="A723" s="5">
        <v>721</v>
      </c>
      <c r="B723" s="5" t="s">
        <v>2247</v>
      </c>
      <c r="C723" s="5" t="s">
        <v>80</v>
      </c>
      <c r="D723" s="5">
        <v>2</v>
      </c>
      <c r="E723" s="5">
        <v>0.67</v>
      </c>
      <c r="F723" s="5" t="s">
        <v>2248</v>
      </c>
      <c r="G723" s="5" t="s">
        <v>13</v>
      </c>
      <c r="H723" s="5" t="s">
        <v>2249</v>
      </c>
      <c r="I723" s="5">
        <v>7</v>
      </c>
      <c r="K723" s="6">
        <v>44213.991238425922</v>
      </c>
      <c r="L723" s="5" t="s">
        <v>7417</v>
      </c>
      <c r="M723" s="5">
        <f t="shared" si="22"/>
        <v>1</v>
      </c>
      <c r="N723" s="5">
        <f t="shared" si="23"/>
        <v>0</v>
      </c>
      <c r="O723" s="7">
        <v>44213</v>
      </c>
    </row>
    <row r="724" spans="1:15" x14ac:dyDescent="0.25">
      <c r="A724" s="5">
        <v>722</v>
      </c>
      <c r="B724" s="5" t="s">
        <v>2250</v>
      </c>
      <c r="C724" s="5" t="s">
        <v>16</v>
      </c>
      <c r="D724" s="5">
        <v>0</v>
      </c>
      <c r="E724" s="5">
        <v>0.27</v>
      </c>
      <c r="F724" s="5" t="s">
        <v>2251</v>
      </c>
      <c r="G724" s="5" t="s">
        <v>13</v>
      </c>
      <c r="H724" s="5" t="s">
        <v>2252</v>
      </c>
      <c r="I724" s="5">
        <v>4</v>
      </c>
      <c r="K724" s="6">
        <v>44214.001215277778</v>
      </c>
      <c r="L724" s="5" t="s">
        <v>6968</v>
      </c>
      <c r="M724" s="5">
        <f t="shared" si="22"/>
        <v>0</v>
      </c>
      <c r="N724" s="5">
        <f t="shared" si="23"/>
        <v>1</v>
      </c>
      <c r="O724" s="7">
        <v>44214</v>
      </c>
    </row>
    <row r="725" spans="1:15" x14ac:dyDescent="0.25">
      <c r="A725" s="5">
        <v>723</v>
      </c>
      <c r="B725" s="5" t="s">
        <v>2253</v>
      </c>
      <c r="C725" s="5" t="s">
        <v>11</v>
      </c>
      <c r="D725" s="5">
        <v>604</v>
      </c>
      <c r="E725" s="5">
        <v>0.96</v>
      </c>
      <c r="F725" s="5" t="s">
        <v>2254</v>
      </c>
      <c r="G725" s="5" t="s">
        <v>13</v>
      </c>
      <c r="H725" s="5" t="s">
        <v>2255</v>
      </c>
      <c r="I725" s="5">
        <v>47</v>
      </c>
      <c r="K725" s="6">
        <v>44214.0077662037</v>
      </c>
      <c r="L725" s="5" t="s">
        <v>7227</v>
      </c>
      <c r="M725" s="5">
        <f t="shared" si="22"/>
        <v>1</v>
      </c>
      <c r="N725" s="5">
        <f t="shared" si="23"/>
        <v>0</v>
      </c>
      <c r="O725" s="7">
        <v>44214</v>
      </c>
    </row>
    <row r="726" spans="1:15" x14ac:dyDescent="0.25">
      <c r="A726" s="5">
        <v>724</v>
      </c>
      <c r="B726" s="5" t="s">
        <v>2256</v>
      </c>
      <c r="C726" s="5" t="s">
        <v>11</v>
      </c>
      <c r="D726" s="5">
        <v>5</v>
      </c>
      <c r="E726" s="5">
        <v>1</v>
      </c>
      <c r="F726" s="5" t="s">
        <v>2257</v>
      </c>
      <c r="G726" s="5" t="s">
        <v>13</v>
      </c>
      <c r="H726" s="5" t="s">
        <v>2258</v>
      </c>
      <c r="I726" s="5">
        <v>0</v>
      </c>
      <c r="K726" s="6">
        <v>44214.011319444442</v>
      </c>
      <c r="L726" s="5" t="s">
        <v>7418</v>
      </c>
      <c r="M726" s="5">
        <f t="shared" si="22"/>
        <v>0</v>
      </c>
      <c r="N726" s="5">
        <f t="shared" si="23"/>
        <v>1</v>
      </c>
      <c r="O726" s="7">
        <v>44214</v>
      </c>
    </row>
    <row r="727" spans="1:15" x14ac:dyDescent="0.25">
      <c r="A727" s="5">
        <v>725</v>
      </c>
      <c r="B727" s="5" t="s">
        <v>2259</v>
      </c>
      <c r="C727" s="5" t="s">
        <v>40</v>
      </c>
      <c r="D727" s="5">
        <v>32</v>
      </c>
      <c r="E727" s="5">
        <v>0.77</v>
      </c>
      <c r="F727" s="5" t="s">
        <v>2260</v>
      </c>
      <c r="G727" s="5" t="s">
        <v>13</v>
      </c>
      <c r="H727" s="5" t="s">
        <v>2261</v>
      </c>
      <c r="I727" s="5">
        <v>30</v>
      </c>
      <c r="K727" s="6">
        <v>44214.012569444443</v>
      </c>
      <c r="L727" s="5" t="s">
        <v>7386</v>
      </c>
      <c r="M727" s="5">
        <f t="shared" si="22"/>
        <v>1</v>
      </c>
      <c r="N727" s="5">
        <f t="shared" si="23"/>
        <v>0</v>
      </c>
      <c r="O727" s="7">
        <v>44214</v>
      </c>
    </row>
    <row r="728" spans="1:15" x14ac:dyDescent="0.25">
      <c r="A728" s="5">
        <v>726</v>
      </c>
      <c r="B728" s="5" t="s">
        <v>2262</v>
      </c>
      <c r="C728" s="5" t="s">
        <v>28</v>
      </c>
      <c r="D728" s="5">
        <v>98</v>
      </c>
      <c r="E728" s="5">
        <v>0.95</v>
      </c>
      <c r="F728" s="5" t="s">
        <v>2263</v>
      </c>
      <c r="G728" s="5" t="s">
        <v>13</v>
      </c>
      <c r="H728" s="5" t="s">
        <v>2264</v>
      </c>
      <c r="I728" s="5">
        <v>54</v>
      </c>
      <c r="K728" s="6">
        <v>44214.013310185182</v>
      </c>
      <c r="L728" s="5" t="s">
        <v>6962</v>
      </c>
      <c r="M728" s="5">
        <f t="shared" si="22"/>
        <v>0</v>
      </c>
      <c r="N728" s="5">
        <f t="shared" si="23"/>
        <v>1</v>
      </c>
      <c r="O728" s="7">
        <v>44214</v>
      </c>
    </row>
    <row r="729" spans="1:15" x14ac:dyDescent="0.25">
      <c r="A729" s="5">
        <v>727</v>
      </c>
      <c r="B729" s="5" t="s">
        <v>2265</v>
      </c>
      <c r="C729" s="5" t="s">
        <v>32</v>
      </c>
      <c r="D729" s="5">
        <v>1</v>
      </c>
      <c r="E729" s="5">
        <v>1</v>
      </c>
      <c r="F729" s="5" t="s">
        <v>2266</v>
      </c>
      <c r="G729" s="5" t="s">
        <v>13</v>
      </c>
      <c r="H729" s="5" t="s">
        <v>2267</v>
      </c>
      <c r="I729" s="5">
        <v>0</v>
      </c>
      <c r="K729" s="6">
        <v>44214.029270833336</v>
      </c>
      <c r="L729" s="5" t="s">
        <v>7036</v>
      </c>
      <c r="M729" s="5">
        <f t="shared" si="22"/>
        <v>0</v>
      </c>
      <c r="N729" s="5">
        <f t="shared" si="23"/>
        <v>1</v>
      </c>
      <c r="O729" s="7">
        <v>44214</v>
      </c>
    </row>
    <row r="730" spans="1:15" x14ac:dyDescent="0.25">
      <c r="A730" s="5">
        <v>728</v>
      </c>
      <c r="B730" s="5" t="s">
        <v>2268</v>
      </c>
      <c r="C730" s="5" t="s">
        <v>11</v>
      </c>
      <c r="D730" s="5">
        <v>455</v>
      </c>
      <c r="E730" s="5">
        <v>0.96</v>
      </c>
      <c r="F730" s="5" t="s">
        <v>2269</v>
      </c>
      <c r="G730" s="5" t="s">
        <v>13</v>
      </c>
      <c r="H730" s="5" t="s">
        <v>2270</v>
      </c>
      <c r="I730" s="5">
        <v>50</v>
      </c>
      <c r="K730" s="6">
        <v>44214.038148148145</v>
      </c>
      <c r="L730" s="5" t="s">
        <v>6995</v>
      </c>
      <c r="M730" s="5">
        <f t="shared" si="22"/>
        <v>0</v>
      </c>
      <c r="N730" s="5">
        <f t="shared" si="23"/>
        <v>1</v>
      </c>
      <c r="O730" s="7">
        <v>44214</v>
      </c>
    </row>
    <row r="731" spans="1:15" x14ac:dyDescent="0.25">
      <c r="A731" s="5">
        <v>729</v>
      </c>
      <c r="B731" s="5" t="s">
        <v>2271</v>
      </c>
      <c r="C731" s="5" t="s">
        <v>80</v>
      </c>
      <c r="D731" s="5">
        <v>1701</v>
      </c>
      <c r="E731" s="5">
        <v>0.98</v>
      </c>
      <c r="F731" s="5" t="s">
        <v>2272</v>
      </c>
      <c r="G731" s="5" t="s">
        <v>13</v>
      </c>
      <c r="H731" s="5" t="s">
        <v>2273</v>
      </c>
      <c r="I731" s="5">
        <v>119</v>
      </c>
      <c r="K731" s="6">
        <v>44214.04146990741</v>
      </c>
      <c r="L731" s="5" t="s">
        <v>7419</v>
      </c>
      <c r="M731" s="5">
        <f t="shared" si="22"/>
        <v>0</v>
      </c>
      <c r="N731" s="5">
        <f t="shared" si="23"/>
        <v>1</v>
      </c>
      <c r="O731" s="7">
        <v>44214</v>
      </c>
    </row>
    <row r="732" spans="1:15" x14ac:dyDescent="0.25">
      <c r="A732" s="5">
        <v>730</v>
      </c>
      <c r="B732" s="5" t="s">
        <v>2274</v>
      </c>
      <c r="C732" s="5" t="s">
        <v>11</v>
      </c>
      <c r="D732" s="5">
        <v>1</v>
      </c>
      <c r="E732" s="5">
        <v>1</v>
      </c>
      <c r="F732" s="5" t="s">
        <v>2275</v>
      </c>
      <c r="G732" s="5" t="s">
        <v>13</v>
      </c>
      <c r="H732" s="5" t="s">
        <v>2276</v>
      </c>
      <c r="I732" s="5">
        <v>0</v>
      </c>
      <c r="K732" s="6">
        <v>44214.041932870372</v>
      </c>
      <c r="L732" s="5" t="s">
        <v>7420</v>
      </c>
      <c r="M732" s="5">
        <f t="shared" si="22"/>
        <v>0</v>
      </c>
      <c r="N732" s="5">
        <f t="shared" si="23"/>
        <v>1</v>
      </c>
      <c r="O732" s="7">
        <v>44214</v>
      </c>
    </row>
    <row r="733" spans="1:15" x14ac:dyDescent="0.25">
      <c r="A733" s="5">
        <v>731</v>
      </c>
      <c r="B733" s="5" t="s">
        <v>2277</v>
      </c>
      <c r="C733" s="5" t="s">
        <v>50</v>
      </c>
      <c r="D733" s="5">
        <v>84</v>
      </c>
      <c r="E733" s="5">
        <v>0.84</v>
      </c>
      <c r="F733" s="5" t="s">
        <v>2278</v>
      </c>
      <c r="G733" s="5" t="s">
        <v>13</v>
      </c>
      <c r="H733" s="5" t="s">
        <v>2279</v>
      </c>
      <c r="I733" s="5">
        <v>57</v>
      </c>
      <c r="J733" s="5" t="s">
        <v>2280</v>
      </c>
      <c r="K733" s="6">
        <v>44214.046643518515</v>
      </c>
      <c r="L733" s="5" t="s">
        <v>7343</v>
      </c>
      <c r="M733" s="5">
        <f t="shared" si="22"/>
        <v>0</v>
      </c>
      <c r="N733" s="5">
        <f t="shared" si="23"/>
        <v>1</v>
      </c>
      <c r="O733" s="7">
        <v>44214</v>
      </c>
    </row>
    <row r="734" spans="1:15" x14ac:dyDescent="0.25">
      <c r="A734" s="5">
        <v>732</v>
      </c>
      <c r="B734" s="5" t="s">
        <v>2281</v>
      </c>
      <c r="C734" s="5" t="s">
        <v>50</v>
      </c>
      <c r="D734" s="5">
        <v>1</v>
      </c>
      <c r="E734" s="5">
        <v>1</v>
      </c>
      <c r="F734" s="5" t="s">
        <v>2282</v>
      </c>
      <c r="G734" s="5" t="s">
        <v>13</v>
      </c>
      <c r="H734" s="5" t="s">
        <v>2283</v>
      </c>
      <c r="I734" s="5">
        <v>0</v>
      </c>
      <c r="K734" s="6">
        <v>44214.047905092593</v>
      </c>
      <c r="L734" s="5" t="s">
        <v>7100</v>
      </c>
      <c r="M734" s="5">
        <f t="shared" si="22"/>
        <v>1</v>
      </c>
      <c r="N734" s="5">
        <f t="shared" si="23"/>
        <v>0</v>
      </c>
      <c r="O734" s="7">
        <v>44214</v>
      </c>
    </row>
    <row r="735" spans="1:15" x14ac:dyDescent="0.25">
      <c r="A735" s="5">
        <v>733</v>
      </c>
      <c r="B735" s="5" t="s">
        <v>2284</v>
      </c>
      <c r="C735" s="5" t="s">
        <v>11</v>
      </c>
      <c r="D735" s="5">
        <v>1</v>
      </c>
      <c r="E735" s="5">
        <v>1</v>
      </c>
      <c r="F735" s="5" t="s">
        <v>2285</v>
      </c>
      <c r="G735" s="5" t="s">
        <v>13</v>
      </c>
      <c r="H735" s="5" t="s">
        <v>2286</v>
      </c>
      <c r="I735" s="5">
        <v>0</v>
      </c>
      <c r="K735" s="6">
        <v>44214.049479166664</v>
      </c>
      <c r="L735" s="5" t="s">
        <v>7421</v>
      </c>
      <c r="M735" s="5">
        <f t="shared" si="22"/>
        <v>1</v>
      </c>
      <c r="N735" s="5">
        <f t="shared" si="23"/>
        <v>0</v>
      </c>
      <c r="O735" s="7">
        <v>44214</v>
      </c>
    </row>
    <row r="736" spans="1:15" x14ac:dyDescent="0.25">
      <c r="A736" s="5">
        <v>734</v>
      </c>
      <c r="B736" s="5" t="s">
        <v>2287</v>
      </c>
      <c r="C736" s="5" t="s">
        <v>11</v>
      </c>
      <c r="D736" s="5">
        <v>5474</v>
      </c>
      <c r="E736" s="5">
        <v>0.99</v>
      </c>
      <c r="F736" s="5" t="s">
        <v>2288</v>
      </c>
      <c r="G736" s="5" t="s">
        <v>13</v>
      </c>
      <c r="H736" s="5" t="s">
        <v>2289</v>
      </c>
      <c r="I736" s="5">
        <v>153</v>
      </c>
      <c r="K736" s="6">
        <v>44214.050370370373</v>
      </c>
      <c r="L736" s="5" t="s">
        <v>7007</v>
      </c>
      <c r="M736" s="5">
        <f t="shared" si="22"/>
        <v>1</v>
      </c>
      <c r="N736" s="5">
        <f t="shared" si="23"/>
        <v>0</v>
      </c>
      <c r="O736" s="7">
        <v>44214</v>
      </c>
    </row>
    <row r="737" spans="1:15" x14ac:dyDescent="0.25">
      <c r="A737" s="5">
        <v>735</v>
      </c>
      <c r="B737" s="5" t="s">
        <v>2290</v>
      </c>
      <c r="C737" s="5" t="s">
        <v>11</v>
      </c>
      <c r="D737" s="5">
        <v>81</v>
      </c>
      <c r="E737" s="5">
        <v>0.96</v>
      </c>
      <c r="F737" s="5" t="s">
        <v>2291</v>
      </c>
      <c r="G737" s="5" t="s">
        <v>13</v>
      </c>
      <c r="H737" s="5" t="s">
        <v>2292</v>
      </c>
      <c r="I737" s="5">
        <v>7</v>
      </c>
      <c r="K737" s="6">
        <v>44214.726215277777</v>
      </c>
      <c r="L737" s="5" t="s">
        <v>7063</v>
      </c>
      <c r="M737" s="5">
        <f t="shared" si="22"/>
        <v>1</v>
      </c>
      <c r="N737" s="5">
        <f t="shared" si="23"/>
        <v>0</v>
      </c>
      <c r="O737" s="7">
        <v>44214</v>
      </c>
    </row>
    <row r="738" spans="1:15" x14ac:dyDescent="0.25">
      <c r="A738" s="5">
        <v>736</v>
      </c>
      <c r="B738" s="5" t="s">
        <v>2293</v>
      </c>
      <c r="C738" s="5" t="s">
        <v>11</v>
      </c>
      <c r="D738" s="5">
        <v>1</v>
      </c>
      <c r="E738" s="5">
        <v>1</v>
      </c>
      <c r="F738" s="5" t="s">
        <v>2294</v>
      </c>
      <c r="G738" s="5" t="s">
        <v>13</v>
      </c>
      <c r="H738" s="5" t="s">
        <v>2295</v>
      </c>
      <c r="I738" s="5">
        <v>0</v>
      </c>
      <c r="K738" s="6">
        <v>44214.730902777781</v>
      </c>
      <c r="L738" s="5" t="s">
        <v>7422</v>
      </c>
      <c r="M738" s="5">
        <f t="shared" si="22"/>
        <v>0</v>
      </c>
      <c r="N738" s="5">
        <f t="shared" si="23"/>
        <v>1</v>
      </c>
      <c r="O738" s="7">
        <v>44214</v>
      </c>
    </row>
    <row r="739" spans="1:15" x14ac:dyDescent="0.25">
      <c r="A739" s="5">
        <v>737</v>
      </c>
      <c r="B739" s="5" t="s">
        <v>2296</v>
      </c>
      <c r="C739" s="5" t="s">
        <v>36</v>
      </c>
      <c r="D739" s="5">
        <v>22</v>
      </c>
      <c r="E739" s="5">
        <v>0.89</v>
      </c>
      <c r="F739" s="5" t="s">
        <v>2297</v>
      </c>
      <c r="G739" s="5" t="s">
        <v>13</v>
      </c>
      <c r="H739" s="5" t="s">
        <v>2298</v>
      </c>
      <c r="I739" s="5">
        <v>6</v>
      </c>
      <c r="K739" s="6">
        <v>44214.736539351848</v>
      </c>
      <c r="L739" s="5" t="s">
        <v>7423</v>
      </c>
      <c r="M739" s="5">
        <f t="shared" si="22"/>
        <v>1</v>
      </c>
      <c r="N739" s="5">
        <f t="shared" si="23"/>
        <v>0</v>
      </c>
      <c r="O739" s="7">
        <v>44214</v>
      </c>
    </row>
    <row r="740" spans="1:15" x14ac:dyDescent="0.25">
      <c r="A740" s="5">
        <v>738</v>
      </c>
      <c r="B740" s="5" t="s">
        <v>2299</v>
      </c>
      <c r="C740" s="5" t="s">
        <v>40</v>
      </c>
      <c r="D740" s="5">
        <v>1</v>
      </c>
      <c r="E740" s="5">
        <v>1</v>
      </c>
      <c r="F740" s="5" t="s">
        <v>2300</v>
      </c>
      <c r="G740" s="5" t="s">
        <v>13</v>
      </c>
      <c r="H740" s="5" t="s">
        <v>2301</v>
      </c>
      <c r="I740" s="5">
        <v>0</v>
      </c>
      <c r="K740" s="6">
        <v>44214.760578703703</v>
      </c>
      <c r="L740" s="5" t="s">
        <v>7017</v>
      </c>
      <c r="M740" s="5">
        <f t="shared" si="22"/>
        <v>1</v>
      </c>
      <c r="N740" s="5">
        <f t="shared" si="23"/>
        <v>0</v>
      </c>
      <c r="O740" s="7">
        <v>44214</v>
      </c>
    </row>
    <row r="741" spans="1:15" x14ac:dyDescent="0.25">
      <c r="A741" s="5">
        <v>739</v>
      </c>
      <c r="B741" s="5" t="s">
        <v>2302</v>
      </c>
      <c r="C741" s="5" t="s">
        <v>11</v>
      </c>
      <c r="D741" s="5">
        <v>858</v>
      </c>
      <c r="E741" s="5">
        <v>0.97</v>
      </c>
      <c r="F741" s="5" t="s">
        <v>2303</v>
      </c>
      <c r="G741" s="5" t="s">
        <v>13</v>
      </c>
      <c r="H741" s="5" t="s">
        <v>2304</v>
      </c>
      <c r="I741" s="5">
        <v>52</v>
      </c>
      <c r="K741" s="6">
        <v>44214.761655092596</v>
      </c>
      <c r="L741" s="5" t="s">
        <v>7424</v>
      </c>
      <c r="M741" s="5">
        <f t="shared" si="22"/>
        <v>0</v>
      </c>
      <c r="N741" s="5">
        <f t="shared" si="23"/>
        <v>1</v>
      </c>
      <c r="O741" s="7">
        <v>44214</v>
      </c>
    </row>
    <row r="742" spans="1:15" x14ac:dyDescent="0.25">
      <c r="A742" s="5">
        <v>740</v>
      </c>
      <c r="B742" s="5" t="s">
        <v>2305</v>
      </c>
      <c r="C742" s="5" t="s">
        <v>11</v>
      </c>
      <c r="D742" s="5">
        <v>1516</v>
      </c>
      <c r="E742" s="5">
        <v>0.94</v>
      </c>
      <c r="F742" s="5" t="s">
        <v>2306</v>
      </c>
      <c r="G742" s="5" t="s">
        <v>13</v>
      </c>
      <c r="H742" s="5" t="s">
        <v>2307</v>
      </c>
      <c r="I742" s="5">
        <v>88</v>
      </c>
      <c r="K742" s="6">
        <v>44214.766655092593</v>
      </c>
      <c r="L742" s="5" t="s">
        <v>7425</v>
      </c>
      <c r="M742" s="5">
        <f t="shared" si="22"/>
        <v>1</v>
      </c>
      <c r="N742" s="5">
        <f t="shared" si="23"/>
        <v>0</v>
      </c>
      <c r="O742" s="7">
        <v>44214</v>
      </c>
    </row>
    <row r="743" spans="1:15" x14ac:dyDescent="0.25">
      <c r="A743" s="5">
        <v>741</v>
      </c>
      <c r="B743" s="5" t="s">
        <v>2308</v>
      </c>
      <c r="C743" s="5" t="s">
        <v>50</v>
      </c>
      <c r="D743" s="5">
        <v>1</v>
      </c>
      <c r="E743" s="5">
        <v>1</v>
      </c>
      <c r="F743" s="5" t="s">
        <v>2309</v>
      </c>
      <c r="G743" s="5" t="s">
        <v>13</v>
      </c>
      <c r="H743" s="5" t="s">
        <v>2310</v>
      </c>
      <c r="I743" s="5">
        <v>0</v>
      </c>
      <c r="K743" s="6">
        <v>44214.76699074074</v>
      </c>
      <c r="L743" s="5" t="s">
        <v>7426</v>
      </c>
      <c r="M743" s="5">
        <f t="shared" si="22"/>
        <v>0</v>
      </c>
      <c r="N743" s="5">
        <f t="shared" si="23"/>
        <v>1</v>
      </c>
      <c r="O743" s="7">
        <v>44214</v>
      </c>
    </row>
    <row r="744" spans="1:15" x14ac:dyDescent="0.25">
      <c r="A744" s="5">
        <v>742</v>
      </c>
      <c r="B744" s="5" t="s">
        <v>2311</v>
      </c>
      <c r="C744" s="5" t="s">
        <v>11</v>
      </c>
      <c r="D744" s="5">
        <v>1</v>
      </c>
      <c r="E744" s="5">
        <v>1</v>
      </c>
      <c r="F744" s="5" t="s">
        <v>2312</v>
      </c>
      <c r="G744" s="5" t="s">
        <v>13</v>
      </c>
      <c r="H744" s="5" t="s">
        <v>2313</v>
      </c>
      <c r="I744" s="5">
        <v>0</v>
      </c>
      <c r="K744" s="6">
        <v>44214.772013888891</v>
      </c>
      <c r="L744" s="5" t="s">
        <v>7427</v>
      </c>
      <c r="M744" s="5">
        <f t="shared" si="22"/>
        <v>1</v>
      </c>
      <c r="N744" s="5">
        <f t="shared" si="23"/>
        <v>0</v>
      </c>
      <c r="O744" s="7">
        <v>44214</v>
      </c>
    </row>
    <row r="745" spans="1:15" x14ac:dyDescent="0.25">
      <c r="A745" s="5">
        <v>743</v>
      </c>
      <c r="B745" s="5" t="s">
        <v>2314</v>
      </c>
      <c r="C745" s="5" t="s">
        <v>36</v>
      </c>
      <c r="D745" s="5">
        <v>1</v>
      </c>
      <c r="E745" s="5">
        <v>1</v>
      </c>
      <c r="F745" s="5" t="s">
        <v>2315</v>
      </c>
      <c r="G745" s="5" t="s">
        <v>13</v>
      </c>
      <c r="H745" s="5" t="s">
        <v>2316</v>
      </c>
      <c r="I745" s="5">
        <v>1</v>
      </c>
      <c r="K745" s="6">
        <v>44214.785358796296</v>
      </c>
      <c r="L745" s="5" t="s">
        <v>7428</v>
      </c>
      <c r="M745" s="5">
        <f t="shared" si="22"/>
        <v>0</v>
      </c>
      <c r="N745" s="5">
        <f t="shared" si="23"/>
        <v>1</v>
      </c>
      <c r="O745" s="7">
        <v>44214</v>
      </c>
    </row>
    <row r="746" spans="1:15" x14ac:dyDescent="0.25">
      <c r="A746" s="5">
        <v>744</v>
      </c>
      <c r="B746" s="5" t="s">
        <v>2317</v>
      </c>
      <c r="C746" s="5" t="s">
        <v>80</v>
      </c>
      <c r="D746" s="5">
        <v>0</v>
      </c>
      <c r="E746" s="5">
        <v>0.14000000000000001</v>
      </c>
      <c r="F746" s="5" t="s">
        <v>2318</v>
      </c>
      <c r="G746" s="5" t="s">
        <v>13</v>
      </c>
      <c r="H746" s="5" t="s">
        <v>2319</v>
      </c>
      <c r="I746" s="5">
        <v>13</v>
      </c>
      <c r="K746" s="6">
        <v>44214.786261574074</v>
      </c>
      <c r="L746" s="5" t="s">
        <v>7429</v>
      </c>
      <c r="M746" s="5">
        <f t="shared" si="22"/>
        <v>1</v>
      </c>
      <c r="N746" s="5">
        <f t="shared" si="23"/>
        <v>0</v>
      </c>
      <c r="O746" s="7">
        <v>44214</v>
      </c>
    </row>
    <row r="747" spans="1:15" x14ac:dyDescent="0.25">
      <c r="A747" s="5">
        <v>745</v>
      </c>
      <c r="B747" s="5" t="s">
        <v>2320</v>
      </c>
      <c r="C747" s="5" t="s">
        <v>454</v>
      </c>
      <c r="D747" s="5">
        <v>326</v>
      </c>
      <c r="E747" s="5">
        <v>0.96</v>
      </c>
      <c r="F747" s="5" t="s">
        <v>2321</v>
      </c>
      <c r="G747" s="5" t="s">
        <v>13</v>
      </c>
      <c r="H747" s="5" t="s">
        <v>2322</v>
      </c>
      <c r="I747" s="5">
        <v>12236</v>
      </c>
      <c r="J747" s="5" t="s">
        <v>2323</v>
      </c>
      <c r="K747" s="6">
        <v>44214.791921296295</v>
      </c>
      <c r="L747" s="5" t="s">
        <v>7430</v>
      </c>
      <c r="M747" s="5">
        <f t="shared" si="22"/>
        <v>1</v>
      </c>
      <c r="N747" s="5">
        <f t="shared" si="23"/>
        <v>0</v>
      </c>
      <c r="O747" s="7">
        <v>44214</v>
      </c>
    </row>
    <row r="748" spans="1:15" x14ac:dyDescent="0.25">
      <c r="A748" s="5">
        <v>746</v>
      </c>
      <c r="B748" s="5" t="s">
        <v>2324</v>
      </c>
      <c r="C748" s="5" t="s">
        <v>11</v>
      </c>
      <c r="D748" s="5">
        <v>1</v>
      </c>
      <c r="E748" s="5">
        <v>1</v>
      </c>
      <c r="F748" s="5" t="s">
        <v>2325</v>
      </c>
      <c r="G748" s="5" t="s">
        <v>13</v>
      </c>
      <c r="H748" s="5" t="s">
        <v>2326</v>
      </c>
      <c r="I748" s="5">
        <v>0</v>
      </c>
      <c r="K748" s="6">
        <v>44214.792372685188</v>
      </c>
      <c r="L748" s="5" t="s">
        <v>7431</v>
      </c>
      <c r="M748" s="5">
        <f t="shared" si="22"/>
        <v>0</v>
      </c>
      <c r="N748" s="5">
        <f t="shared" si="23"/>
        <v>1</v>
      </c>
      <c r="O748" s="7">
        <v>44214</v>
      </c>
    </row>
    <row r="749" spans="1:15" x14ac:dyDescent="0.25">
      <c r="A749" s="5">
        <v>747</v>
      </c>
      <c r="B749" s="5" t="s">
        <v>2327</v>
      </c>
      <c r="C749" s="5" t="s">
        <v>36</v>
      </c>
      <c r="D749" s="5">
        <v>260</v>
      </c>
      <c r="E749" s="5">
        <v>0.93</v>
      </c>
      <c r="F749" s="5" t="s">
        <v>2328</v>
      </c>
      <c r="G749" s="5" t="s">
        <v>13</v>
      </c>
      <c r="H749" s="5" t="s">
        <v>2329</v>
      </c>
      <c r="I749" s="5">
        <v>48</v>
      </c>
      <c r="K749" s="6">
        <v>44214.794004629628</v>
      </c>
      <c r="L749" s="5" t="s">
        <v>7227</v>
      </c>
      <c r="M749" s="5">
        <f t="shared" si="22"/>
        <v>1</v>
      </c>
      <c r="N749" s="5">
        <f t="shared" si="23"/>
        <v>0</v>
      </c>
      <c r="O749" s="7">
        <v>44214</v>
      </c>
    </row>
    <row r="750" spans="1:15" x14ac:dyDescent="0.25">
      <c r="A750" s="5">
        <v>748</v>
      </c>
      <c r="B750" s="5" t="s">
        <v>2330</v>
      </c>
      <c r="C750" s="5" t="s">
        <v>16</v>
      </c>
      <c r="D750" s="5">
        <v>3819</v>
      </c>
      <c r="E750" s="5">
        <v>0.99</v>
      </c>
      <c r="F750" s="5" t="s">
        <v>2331</v>
      </c>
      <c r="G750" s="5" t="s">
        <v>13</v>
      </c>
      <c r="H750" s="5" t="s">
        <v>2332</v>
      </c>
      <c r="I750" s="5">
        <v>778</v>
      </c>
      <c r="K750" s="6">
        <v>44214.821655092594</v>
      </c>
      <c r="L750" s="5" t="s">
        <v>6995</v>
      </c>
      <c r="M750" s="5">
        <f t="shared" si="22"/>
        <v>0</v>
      </c>
      <c r="N750" s="5">
        <f t="shared" si="23"/>
        <v>1</v>
      </c>
      <c r="O750" s="7">
        <v>44214</v>
      </c>
    </row>
    <row r="751" spans="1:15" x14ac:dyDescent="0.25">
      <c r="A751" s="5">
        <v>749</v>
      </c>
      <c r="B751" s="5" t="s">
        <v>2333</v>
      </c>
      <c r="C751" s="5" t="s">
        <v>11</v>
      </c>
      <c r="D751" s="5">
        <v>44</v>
      </c>
      <c r="E751" s="5">
        <v>0.81</v>
      </c>
      <c r="F751" s="5" t="s">
        <v>2334</v>
      </c>
      <c r="G751" s="5" t="s">
        <v>13</v>
      </c>
      <c r="H751" s="5" t="s">
        <v>2335</v>
      </c>
      <c r="I751" s="5">
        <v>63</v>
      </c>
      <c r="K751" s="6">
        <v>44214.822060185186</v>
      </c>
      <c r="L751" s="5" t="s">
        <v>6966</v>
      </c>
      <c r="M751" s="5">
        <f t="shared" si="22"/>
        <v>0</v>
      </c>
      <c r="N751" s="5">
        <f t="shared" si="23"/>
        <v>1</v>
      </c>
      <c r="O751" s="7">
        <v>44214</v>
      </c>
    </row>
    <row r="752" spans="1:15" x14ac:dyDescent="0.25">
      <c r="A752" s="5">
        <v>750</v>
      </c>
      <c r="B752" s="5" t="s">
        <v>2336</v>
      </c>
      <c r="C752" s="5" t="s">
        <v>11</v>
      </c>
      <c r="D752" s="5">
        <v>880</v>
      </c>
      <c r="E752" s="5">
        <v>0.97</v>
      </c>
      <c r="F752" s="5" t="s">
        <v>2337</v>
      </c>
      <c r="G752" s="5" t="s">
        <v>13</v>
      </c>
      <c r="H752" s="5" t="s">
        <v>2338</v>
      </c>
      <c r="I752" s="5">
        <v>47</v>
      </c>
      <c r="K752" s="6">
        <v>44214.823182870372</v>
      </c>
      <c r="L752" s="5" t="s">
        <v>6932</v>
      </c>
      <c r="M752" s="5">
        <f t="shared" si="22"/>
        <v>1</v>
      </c>
      <c r="N752" s="5">
        <f t="shared" si="23"/>
        <v>0</v>
      </c>
      <c r="O752" s="7">
        <v>44214</v>
      </c>
    </row>
    <row r="753" spans="1:15" x14ac:dyDescent="0.25">
      <c r="A753" s="5">
        <v>751</v>
      </c>
      <c r="B753" s="5" t="s">
        <v>2339</v>
      </c>
      <c r="C753" s="5" t="s">
        <v>50</v>
      </c>
      <c r="D753" s="5">
        <v>1</v>
      </c>
      <c r="E753" s="5">
        <v>1</v>
      </c>
      <c r="F753" s="5" t="s">
        <v>2340</v>
      </c>
      <c r="G753" s="5" t="s">
        <v>13</v>
      </c>
      <c r="H753" s="5" t="s">
        <v>2341</v>
      </c>
      <c r="I753" s="5">
        <v>0</v>
      </c>
      <c r="K753" s="6">
        <v>44214.823472222219</v>
      </c>
      <c r="L753" s="5" t="s">
        <v>7432</v>
      </c>
      <c r="M753" s="5">
        <f t="shared" si="22"/>
        <v>1</v>
      </c>
      <c r="N753" s="5">
        <f t="shared" si="23"/>
        <v>0</v>
      </c>
      <c r="O753" s="7">
        <v>44214</v>
      </c>
    </row>
    <row r="754" spans="1:15" x14ac:dyDescent="0.25">
      <c r="A754" s="5">
        <v>752</v>
      </c>
      <c r="B754" s="5" t="s">
        <v>2342</v>
      </c>
      <c r="C754" s="5" t="s">
        <v>11</v>
      </c>
      <c r="D754" s="5">
        <v>1</v>
      </c>
      <c r="E754" s="5">
        <v>1</v>
      </c>
      <c r="F754" s="5" t="s">
        <v>2343</v>
      </c>
      <c r="G754" s="5" t="s">
        <v>13</v>
      </c>
      <c r="H754" s="5" t="s">
        <v>2344</v>
      </c>
      <c r="I754" s="5">
        <v>1</v>
      </c>
      <c r="K754" s="6">
        <v>44214.829525462963</v>
      </c>
      <c r="L754" s="5" t="s">
        <v>7433</v>
      </c>
      <c r="M754" s="5">
        <f t="shared" si="22"/>
        <v>1</v>
      </c>
      <c r="N754" s="5">
        <f t="shared" si="23"/>
        <v>0</v>
      </c>
      <c r="O754" s="7">
        <v>44214</v>
      </c>
    </row>
    <row r="755" spans="1:15" x14ac:dyDescent="0.25">
      <c r="A755" s="5">
        <v>753</v>
      </c>
      <c r="B755" s="5" t="s">
        <v>2342</v>
      </c>
      <c r="C755" s="5" t="s">
        <v>11</v>
      </c>
      <c r="D755" s="5">
        <v>1</v>
      </c>
      <c r="E755" s="5">
        <v>1</v>
      </c>
      <c r="F755" s="5" t="s">
        <v>2345</v>
      </c>
      <c r="G755" s="5" t="s">
        <v>13</v>
      </c>
      <c r="H755" s="5" t="s">
        <v>2346</v>
      </c>
      <c r="I755" s="5">
        <v>0</v>
      </c>
      <c r="K755" s="6">
        <v>44214.831412037034</v>
      </c>
      <c r="L755" s="5" t="s">
        <v>7433</v>
      </c>
      <c r="M755" s="5">
        <f t="shared" si="22"/>
        <v>1</v>
      </c>
      <c r="N755" s="5">
        <f t="shared" si="23"/>
        <v>0</v>
      </c>
      <c r="O755" s="7">
        <v>44214</v>
      </c>
    </row>
    <row r="756" spans="1:15" x14ac:dyDescent="0.25">
      <c r="A756" s="5">
        <v>754</v>
      </c>
      <c r="B756" s="5" t="s">
        <v>2347</v>
      </c>
      <c r="C756" s="5" t="s">
        <v>80</v>
      </c>
      <c r="D756" s="5">
        <v>33</v>
      </c>
      <c r="E756" s="5">
        <v>0.85</v>
      </c>
      <c r="F756" s="5" t="s">
        <v>2348</v>
      </c>
      <c r="G756" s="5" t="s">
        <v>13</v>
      </c>
      <c r="H756" s="5" t="s">
        <v>2349</v>
      </c>
      <c r="I756" s="5">
        <v>83</v>
      </c>
      <c r="J756" s="5" t="s">
        <v>2350</v>
      </c>
      <c r="K756" s="6">
        <v>44214.862500000003</v>
      </c>
      <c r="L756" s="5" t="s">
        <v>7378</v>
      </c>
      <c r="M756" s="5">
        <f t="shared" si="22"/>
        <v>0</v>
      </c>
      <c r="N756" s="5">
        <f t="shared" si="23"/>
        <v>1</v>
      </c>
      <c r="O756" s="7">
        <v>44214</v>
      </c>
    </row>
    <row r="757" spans="1:15" x14ac:dyDescent="0.25">
      <c r="A757" s="5">
        <v>755</v>
      </c>
      <c r="B757" s="5" t="s">
        <v>2351</v>
      </c>
      <c r="C757" s="5" t="s">
        <v>32</v>
      </c>
      <c r="D757" s="5">
        <v>36469</v>
      </c>
      <c r="E757" s="5">
        <v>0.95</v>
      </c>
      <c r="F757" s="5" t="s">
        <v>2352</v>
      </c>
      <c r="G757" s="5" t="s">
        <v>13</v>
      </c>
      <c r="H757" s="5" t="s">
        <v>2353</v>
      </c>
      <c r="I757" s="5">
        <v>900</v>
      </c>
      <c r="K757" s="6">
        <v>44214.868888888886</v>
      </c>
      <c r="L757" s="5" t="s">
        <v>7093</v>
      </c>
      <c r="M757" s="5">
        <f t="shared" si="22"/>
        <v>1</v>
      </c>
      <c r="N757" s="5">
        <f t="shared" si="23"/>
        <v>0</v>
      </c>
      <c r="O757" s="7">
        <v>44214</v>
      </c>
    </row>
    <row r="758" spans="1:15" x14ac:dyDescent="0.25">
      <c r="A758" s="5">
        <v>756</v>
      </c>
      <c r="B758" s="5" t="s">
        <v>2354</v>
      </c>
      <c r="C758" s="5" t="s">
        <v>16</v>
      </c>
      <c r="D758" s="5">
        <v>18</v>
      </c>
      <c r="E758" s="5">
        <v>0.78</v>
      </c>
      <c r="F758" s="5" t="s">
        <v>2355</v>
      </c>
      <c r="G758" s="5" t="s">
        <v>13</v>
      </c>
      <c r="H758" s="5" t="s">
        <v>2356</v>
      </c>
      <c r="I758" s="5">
        <v>11</v>
      </c>
      <c r="K758" s="6">
        <v>44214.869421296295</v>
      </c>
      <c r="L758" s="5" t="s">
        <v>7434</v>
      </c>
      <c r="M758" s="5">
        <f t="shared" si="22"/>
        <v>1</v>
      </c>
      <c r="N758" s="5">
        <f t="shared" si="23"/>
        <v>0</v>
      </c>
      <c r="O758" s="7">
        <v>44214</v>
      </c>
    </row>
    <row r="759" spans="1:15" x14ac:dyDescent="0.25">
      <c r="A759" s="5">
        <v>757</v>
      </c>
      <c r="B759" s="5" t="s">
        <v>2357</v>
      </c>
      <c r="C759" s="5" t="s">
        <v>16</v>
      </c>
      <c r="D759" s="5">
        <v>0</v>
      </c>
      <c r="E759" s="5">
        <v>0.22</v>
      </c>
      <c r="F759" s="5" t="s">
        <v>2358</v>
      </c>
      <c r="G759" s="5" t="s">
        <v>13</v>
      </c>
      <c r="H759" s="5" t="s">
        <v>2359</v>
      </c>
      <c r="I759" s="5">
        <v>2</v>
      </c>
      <c r="K759" s="6">
        <v>44214.873356481483</v>
      </c>
      <c r="L759" s="5" t="s">
        <v>7136</v>
      </c>
      <c r="M759" s="5">
        <f t="shared" si="22"/>
        <v>0</v>
      </c>
      <c r="N759" s="5">
        <f t="shared" si="23"/>
        <v>1</v>
      </c>
      <c r="O759" s="7">
        <v>44214</v>
      </c>
    </row>
    <row r="760" spans="1:15" x14ac:dyDescent="0.25">
      <c r="A760" s="5">
        <v>758</v>
      </c>
      <c r="B760" s="5" t="s">
        <v>2360</v>
      </c>
      <c r="C760" s="5" t="s">
        <v>28</v>
      </c>
      <c r="D760" s="5">
        <v>351</v>
      </c>
      <c r="E760" s="5">
        <v>0.98</v>
      </c>
      <c r="F760" s="5" t="s">
        <v>2361</v>
      </c>
      <c r="G760" s="5" t="s">
        <v>13</v>
      </c>
      <c r="H760" s="5" t="s">
        <v>2362</v>
      </c>
      <c r="I760" s="5">
        <v>107</v>
      </c>
      <c r="K760" s="6">
        <v>44214.873518518521</v>
      </c>
      <c r="L760" s="5" t="s">
        <v>6948</v>
      </c>
      <c r="M760" s="5">
        <f t="shared" si="22"/>
        <v>0</v>
      </c>
      <c r="N760" s="5">
        <f t="shared" si="23"/>
        <v>1</v>
      </c>
      <c r="O760" s="7">
        <v>44214</v>
      </c>
    </row>
    <row r="761" spans="1:15" x14ac:dyDescent="0.25">
      <c r="A761" s="5">
        <v>759</v>
      </c>
      <c r="B761" s="5" t="s">
        <v>2363</v>
      </c>
      <c r="C761" s="5" t="s">
        <v>11</v>
      </c>
      <c r="D761" s="5">
        <v>1</v>
      </c>
      <c r="E761" s="5">
        <v>1</v>
      </c>
      <c r="F761" s="5" t="s">
        <v>2364</v>
      </c>
      <c r="G761" s="5" t="s">
        <v>13</v>
      </c>
      <c r="H761" s="5" t="s">
        <v>2365</v>
      </c>
      <c r="I761" s="5">
        <v>0</v>
      </c>
      <c r="K761" s="6">
        <v>44214.879895833335</v>
      </c>
      <c r="L761" s="5" t="s">
        <v>7311</v>
      </c>
      <c r="M761" s="5">
        <f t="shared" si="22"/>
        <v>0</v>
      </c>
      <c r="N761" s="5">
        <f t="shared" si="23"/>
        <v>1</v>
      </c>
      <c r="O761" s="7">
        <v>44214</v>
      </c>
    </row>
    <row r="762" spans="1:15" x14ac:dyDescent="0.25">
      <c r="A762" s="5">
        <v>760</v>
      </c>
      <c r="B762" s="5" t="s">
        <v>1095</v>
      </c>
      <c r="C762" s="5" t="s">
        <v>11</v>
      </c>
      <c r="D762" s="5">
        <v>1</v>
      </c>
      <c r="E762" s="5">
        <v>1</v>
      </c>
      <c r="F762" s="5" t="s">
        <v>2366</v>
      </c>
      <c r="G762" s="5" t="s">
        <v>13</v>
      </c>
      <c r="H762" s="5" t="s">
        <v>2367</v>
      </c>
      <c r="I762" s="5">
        <v>0</v>
      </c>
      <c r="K762" s="6">
        <v>44214.880104166667</v>
      </c>
      <c r="L762" s="5" t="s">
        <v>6968</v>
      </c>
      <c r="M762" s="5">
        <f t="shared" si="22"/>
        <v>0</v>
      </c>
      <c r="N762" s="5">
        <f t="shared" si="23"/>
        <v>1</v>
      </c>
      <c r="O762" s="7">
        <v>44214</v>
      </c>
    </row>
    <row r="763" spans="1:15" x14ac:dyDescent="0.25">
      <c r="A763" s="5">
        <v>761</v>
      </c>
      <c r="B763" s="5" t="s">
        <v>2368</v>
      </c>
      <c r="C763" s="5" t="s">
        <v>11</v>
      </c>
      <c r="D763" s="5">
        <v>4779</v>
      </c>
      <c r="E763" s="5">
        <v>0.98</v>
      </c>
      <c r="F763" s="5" t="s">
        <v>2369</v>
      </c>
      <c r="G763" s="5" t="s">
        <v>13</v>
      </c>
      <c r="H763" s="5" t="s">
        <v>2370</v>
      </c>
      <c r="I763" s="5">
        <v>748</v>
      </c>
      <c r="K763" s="6">
        <v>44214.882708333331</v>
      </c>
      <c r="L763" s="5" t="s">
        <v>7435</v>
      </c>
      <c r="M763" s="5">
        <f t="shared" si="22"/>
        <v>0</v>
      </c>
      <c r="N763" s="5">
        <f t="shared" si="23"/>
        <v>1</v>
      </c>
      <c r="O763" s="7">
        <v>44214</v>
      </c>
    </row>
    <row r="764" spans="1:15" x14ac:dyDescent="0.25">
      <c r="A764" s="5">
        <v>762</v>
      </c>
      <c r="B764" s="5" t="s">
        <v>2371</v>
      </c>
      <c r="C764" s="5" t="s">
        <v>80</v>
      </c>
      <c r="D764" s="5">
        <v>120</v>
      </c>
      <c r="E764" s="5">
        <v>0.95</v>
      </c>
      <c r="F764" s="5" t="s">
        <v>2372</v>
      </c>
      <c r="G764" s="5" t="s">
        <v>13</v>
      </c>
      <c r="H764" s="5" t="s">
        <v>2373</v>
      </c>
      <c r="I764" s="5">
        <v>35</v>
      </c>
      <c r="K764" s="6">
        <v>44214.885266203702</v>
      </c>
      <c r="L764" s="5" t="s">
        <v>7327</v>
      </c>
      <c r="M764" s="5">
        <f t="shared" si="22"/>
        <v>1</v>
      </c>
      <c r="N764" s="5">
        <f t="shared" si="23"/>
        <v>0</v>
      </c>
      <c r="O764" s="7">
        <v>44214</v>
      </c>
    </row>
    <row r="765" spans="1:15" x14ac:dyDescent="0.25">
      <c r="A765" s="5">
        <v>763</v>
      </c>
      <c r="B765" s="5" t="s">
        <v>2374</v>
      </c>
      <c r="C765" s="5" t="s">
        <v>11</v>
      </c>
      <c r="D765" s="5">
        <v>52</v>
      </c>
      <c r="E765" s="5">
        <v>0.88</v>
      </c>
      <c r="F765" s="5" t="s">
        <v>2375</v>
      </c>
      <c r="G765" s="5" t="s">
        <v>13</v>
      </c>
      <c r="H765" s="5" t="s">
        <v>2376</v>
      </c>
      <c r="I765" s="5">
        <v>5</v>
      </c>
      <c r="K765" s="6">
        <v>44214.889733796299</v>
      </c>
      <c r="L765" s="5" t="s">
        <v>7436</v>
      </c>
      <c r="M765" s="5">
        <f t="shared" si="22"/>
        <v>1</v>
      </c>
      <c r="N765" s="5">
        <f t="shared" si="23"/>
        <v>0</v>
      </c>
      <c r="O765" s="7">
        <v>44214</v>
      </c>
    </row>
    <row r="766" spans="1:15" x14ac:dyDescent="0.25">
      <c r="A766" s="5">
        <v>764</v>
      </c>
      <c r="B766" s="5" t="s">
        <v>2377</v>
      </c>
      <c r="C766" s="5" t="s">
        <v>11</v>
      </c>
      <c r="D766" s="5">
        <v>532</v>
      </c>
      <c r="E766" s="5">
        <v>0.96</v>
      </c>
      <c r="F766" s="5" t="s">
        <v>2378</v>
      </c>
      <c r="G766" s="5" t="s">
        <v>13</v>
      </c>
      <c r="H766" s="5" t="s">
        <v>2379</v>
      </c>
      <c r="I766" s="5">
        <v>30</v>
      </c>
      <c r="K766" s="6">
        <v>44214.890370370369</v>
      </c>
      <c r="L766" s="5" t="s">
        <v>7437</v>
      </c>
      <c r="M766" s="5">
        <f t="shared" si="22"/>
        <v>1</v>
      </c>
      <c r="N766" s="5">
        <f t="shared" si="23"/>
        <v>0</v>
      </c>
      <c r="O766" s="7">
        <v>44214</v>
      </c>
    </row>
    <row r="767" spans="1:15" x14ac:dyDescent="0.25">
      <c r="A767" s="5">
        <v>765</v>
      </c>
      <c r="B767" s="5" t="s">
        <v>2380</v>
      </c>
      <c r="C767" s="5" t="s">
        <v>16</v>
      </c>
      <c r="D767" s="5">
        <v>2</v>
      </c>
      <c r="E767" s="5">
        <v>1</v>
      </c>
      <c r="F767" s="5" t="s">
        <v>2381</v>
      </c>
      <c r="G767" s="5" t="s">
        <v>13</v>
      </c>
      <c r="H767" s="5" t="s">
        <v>2382</v>
      </c>
      <c r="I767" s="5">
        <v>0</v>
      </c>
      <c r="K767" s="6">
        <v>44214.893217592595</v>
      </c>
      <c r="L767" s="5" t="s">
        <v>7438</v>
      </c>
      <c r="M767" s="5">
        <f t="shared" si="22"/>
        <v>1</v>
      </c>
      <c r="N767" s="5">
        <f t="shared" si="23"/>
        <v>0</v>
      </c>
      <c r="O767" s="7">
        <v>44214</v>
      </c>
    </row>
    <row r="768" spans="1:15" x14ac:dyDescent="0.25">
      <c r="A768" s="5">
        <v>766</v>
      </c>
      <c r="B768" s="5" t="s">
        <v>2383</v>
      </c>
      <c r="C768" s="5" t="s">
        <v>80</v>
      </c>
      <c r="D768" s="5">
        <v>1641</v>
      </c>
      <c r="E768" s="5">
        <v>0.98</v>
      </c>
      <c r="F768" s="5" t="s">
        <v>2384</v>
      </c>
      <c r="G768" s="5" t="s">
        <v>13</v>
      </c>
      <c r="H768" s="5" t="s">
        <v>2385</v>
      </c>
      <c r="I768" s="5">
        <v>67</v>
      </c>
      <c r="K768" s="6">
        <v>44215.563449074078</v>
      </c>
      <c r="L768" s="5" t="s">
        <v>7439</v>
      </c>
      <c r="M768" s="5">
        <f t="shared" si="22"/>
        <v>0</v>
      </c>
      <c r="N768" s="5">
        <f t="shared" si="23"/>
        <v>1</v>
      </c>
      <c r="O768" s="7">
        <v>44215</v>
      </c>
    </row>
    <row r="769" spans="1:15" x14ac:dyDescent="0.25">
      <c r="A769" s="5">
        <v>767</v>
      </c>
      <c r="B769" s="5" t="s">
        <v>2386</v>
      </c>
      <c r="C769" s="5" t="s">
        <v>16</v>
      </c>
      <c r="D769" s="5">
        <v>3</v>
      </c>
      <c r="E769" s="5">
        <v>0.67</v>
      </c>
      <c r="F769" s="5" t="s">
        <v>2387</v>
      </c>
      <c r="G769" s="5" t="s">
        <v>13</v>
      </c>
      <c r="H769" s="5" t="s">
        <v>2388</v>
      </c>
      <c r="I769" s="5">
        <v>4</v>
      </c>
      <c r="K769" s="6">
        <v>44215.566261574073</v>
      </c>
      <c r="L769" s="5" t="s">
        <v>6920</v>
      </c>
      <c r="M769" s="5">
        <f t="shared" si="22"/>
        <v>1</v>
      </c>
      <c r="N769" s="5">
        <f t="shared" si="23"/>
        <v>0</v>
      </c>
      <c r="O769" s="7">
        <v>44215</v>
      </c>
    </row>
    <row r="770" spans="1:15" x14ac:dyDescent="0.25">
      <c r="A770" s="5">
        <v>768</v>
      </c>
      <c r="B770" s="5" t="s">
        <v>2389</v>
      </c>
      <c r="C770" s="5" t="s">
        <v>40</v>
      </c>
      <c r="D770" s="5">
        <v>1</v>
      </c>
      <c r="E770" s="5">
        <v>1</v>
      </c>
      <c r="F770" s="5" t="s">
        <v>2390</v>
      </c>
      <c r="G770" s="5" t="s">
        <v>13</v>
      </c>
      <c r="H770" s="5" t="s">
        <v>2391</v>
      </c>
      <c r="I770" s="5">
        <v>1</v>
      </c>
      <c r="K770" s="6">
        <v>44215.570011574076</v>
      </c>
      <c r="L770" s="5" t="s">
        <v>7344</v>
      </c>
      <c r="M770" s="5">
        <f t="shared" si="22"/>
        <v>0</v>
      </c>
      <c r="N770" s="5">
        <f t="shared" si="23"/>
        <v>1</v>
      </c>
      <c r="O770" s="7">
        <v>44215</v>
      </c>
    </row>
    <row r="771" spans="1:15" x14ac:dyDescent="0.25">
      <c r="A771" s="5">
        <v>769</v>
      </c>
      <c r="B771" s="5" t="s">
        <v>2392</v>
      </c>
      <c r="C771" s="5" t="s">
        <v>28</v>
      </c>
      <c r="D771" s="5">
        <v>6</v>
      </c>
      <c r="E771" s="5">
        <v>0.87</v>
      </c>
      <c r="F771" s="5" t="s">
        <v>2393</v>
      </c>
      <c r="G771" s="5" t="s">
        <v>13</v>
      </c>
      <c r="H771" s="5" t="s">
        <v>2394</v>
      </c>
      <c r="I771" s="5">
        <v>4</v>
      </c>
      <c r="K771" s="6">
        <v>44215.57172453704</v>
      </c>
      <c r="L771" s="5" t="s">
        <v>7181</v>
      </c>
      <c r="M771" s="5">
        <f t="shared" ref="M771:M834" si="24">IF(EXACT(LEFT(L771),"P"),1,0)</f>
        <v>0</v>
      </c>
      <c r="N771" s="5">
        <f t="shared" ref="N771:N834" si="25">1-M771</f>
        <v>1</v>
      </c>
      <c r="O771" s="7">
        <v>44215</v>
      </c>
    </row>
    <row r="772" spans="1:15" x14ac:dyDescent="0.25">
      <c r="A772" s="5">
        <v>770</v>
      </c>
      <c r="B772" s="5" t="s">
        <v>2395</v>
      </c>
      <c r="C772" s="5" t="s">
        <v>28</v>
      </c>
      <c r="D772" s="5">
        <v>1</v>
      </c>
      <c r="E772" s="5">
        <v>1</v>
      </c>
      <c r="F772" s="5" t="s">
        <v>2396</v>
      </c>
      <c r="G772" s="5" t="s">
        <v>13</v>
      </c>
      <c r="H772" s="5" t="s">
        <v>2397</v>
      </c>
      <c r="I772" s="5">
        <v>0</v>
      </c>
      <c r="K772" s="6">
        <v>44215.572789351849</v>
      </c>
      <c r="L772" s="5" t="s">
        <v>6983</v>
      </c>
      <c r="M772" s="5">
        <f t="shared" si="24"/>
        <v>0</v>
      </c>
      <c r="N772" s="5">
        <f t="shared" si="25"/>
        <v>1</v>
      </c>
      <c r="O772" s="7">
        <v>44215</v>
      </c>
    </row>
    <row r="773" spans="1:15" x14ac:dyDescent="0.25">
      <c r="A773" s="5">
        <v>771</v>
      </c>
      <c r="B773" s="5" t="s">
        <v>2395</v>
      </c>
      <c r="C773" s="5" t="s">
        <v>28</v>
      </c>
      <c r="D773" s="5">
        <v>0</v>
      </c>
      <c r="E773" s="5">
        <v>0.5</v>
      </c>
      <c r="F773" s="5" t="s">
        <v>2398</v>
      </c>
      <c r="G773" s="5" t="s">
        <v>13</v>
      </c>
      <c r="H773" s="5" t="s">
        <v>2399</v>
      </c>
      <c r="I773" s="5">
        <v>0</v>
      </c>
      <c r="K773" s="6">
        <v>44215.573113425926</v>
      </c>
      <c r="L773" s="5" t="s">
        <v>6983</v>
      </c>
      <c r="M773" s="5">
        <f t="shared" si="24"/>
        <v>0</v>
      </c>
      <c r="N773" s="5">
        <f t="shared" si="25"/>
        <v>1</v>
      </c>
      <c r="O773" s="7">
        <v>44215</v>
      </c>
    </row>
    <row r="774" spans="1:15" x14ac:dyDescent="0.25">
      <c r="A774" s="5">
        <v>772</v>
      </c>
      <c r="B774" s="5" t="s">
        <v>2400</v>
      </c>
      <c r="C774" s="5" t="s">
        <v>11</v>
      </c>
      <c r="D774" s="5">
        <v>1</v>
      </c>
      <c r="E774" s="5">
        <v>1</v>
      </c>
      <c r="F774" s="5" t="s">
        <v>2401</v>
      </c>
      <c r="G774" s="5" t="s">
        <v>13</v>
      </c>
      <c r="H774" s="5" t="s">
        <v>2402</v>
      </c>
      <c r="I774" s="5">
        <v>0</v>
      </c>
      <c r="K774" s="6">
        <v>44215.573182870372</v>
      </c>
      <c r="L774" s="5" t="s">
        <v>7001</v>
      </c>
      <c r="M774" s="5">
        <f t="shared" si="24"/>
        <v>1</v>
      </c>
      <c r="N774" s="5">
        <f t="shared" si="25"/>
        <v>0</v>
      </c>
      <c r="O774" s="7">
        <v>44215</v>
      </c>
    </row>
    <row r="775" spans="1:15" x14ac:dyDescent="0.25">
      <c r="A775" s="5">
        <v>773</v>
      </c>
      <c r="B775" s="5" t="s">
        <v>2403</v>
      </c>
      <c r="C775" s="5" t="s">
        <v>11</v>
      </c>
      <c r="D775" s="5">
        <v>34517</v>
      </c>
      <c r="E775" s="5">
        <v>0.97</v>
      </c>
      <c r="F775" s="5" t="s">
        <v>2404</v>
      </c>
      <c r="G775" s="5" t="s">
        <v>13</v>
      </c>
      <c r="H775" s="5" t="s">
        <v>2405</v>
      </c>
      <c r="I775" s="5">
        <v>841</v>
      </c>
      <c r="K775" s="6">
        <v>44215.574363425927</v>
      </c>
      <c r="L775" s="5" t="s">
        <v>7440</v>
      </c>
      <c r="M775" s="5">
        <f t="shared" si="24"/>
        <v>0</v>
      </c>
      <c r="N775" s="5">
        <f t="shared" si="25"/>
        <v>1</v>
      </c>
      <c r="O775" s="7">
        <v>44215</v>
      </c>
    </row>
    <row r="776" spans="1:15" x14ac:dyDescent="0.25">
      <c r="A776" s="5">
        <v>774</v>
      </c>
      <c r="B776" s="5" t="s">
        <v>2406</v>
      </c>
      <c r="C776" s="5" t="s">
        <v>50</v>
      </c>
      <c r="D776" s="5">
        <v>1</v>
      </c>
      <c r="E776" s="5">
        <v>1</v>
      </c>
      <c r="F776" s="5" t="s">
        <v>2407</v>
      </c>
      <c r="G776" s="5" t="s">
        <v>13</v>
      </c>
      <c r="H776" s="5" t="s">
        <v>2408</v>
      </c>
      <c r="I776" s="5">
        <v>0</v>
      </c>
      <c r="K776" s="6">
        <v>44215.576678240737</v>
      </c>
      <c r="L776" s="5" t="s">
        <v>7104</v>
      </c>
      <c r="M776" s="5">
        <f t="shared" si="24"/>
        <v>0</v>
      </c>
      <c r="N776" s="5">
        <f t="shared" si="25"/>
        <v>1</v>
      </c>
      <c r="O776" s="7">
        <v>44215</v>
      </c>
    </row>
    <row r="777" spans="1:15" x14ac:dyDescent="0.25">
      <c r="A777" s="5">
        <v>775</v>
      </c>
      <c r="B777" s="5" t="s">
        <v>2409</v>
      </c>
      <c r="C777" s="5" t="s">
        <v>40</v>
      </c>
      <c r="D777" s="5">
        <v>46</v>
      </c>
      <c r="E777" s="5">
        <v>0.77</v>
      </c>
      <c r="F777" s="5" t="s">
        <v>2410</v>
      </c>
      <c r="G777" s="5" t="s">
        <v>13</v>
      </c>
      <c r="H777" s="5" t="s">
        <v>2411</v>
      </c>
      <c r="I777" s="5">
        <v>19</v>
      </c>
      <c r="K777" s="6">
        <v>44215.582326388889</v>
      </c>
      <c r="L777" s="5" t="s">
        <v>7441</v>
      </c>
      <c r="M777" s="5">
        <f t="shared" si="24"/>
        <v>1</v>
      </c>
      <c r="N777" s="5">
        <f t="shared" si="25"/>
        <v>0</v>
      </c>
      <c r="O777" s="7">
        <v>44215</v>
      </c>
    </row>
    <row r="778" spans="1:15" x14ac:dyDescent="0.25">
      <c r="A778" s="5">
        <v>776</v>
      </c>
      <c r="B778" s="5" t="s">
        <v>2412</v>
      </c>
      <c r="C778" s="5" t="s">
        <v>36</v>
      </c>
      <c r="D778" s="5">
        <v>2</v>
      </c>
      <c r="E778" s="5">
        <v>1</v>
      </c>
      <c r="F778" s="5" t="s">
        <v>2413</v>
      </c>
      <c r="G778" s="5" t="s">
        <v>13</v>
      </c>
      <c r="H778" s="5" t="s">
        <v>2414</v>
      </c>
      <c r="I778" s="5">
        <v>2</v>
      </c>
      <c r="K778" s="6">
        <v>44215.583668981482</v>
      </c>
      <c r="L778" s="5" t="s">
        <v>7181</v>
      </c>
      <c r="M778" s="5">
        <f t="shared" si="24"/>
        <v>0</v>
      </c>
      <c r="N778" s="5">
        <f t="shared" si="25"/>
        <v>1</v>
      </c>
      <c r="O778" s="7">
        <v>44215</v>
      </c>
    </row>
    <row r="779" spans="1:15" x14ac:dyDescent="0.25">
      <c r="A779" s="5">
        <v>777</v>
      </c>
      <c r="B779" s="5" t="s">
        <v>2415</v>
      </c>
      <c r="C779" s="5" t="s">
        <v>16</v>
      </c>
      <c r="D779" s="5">
        <v>1</v>
      </c>
      <c r="E779" s="5">
        <v>1</v>
      </c>
      <c r="F779" s="5" t="s">
        <v>2416</v>
      </c>
      <c r="G779" s="5" t="s">
        <v>13</v>
      </c>
      <c r="H779" s="5" t="s">
        <v>2417</v>
      </c>
      <c r="I779" s="5">
        <v>0</v>
      </c>
      <c r="K779" s="6">
        <v>44215.583749999998</v>
      </c>
      <c r="L779" s="5" t="s">
        <v>7442</v>
      </c>
      <c r="M779" s="5">
        <f t="shared" si="24"/>
        <v>0</v>
      </c>
      <c r="N779" s="5">
        <f t="shared" si="25"/>
        <v>1</v>
      </c>
      <c r="O779" s="7">
        <v>44215</v>
      </c>
    </row>
    <row r="780" spans="1:15" x14ac:dyDescent="0.25">
      <c r="A780" s="5">
        <v>778</v>
      </c>
      <c r="B780" s="5" t="s">
        <v>2418</v>
      </c>
      <c r="C780" s="5" t="s">
        <v>11</v>
      </c>
      <c r="D780" s="5">
        <v>1</v>
      </c>
      <c r="E780" s="5">
        <v>1</v>
      </c>
      <c r="F780" s="5" t="s">
        <v>2419</v>
      </c>
      <c r="G780" s="5" t="s">
        <v>13</v>
      </c>
      <c r="H780" s="5" t="s">
        <v>2420</v>
      </c>
      <c r="I780" s="5">
        <v>0</v>
      </c>
      <c r="K780" s="6">
        <v>44215.586435185185</v>
      </c>
      <c r="L780" s="5" t="s">
        <v>6995</v>
      </c>
      <c r="M780" s="5">
        <f t="shared" si="24"/>
        <v>0</v>
      </c>
      <c r="N780" s="5">
        <f t="shared" si="25"/>
        <v>1</v>
      </c>
      <c r="O780" s="7">
        <v>44215</v>
      </c>
    </row>
    <row r="781" spans="1:15" x14ac:dyDescent="0.25">
      <c r="A781" s="5">
        <v>779</v>
      </c>
      <c r="B781" s="5" t="s">
        <v>2421</v>
      </c>
      <c r="C781" s="5" t="s">
        <v>50</v>
      </c>
      <c r="D781" s="5">
        <v>1</v>
      </c>
      <c r="E781" s="5">
        <v>1</v>
      </c>
      <c r="F781" s="5" t="s">
        <v>2422</v>
      </c>
      <c r="G781" s="5" t="s">
        <v>13</v>
      </c>
      <c r="H781" s="5" t="s">
        <v>2423</v>
      </c>
      <c r="I781" s="5">
        <v>0</v>
      </c>
      <c r="K781" s="6">
        <v>44215.587083333332</v>
      </c>
      <c r="L781" s="5" t="s">
        <v>7443</v>
      </c>
      <c r="M781" s="5">
        <f t="shared" si="24"/>
        <v>0</v>
      </c>
      <c r="N781" s="5">
        <f t="shared" si="25"/>
        <v>1</v>
      </c>
      <c r="O781" s="7">
        <v>44215</v>
      </c>
    </row>
    <row r="782" spans="1:15" x14ac:dyDescent="0.25">
      <c r="A782" s="5">
        <v>780</v>
      </c>
      <c r="B782" s="5" t="s">
        <v>2424</v>
      </c>
      <c r="C782" s="5" t="s">
        <v>16</v>
      </c>
      <c r="D782" s="5">
        <v>1</v>
      </c>
      <c r="E782" s="5">
        <v>1</v>
      </c>
      <c r="F782" s="5" t="s">
        <v>2425</v>
      </c>
      <c r="G782" s="5" t="s">
        <v>13</v>
      </c>
      <c r="H782" s="5" t="s">
        <v>2426</v>
      </c>
      <c r="I782" s="5">
        <v>0</v>
      </c>
      <c r="K782" s="6">
        <v>44215.588356481479</v>
      </c>
      <c r="L782" s="5" t="s">
        <v>7444</v>
      </c>
      <c r="M782" s="5">
        <f t="shared" si="24"/>
        <v>0</v>
      </c>
      <c r="N782" s="5">
        <f t="shared" si="25"/>
        <v>1</v>
      </c>
      <c r="O782" s="7">
        <v>44215</v>
      </c>
    </row>
    <row r="783" spans="1:15" x14ac:dyDescent="0.25">
      <c r="A783" s="5">
        <v>781</v>
      </c>
      <c r="B783" s="5" t="s">
        <v>2427</v>
      </c>
      <c r="C783" s="5" t="s">
        <v>36</v>
      </c>
      <c r="D783" s="5">
        <v>1</v>
      </c>
      <c r="E783" s="5">
        <v>1</v>
      </c>
      <c r="F783" s="5" t="s">
        <v>2428</v>
      </c>
      <c r="G783" s="5" t="s">
        <v>13</v>
      </c>
      <c r="H783" s="5" t="s">
        <v>2429</v>
      </c>
      <c r="I783" s="5">
        <v>0</v>
      </c>
      <c r="K783" s="6">
        <v>44215.588773148149</v>
      </c>
      <c r="L783" s="5" t="s">
        <v>7251</v>
      </c>
      <c r="M783" s="5">
        <f t="shared" si="24"/>
        <v>1</v>
      </c>
      <c r="N783" s="5">
        <f t="shared" si="25"/>
        <v>0</v>
      </c>
      <c r="O783" s="7">
        <v>44215</v>
      </c>
    </row>
    <row r="784" spans="1:15" x14ac:dyDescent="0.25">
      <c r="A784" s="5">
        <v>782</v>
      </c>
      <c r="B784" s="5" t="s">
        <v>2430</v>
      </c>
      <c r="C784" s="5" t="s">
        <v>16</v>
      </c>
      <c r="D784" s="5">
        <v>3</v>
      </c>
      <c r="E784" s="5">
        <v>0.59</v>
      </c>
      <c r="F784" s="5" t="s">
        <v>2431</v>
      </c>
      <c r="G784" s="5" t="s">
        <v>13</v>
      </c>
      <c r="H784" s="5" t="s">
        <v>2432</v>
      </c>
      <c r="I784" s="5">
        <v>45</v>
      </c>
      <c r="K784" s="6">
        <v>44215.60527777778</v>
      </c>
      <c r="L784" s="5" t="s">
        <v>6995</v>
      </c>
      <c r="M784" s="5">
        <f t="shared" si="24"/>
        <v>0</v>
      </c>
      <c r="N784" s="5">
        <f t="shared" si="25"/>
        <v>1</v>
      </c>
      <c r="O784" s="7">
        <v>44215</v>
      </c>
    </row>
    <row r="785" spans="1:15" x14ac:dyDescent="0.25">
      <c r="A785" s="5">
        <v>783</v>
      </c>
      <c r="B785" s="5" t="s">
        <v>2433</v>
      </c>
      <c r="C785" s="5" t="s">
        <v>80</v>
      </c>
      <c r="D785" s="5">
        <v>77</v>
      </c>
      <c r="E785" s="5">
        <v>0.89</v>
      </c>
      <c r="F785" s="5" t="s">
        <v>2434</v>
      </c>
      <c r="G785" s="5" t="s">
        <v>13</v>
      </c>
      <c r="H785" s="5" t="s">
        <v>2435</v>
      </c>
      <c r="I785" s="5">
        <v>18</v>
      </c>
      <c r="K785" s="6">
        <v>44215.611261574071</v>
      </c>
      <c r="L785" s="5" t="s">
        <v>6976</v>
      </c>
      <c r="M785" s="5">
        <f t="shared" si="24"/>
        <v>0</v>
      </c>
      <c r="N785" s="5">
        <f t="shared" si="25"/>
        <v>1</v>
      </c>
      <c r="O785" s="7">
        <v>44215</v>
      </c>
    </row>
    <row r="786" spans="1:15" x14ac:dyDescent="0.25">
      <c r="A786" s="5">
        <v>784</v>
      </c>
      <c r="B786" s="5" t="s">
        <v>2436</v>
      </c>
      <c r="C786" s="5" t="s">
        <v>11</v>
      </c>
      <c r="D786" s="5">
        <v>1</v>
      </c>
      <c r="E786" s="5">
        <v>1</v>
      </c>
      <c r="F786" s="5" t="s">
        <v>2437</v>
      </c>
      <c r="G786" s="5" t="s">
        <v>13</v>
      </c>
      <c r="H786" s="5" t="s">
        <v>2438</v>
      </c>
      <c r="I786" s="5">
        <v>0</v>
      </c>
      <c r="K786" s="6">
        <v>44215.613217592596</v>
      </c>
      <c r="L786" s="5" t="s">
        <v>7445</v>
      </c>
      <c r="M786" s="5">
        <f t="shared" si="24"/>
        <v>0</v>
      </c>
      <c r="N786" s="5">
        <f t="shared" si="25"/>
        <v>1</v>
      </c>
      <c r="O786" s="7">
        <v>44215</v>
      </c>
    </row>
    <row r="787" spans="1:15" x14ac:dyDescent="0.25">
      <c r="A787" s="5">
        <v>785</v>
      </c>
      <c r="B787" s="5" t="s">
        <v>2439</v>
      </c>
      <c r="C787" s="5" t="s">
        <v>11</v>
      </c>
      <c r="D787" s="5">
        <v>1</v>
      </c>
      <c r="E787" s="5">
        <v>1</v>
      </c>
      <c r="F787" s="5" t="s">
        <v>2440</v>
      </c>
      <c r="G787" s="5" t="s">
        <v>13</v>
      </c>
      <c r="H787" s="5" t="s">
        <v>2441</v>
      </c>
      <c r="I787" s="5">
        <v>0</v>
      </c>
      <c r="K787" s="6">
        <v>44215.615381944444</v>
      </c>
      <c r="L787" s="5" t="s">
        <v>6924</v>
      </c>
      <c r="M787" s="5">
        <f t="shared" si="24"/>
        <v>1</v>
      </c>
      <c r="N787" s="5">
        <f t="shared" si="25"/>
        <v>0</v>
      </c>
      <c r="O787" s="7">
        <v>44215</v>
      </c>
    </row>
    <row r="788" spans="1:15" x14ac:dyDescent="0.25">
      <c r="A788" s="5">
        <v>786</v>
      </c>
      <c r="B788" s="5" t="s">
        <v>2442</v>
      </c>
      <c r="C788" s="5" t="s">
        <v>36</v>
      </c>
      <c r="D788" s="5">
        <v>3</v>
      </c>
      <c r="E788" s="5">
        <v>0.67</v>
      </c>
      <c r="F788" s="5" t="s">
        <v>2443</v>
      </c>
      <c r="G788" s="5" t="s">
        <v>13</v>
      </c>
      <c r="H788" s="5" t="s">
        <v>2444</v>
      </c>
      <c r="I788" s="5">
        <v>19</v>
      </c>
      <c r="K788" s="6">
        <v>44215.621168981481</v>
      </c>
      <c r="L788" s="5" t="s">
        <v>6976</v>
      </c>
      <c r="M788" s="5">
        <f t="shared" si="24"/>
        <v>0</v>
      </c>
      <c r="N788" s="5">
        <f t="shared" si="25"/>
        <v>1</v>
      </c>
      <c r="O788" s="7">
        <v>44215</v>
      </c>
    </row>
    <row r="789" spans="1:15" x14ac:dyDescent="0.25">
      <c r="A789" s="5">
        <v>787</v>
      </c>
      <c r="B789" s="5" t="s">
        <v>2445</v>
      </c>
      <c r="C789" s="5" t="s">
        <v>11</v>
      </c>
      <c r="D789" s="5">
        <v>93</v>
      </c>
      <c r="E789" s="5">
        <v>0.86</v>
      </c>
      <c r="F789" s="5" t="s">
        <v>2446</v>
      </c>
      <c r="G789" s="5" t="s">
        <v>13</v>
      </c>
      <c r="H789" s="5" t="s">
        <v>2447</v>
      </c>
      <c r="I789" s="5">
        <v>21</v>
      </c>
      <c r="K789" s="6">
        <v>44215.629363425927</v>
      </c>
      <c r="L789" s="5" t="s">
        <v>7446</v>
      </c>
      <c r="M789" s="5">
        <f t="shared" si="24"/>
        <v>0</v>
      </c>
      <c r="N789" s="5">
        <f t="shared" si="25"/>
        <v>1</v>
      </c>
      <c r="O789" s="7">
        <v>44215</v>
      </c>
    </row>
    <row r="790" spans="1:15" x14ac:dyDescent="0.25">
      <c r="A790" s="5">
        <v>788</v>
      </c>
      <c r="B790" s="5" t="s">
        <v>2448</v>
      </c>
      <c r="C790" s="5" t="s">
        <v>20</v>
      </c>
      <c r="D790" s="5">
        <v>66</v>
      </c>
      <c r="E790" s="5">
        <v>0.85</v>
      </c>
      <c r="F790" s="5" t="s">
        <v>2449</v>
      </c>
      <c r="G790" s="5" t="s">
        <v>13</v>
      </c>
      <c r="H790" s="5" t="s">
        <v>2450</v>
      </c>
      <c r="I790" s="5">
        <v>14</v>
      </c>
      <c r="J790" s="5" t="s">
        <v>2451</v>
      </c>
      <c r="K790" s="6">
        <v>44215.629988425928</v>
      </c>
      <c r="L790" s="5" t="s">
        <v>7052</v>
      </c>
      <c r="M790" s="5">
        <f t="shared" si="24"/>
        <v>1</v>
      </c>
      <c r="N790" s="5">
        <f t="shared" si="25"/>
        <v>0</v>
      </c>
      <c r="O790" s="7">
        <v>44215</v>
      </c>
    </row>
    <row r="791" spans="1:15" x14ac:dyDescent="0.25">
      <c r="A791" s="5">
        <v>789</v>
      </c>
      <c r="B791" s="5" t="s">
        <v>2452</v>
      </c>
      <c r="C791" s="5" t="s">
        <v>11</v>
      </c>
      <c r="D791" s="5">
        <v>1</v>
      </c>
      <c r="E791" s="5">
        <v>1</v>
      </c>
      <c r="F791" s="5" t="s">
        <v>2453</v>
      </c>
      <c r="G791" s="5" t="s">
        <v>13</v>
      </c>
      <c r="H791" s="5" t="s">
        <v>2454</v>
      </c>
      <c r="I791" s="5">
        <v>0</v>
      </c>
      <c r="K791" s="6">
        <v>44215.630682870367</v>
      </c>
      <c r="L791" s="5" t="s">
        <v>7447</v>
      </c>
      <c r="M791" s="5">
        <f t="shared" si="24"/>
        <v>1</v>
      </c>
      <c r="N791" s="5">
        <f t="shared" si="25"/>
        <v>0</v>
      </c>
      <c r="O791" s="7">
        <v>44215</v>
      </c>
    </row>
    <row r="792" spans="1:15" x14ac:dyDescent="0.25">
      <c r="A792" s="5">
        <v>790</v>
      </c>
      <c r="B792" s="5" t="s">
        <v>2455</v>
      </c>
      <c r="C792" s="5" t="s">
        <v>80</v>
      </c>
      <c r="D792" s="5">
        <v>1</v>
      </c>
      <c r="E792" s="5">
        <v>1</v>
      </c>
      <c r="F792" s="5" t="s">
        <v>2456</v>
      </c>
      <c r="G792" s="5" t="s">
        <v>13</v>
      </c>
      <c r="H792" s="5" t="s">
        <v>2457</v>
      </c>
      <c r="I792" s="5">
        <v>0</v>
      </c>
      <c r="K792" s="6">
        <v>44215.645104166666</v>
      </c>
      <c r="L792" s="5" t="s">
        <v>7448</v>
      </c>
      <c r="M792" s="5">
        <f t="shared" si="24"/>
        <v>1</v>
      </c>
      <c r="N792" s="5">
        <f t="shared" si="25"/>
        <v>0</v>
      </c>
      <c r="O792" s="7">
        <v>44215</v>
      </c>
    </row>
    <row r="793" spans="1:15" x14ac:dyDescent="0.25">
      <c r="A793" s="5">
        <v>791</v>
      </c>
      <c r="B793" s="5" t="s">
        <v>2458</v>
      </c>
      <c r="C793" s="5" t="s">
        <v>40</v>
      </c>
      <c r="D793" s="5">
        <v>1</v>
      </c>
      <c r="E793" s="5">
        <v>1</v>
      </c>
      <c r="F793" s="5" t="s">
        <v>2459</v>
      </c>
      <c r="G793" s="5" t="s">
        <v>13</v>
      </c>
      <c r="H793" s="5" t="s">
        <v>2460</v>
      </c>
      <c r="I793" s="5">
        <v>0</v>
      </c>
      <c r="K793" s="6">
        <v>44215.648194444446</v>
      </c>
      <c r="L793" s="5" t="s">
        <v>7449</v>
      </c>
      <c r="M793" s="5">
        <f t="shared" si="24"/>
        <v>1</v>
      </c>
      <c r="N793" s="5">
        <f t="shared" si="25"/>
        <v>0</v>
      </c>
      <c r="O793" s="7">
        <v>44215</v>
      </c>
    </row>
    <row r="794" spans="1:15" x14ac:dyDescent="0.25">
      <c r="A794" s="5">
        <v>792</v>
      </c>
      <c r="B794" s="5" t="s">
        <v>2461</v>
      </c>
      <c r="C794" s="5" t="s">
        <v>11</v>
      </c>
      <c r="D794" s="5">
        <v>1</v>
      </c>
      <c r="E794" s="5">
        <v>1</v>
      </c>
      <c r="F794" s="5" t="s">
        <v>2462</v>
      </c>
      <c r="G794" s="5" t="s">
        <v>13</v>
      </c>
      <c r="H794" s="5" t="s">
        <v>2463</v>
      </c>
      <c r="I794" s="5">
        <v>0</v>
      </c>
      <c r="K794" s="6">
        <v>44215.653495370374</v>
      </c>
      <c r="L794" s="5" t="s">
        <v>6919</v>
      </c>
      <c r="M794" s="5">
        <f t="shared" si="24"/>
        <v>1</v>
      </c>
      <c r="N794" s="5">
        <f t="shared" si="25"/>
        <v>0</v>
      </c>
      <c r="O794" s="7">
        <v>44215</v>
      </c>
    </row>
    <row r="795" spans="1:15" x14ac:dyDescent="0.25">
      <c r="A795" s="5">
        <v>793</v>
      </c>
      <c r="B795" s="5" t="s">
        <v>2464</v>
      </c>
      <c r="C795" s="5" t="s">
        <v>80</v>
      </c>
      <c r="D795" s="5">
        <v>328</v>
      </c>
      <c r="E795" s="5">
        <v>0.95</v>
      </c>
      <c r="F795" s="5" t="s">
        <v>2465</v>
      </c>
      <c r="G795" s="5" t="s">
        <v>13</v>
      </c>
      <c r="H795" s="5" t="s">
        <v>2466</v>
      </c>
      <c r="I795" s="5">
        <v>47</v>
      </c>
      <c r="K795" s="6">
        <v>44215.654363425929</v>
      </c>
      <c r="L795" s="5" t="s">
        <v>7450</v>
      </c>
      <c r="M795" s="5">
        <f t="shared" si="24"/>
        <v>1</v>
      </c>
      <c r="N795" s="5">
        <f t="shared" si="25"/>
        <v>0</v>
      </c>
      <c r="O795" s="7">
        <v>44215</v>
      </c>
    </row>
    <row r="796" spans="1:15" x14ac:dyDescent="0.25">
      <c r="A796" s="5">
        <v>794</v>
      </c>
      <c r="B796" s="5" t="s">
        <v>2467</v>
      </c>
      <c r="C796" s="5" t="s">
        <v>11</v>
      </c>
      <c r="D796" s="5">
        <v>563</v>
      </c>
      <c r="E796" s="5">
        <v>0.95</v>
      </c>
      <c r="F796" s="5" t="s">
        <v>2468</v>
      </c>
      <c r="G796" s="5" t="s">
        <v>13</v>
      </c>
      <c r="H796" s="5" t="s">
        <v>2469</v>
      </c>
      <c r="I796" s="5">
        <v>45</v>
      </c>
      <c r="K796" s="6">
        <v>44215.660636574074</v>
      </c>
      <c r="L796" s="5" t="s">
        <v>7451</v>
      </c>
      <c r="M796" s="5">
        <f t="shared" si="24"/>
        <v>1</v>
      </c>
      <c r="N796" s="5">
        <f t="shared" si="25"/>
        <v>0</v>
      </c>
      <c r="O796" s="7">
        <v>44215</v>
      </c>
    </row>
    <row r="797" spans="1:15" x14ac:dyDescent="0.25">
      <c r="A797" s="5">
        <v>795</v>
      </c>
      <c r="B797" s="5" t="s">
        <v>2470</v>
      </c>
      <c r="C797" s="5" t="s">
        <v>16</v>
      </c>
      <c r="D797" s="5">
        <v>2</v>
      </c>
      <c r="E797" s="5">
        <v>1</v>
      </c>
      <c r="F797" s="5" t="s">
        <v>2471</v>
      </c>
      <c r="G797" s="5" t="s">
        <v>13</v>
      </c>
      <c r="H797" s="5" t="s">
        <v>2472</v>
      </c>
      <c r="I797" s="5">
        <v>5</v>
      </c>
      <c r="K797" s="6">
        <v>44215.665856481479</v>
      </c>
      <c r="L797" s="5" t="s">
        <v>7452</v>
      </c>
      <c r="M797" s="5">
        <f t="shared" si="24"/>
        <v>1</v>
      </c>
      <c r="N797" s="5">
        <f t="shared" si="25"/>
        <v>0</v>
      </c>
      <c r="O797" s="7">
        <v>44215</v>
      </c>
    </row>
    <row r="798" spans="1:15" x14ac:dyDescent="0.25">
      <c r="A798" s="5">
        <v>796</v>
      </c>
      <c r="B798" s="5" t="s">
        <v>2473</v>
      </c>
      <c r="C798" s="5" t="s">
        <v>80</v>
      </c>
      <c r="D798" s="5">
        <v>1</v>
      </c>
      <c r="E798" s="5">
        <v>1</v>
      </c>
      <c r="F798" s="5" t="s">
        <v>2474</v>
      </c>
      <c r="G798" s="5" t="s">
        <v>13</v>
      </c>
      <c r="H798" s="5" t="s">
        <v>2475</v>
      </c>
      <c r="I798" s="5">
        <v>1</v>
      </c>
      <c r="K798" s="6">
        <v>44215.672291666669</v>
      </c>
      <c r="L798" s="5" t="s">
        <v>7054</v>
      </c>
      <c r="M798" s="5">
        <f t="shared" si="24"/>
        <v>0</v>
      </c>
      <c r="N798" s="5">
        <f t="shared" si="25"/>
        <v>1</v>
      </c>
      <c r="O798" s="7">
        <v>44215</v>
      </c>
    </row>
    <row r="799" spans="1:15" x14ac:dyDescent="0.25">
      <c r="A799" s="5">
        <v>797</v>
      </c>
      <c r="B799" s="5" t="s">
        <v>2476</v>
      </c>
      <c r="C799" s="5" t="s">
        <v>36</v>
      </c>
      <c r="D799" s="5">
        <v>1</v>
      </c>
      <c r="E799" s="5">
        <v>1</v>
      </c>
      <c r="F799" s="5" t="s">
        <v>2477</v>
      </c>
      <c r="G799" s="5" t="s">
        <v>13</v>
      </c>
      <c r="H799" s="5" t="s">
        <v>2478</v>
      </c>
      <c r="I799" s="5">
        <v>1</v>
      </c>
      <c r="K799" s="6">
        <v>44215.673159722224</v>
      </c>
      <c r="L799" s="5" t="s">
        <v>7054</v>
      </c>
      <c r="M799" s="5">
        <f t="shared" si="24"/>
        <v>0</v>
      </c>
      <c r="N799" s="5">
        <f t="shared" si="25"/>
        <v>1</v>
      </c>
      <c r="O799" s="7">
        <v>44215</v>
      </c>
    </row>
    <row r="800" spans="1:15" x14ac:dyDescent="0.25">
      <c r="A800" s="5">
        <v>798</v>
      </c>
      <c r="B800" s="5" t="s">
        <v>2479</v>
      </c>
      <c r="C800" s="5" t="s">
        <v>11</v>
      </c>
      <c r="D800" s="5">
        <v>1</v>
      </c>
      <c r="E800" s="5">
        <v>1</v>
      </c>
      <c r="F800" s="5" t="s">
        <v>2480</v>
      </c>
      <c r="G800" s="5" t="s">
        <v>13</v>
      </c>
      <c r="H800" s="5" t="s">
        <v>2481</v>
      </c>
      <c r="I800" s="5">
        <v>0</v>
      </c>
      <c r="K800" s="6">
        <v>44215.687291666669</v>
      </c>
      <c r="L800" s="5" t="s">
        <v>7453</v>
      </c>
      <c r="M800" s="5">
        <f t="shared" si="24"/>
        <v>0</v>
      </c>
      <c r="N800" s="5">
        <f t="shared" si="25"/>
        <v>1</v>
      </c>
      <c r="O800" s="7">
        <v>44215</v>
      </c>
    </row>
    <row r="801" spans="1:15" x14ac:dyDescent="0.25">
      <c r="A801" s="5">
        <v>799</v>
      </c>
      <c r="B801" s="5" t="s">
        <v>2482</v>
      </c>
      <c r="C801" s="5" t="s">
        <v>11</v>
      </c>
      <c r="D801" s="5">
        <v>2</v>
      </c>
      <c r="E801" s="5">
        <v>1</v>
      </c>
      <c r="F801" s="5" t="s">
        <v>2483</v>
      </c>
      <c r="G801" s="5" t="s">
        <v>13</v>
      </c>
      <c r="H801" s="5" t="s">
        <v>2484</v>
      </c>
      <c r="I801" s="5">
        <v>0</v>
      </c>
      <c r="K801" s="6">
        <v>44216.354074074072</v>
      </c>
      <c r="L801" s="5" t="s">
        <v>7101</v>
      </c>
      <c r="M801" s="5">
        <f t="shared" si="24"/>
        <v>1</v>
      </c>
      <c r="N801" s="5">
        <f t="shared" si="25"/>
        <v>0</v>
      </c>
      <c r="O801" s="7">
        <v>44216</v>
      </c>
    </row>
    <row r="802" spans="1:15" x14ac:dyDescent="0.25">
      <c r="A802" s="5">
        <v>800</v>
      </c>
      <c r="B802" s="5" t="s">
        <v>2485</v>
      </c>
      <c r="C802" s="5" t="s">
        <v>11</v>
      </c>
      <c r="D802" s="5">
        <v>1</v>
      </c>
      <c r="E802" s="5">
        <v>1</v>
      </c>
      <c r="F802" s="5" t="s">
        <v>2486</v>
      </c>
      <c r="G802" s="5" t="s">
        <v>13</v>
      </c>
      <c r="H802" s="5" t="s">
        <v>2487</v>
      </c>
      <c r="I802" s="5">
        <v>0</v>
      </c>
      <c r="K802" s="6">
        <v>44216.354849537034</v>
      </c>
      <c r="L802" s="5" t="s">
        <v>7454</v>
      </c>
      <c r="M802" s="5">
        <f t="shared" si="24"/>
        <v>0</v>
      </c>
      <c r="N802" s="5">
        <f t="shared" si="25"/>
        <v>1</v>
      </c>
      <c r="O802" s="7">
        <v>44216</v>
      </c>
    </row>
    <row r="803" spans="1:15" x14ac:dyDescent="0.25">
      <c r="A803" s="5">
        <v>801</v>
      </c>
      <c r="B803" s="5" t="s">
        <v>2488</v>
      </c>
      <c r="C803" s="5" t="s">
        <v>16</v>
      </c>
      <c r="D803" s="5">
        <v>1</v>
      </c>
      <c r="E803" s="5">
        <v>1</v>
      </c>
      <c r="F803" s="5" t="s">
        <v>2489</v>
      </c>
      <c r="G803" s="5" t="s">
        <v>13</v>
      </c>
      <c r="H803" s="5" t="s">
        <v>2490</v>
      </c>
      <c r="I803" s="5">
        <v>0</v>
      </c>
      <c r="K803" s="6">
        <v>44216.355555555558</v>
      </c>
      <c r="L803" s="5" t="s">
        <v>7455</v>
      </c>
      <c r="M803" s="5">
        <f t="shared" si="24"/>
        <v>1</v>
      </c>
      <c r="N803" s="5">
        <f t="shared" si="25"/>
        <v>0</v>
      </c>
      <c r="O803" s="7">
        <v>44216</v>
      </c>
    </row>
    <row r="804" spans="1:15" x14ac:dyDescent="0.25">
      <c r="A804" s="5">
        <v>802</v>
      </c>
      <c r="B804" s="5" t="s">
        <v>2491</v>
      </c>
      <c r="C804" s="5" t="s">
        <v>36</v>
      </c>
      <c r="D804" s="5">
        <v>1</v>
      </c>
      <c r="E804" s="5">
        <v>1</v>
      </c>
      <c r="F804" s="5" t="s">
        <v>2492</v>
      </c>
      <c r="G804" s="5" t="s">
        <v>13</v>
      </c>
      <c r="H804" s="5" t="s">
        <v>2493</v>
      </c>
      <c r="I804" s="5">
        <v>1</v>
      </c>
      <c r="K804" s="6">
        <v>44216.356874999998</v>
      </c>
      <c r="L804" s="5" t="s">
        <v>7456</v>
      </c>
      <c r="M804" s="5">
        <f t="shared" si="24"/>
        <v>1</v>
      </c>
      <c r="N804" s="5">
        <f t="shared" si="25"/>
        <v>0</v>
      </c>
      <c r="O804" s="7">
        <v>44216</v>
      </c>
    </row>
    <row r="805" spans="1:15" x14ac:dyDescent="0.25">
      <c r="A805" s="5">
        <v>803</v>
      </c>
      <c r="B805" s="5" t="s">
        <v>2494</v>
      </c>
      <c r="C805" s="5" t="s">
        <v>80</v>
      </c>
      <c r="D805" s="5">
        <v>26</v>
      </c>
      <c r="E805" s="5">
        <v>0.72</v>
      </c>
      <c r="F805" s="5" t="s">
        <v>2495</v>
      </c>
      <c r="G805" s="5" t="s">
        <v>13</v>
      </c>
      <c r="H805" s="5" t="s">
        <v>2496</v>
      </c>
      <c r="I805" s="5">
        <v>23</v>
      </c>
      <c r="K805" s="6">
        <v>44216.359305555554</v>
      </c>
      <c r="L805" s="5" t="s">
        <v>7457</v>
      </c>
      <c r="M805" s="5">
        <f t="shared" si="24"/>
        <v>0</v>
      </c>
      <c r="N805" s="5">
        <f t="shared" si="25"/>
        <v>1</v>
      </c>
      <c r="O805" s="7">
        <v>44216</v>
      </c>
    </row>
    <row r="806" spans="1:15" x14ac:dyDescent="0.25">
      <c r="A806" s="5">
        <v>804</v>
      </c>
      <c r="B806" s="5" t="s">
        <v>2497</v>
      </c>
      <c r="D806" s="5">
        <v>1</v>
      </c>
      <c r="E806" s="5">
        <v>1</v>
      </c>
      <c r="F806" s="5" t="s">
        <v>2498</v>
      </c>
      <c r="G806" s="5" t="s">
        <v>13</v>
      </c>
      <c r="H806" s="5" t="s">
        <v>2499</v>
      </c>
      <c r="I806" s="5">
        <v>0</v>
      </c>
      <c r="K806" s="6">
        <v>44216.367175925923</v>
      </c>
      <c r="L806" s="5" t="s">
        <v>7458</v>
      </c>
      <c r="M806" s="5">
        <f t="shared" si="24"/>
        <v>0</v>
      </c>
      <c r="N806" s="5">
        <f t="shared" si="25"/>
        <v>1</v>
      </c>
      <c r="O806" s="7">
        <v>44216</v>
      </c>
    </row>
    <row r="807" spans="1:15" x14ac:dyDescent="0.25">
      <c r="A807" s="5">
        <v>805</v>
      </c>
      <c r="B807" s="5" t="s">
        <v>2500</v>
      </c>
      <c r="C807" s="5" t="s">
        <v>36</v>
      </c>
      <c r="D807" s="5">
        <v>11</v>
      </c>
      <c r="E807" s="5">
        <v>0.75</v>
      </c>
      <c r="F807" s="5" t="s">
        <v>2501</v>
      </c>
      <c r="G807" s="5" t="s">
        <v>13</v>
      </c>
      <c r="H807" s="5" t="s">
        <v>2502</v>
      </c>
      <c r="I807" s="5">
        <v>9</v>
      </c>
      <c r="K807" s="6">
        <v>44216.368032407408</v>
      </c>
      <c r="L807" s="5" t="s">
        <v>7459</v>
      </c>
      <c r="M807" s="5">
        <f t="shared" si="24"/>
        <v>0</v>
      </c>
      <c r="N807" s="5">
        <f t="shared" si="25"/>
        <v>1</v>
      </c>
      <c r="O807" s="7">
        <v>44216</v>
      </c>
    </row>
    <row r="808" spans="1:15" x14ac:dyDescent="0.25">
      <c r="A808" s="5">
        <v>806</v>
      </c>
      <c r="B808" s="5" t="s">
        <v>2503</v>
      </c>
      <c r="C808" s="5" t="s">
        <v>28</v>
      </c>
      <c r="D808" s="5">
        <v>261</v>
      </c>
      <c r="E808" s="5">
        <v>0.95</v>
      </c>
      <c r="F808" s="5" t="s">
        <v>2504</v>
      </c>
      <c r="G808" s="5" t="s">
        <v>13</v>
      </c>
      <c r="H808" s="5" t="s">
        <v>2505</v>
      </c>
      <c r="I808" s="5">
        <v>77</v>
      </c>
      <c r="K808" s="6">
        <v>44216.368252314816</v>
      </c>
      <c r="L808" s="5" t="s">
        <v>7460</v>
      </c>
      <c r="M808" s="5">
        <f t="shared" si="24"/>
        <v>1</v>
      </c>
      <c r="N808" s="5">
        <f t="shared" si="25"/>
        <v>0</v>
      </c>
      <c r="O808" s="7">
        <v>44216</v>
      </c>
    </row>
    <row r="809" spans="1:15" x14ac:dyDescent="0.25">
      <c r="A809" s="5">
        <v>807</v>
      </c>
      <c r="B809" s="5" t="s">
        <v>2506</v>
      </c>
      <c r="C809" s="5" t="s">
        <v>80</v>
      </c>
      <c r="D809" s="5">
        <v>1</v>
      </c>
      <c r="E809" s="5">
        <v>1</v>
      </c>
      <c r="F809" s="5" t="s">
        <v>2507</v>
      </c>
      <c r="G809" s="5" t="s">
        <v>13</v>
      </c>
      <c r="H809" s="5" t="s">
        <v>2508</v>
      </c>
      <c r="I809" s="5">
        <v>0</v>
      </c>
      <c r="K809" s="6">
        <v>44216.368750000001</v>
      </c>
      <c r="L809" s="5" t="s">
        <v>6951</v>
      </c>
      <c r="M809" s="5">
        <f t="shared" si="24"/>
        <v>0</v>
      </c>
      <c r="N809" s="5">
        <f t="shared" si="25"/>
        <v>1</v>
      </c>
      <c r="O809" s="7">
        <v>44216</v>
      </c>
    </row>
    <row r="810" spans="1:15" x14ac:dyDescent="0.25">
      <c r="A810" s="5">
        <v>808</v>
      </c>
      <c r="B810" s="5" t="s">
        <v>2509</v>
      </c>
      <c r="C810" s="5" t="s">
        <v>40</v>
      </c>
      <c r="D810" s="5">
        <v>2</v>
      </c>
      <c r="E810" s="5">
        <v>1</v>
      </c>
      <c r="F810" s="5" t="s">
        <v>2510</v>
      </c>
      <c r="G810" s="5" t="s">
        <v>13</v>
      </c>
      <c r="H810" s="5" t="s">
        <v>2511</v>
      </c>
      <c r="I810" s="5">
        <v>0</v>
      </c>
      <c r="K810" s="6">
        <v>44216.369814814818</v>
      </c>
      <c r="L810" s="5" t="s">
        <v>7461</v>
      </c>
      <c r="M810" s="5">
        <f t="shared" si="24"/>
        <v>1</v>
      </c>
      <c r="N810" s="5">
        <f t="shared" si="25"/>
        <v>0</v>
      </c>
      <c r="O810" s="7">
        <v>44216</v>
      </c>
    </row>
    <row r="811" spans="1:15" x14ac:dyDescent="0.25">
      <c r="A811" s="5">
        <v>809</v>
      </c>
      <c r="B811" s="5" t="s">
        <v>2512</v>
      </c>
      <c r="C811" s="5" t="s">
        <v>40</v>
      </c>
      <c r="D811" s="5">
        <v>1</v>
      </c>
      <c r="E811" s="5">
        <v>1</v>
      </c>
      <c r="F811" s="5" t="s">
        <v>2513</v>
      </c>
      <c r="G811" s="5" t="s">
        <v>13</v>
      </c>
      <c r="H811" s="5" t="s">
        <v>2514</v>
      </c>
      <c r="I811" s="5">
        <v>0</v>
      </c>
      <c r="K811" s="6">
        <v>44216.374467592592</v>
      </c>
      <c r="L811" s="5" t="s">
        <v>7462</v>
      </c>
      <c r="M811" s="5">
        <f t="shared" si="24"/>
        <v>0</v>
      </c>
      <c r="N811" s="5">
        <f t="shared" si="25"/>
        <v>1</v>
      </c>
      <c r="O811" s="7">
        <v>44216</v>
      </c>
    </row>
    <row r="812" spans="1:15" x14ac:dyDescent="0.25">
      <c r="A812" s="5">
        <v>810</v>
      </c>
      <c r="B812" s="5" t="s">
        <v>2515</v>
      </c>
      <c r="C812" s="5" t="s">
        <v>40</v>
      </c>
      <c r="D812" s="5">
        <v>41</v>
      </c>
      <c r="E812" s="5">
        <v>0.92</v>
      </c>
      <c r="F812" s="5" t="s">
        <v>2516</v>
      </c>
      <c r="G812" s="5" t="s">
        <v>13</v>
      </c>
      <c r="H812" s="5" t="s">
        <v>2517</v>
      </c>
      <c r="I812" s="5">
        <v>33</v>
      </c>
      <c r="K812" s="6">
        <v>44216.375347222223</v>
      </c>
      <c r="L812" s="5" t="s">
        <v>7463</v>
      </c>
      <c r="M812" s="5">
        <f t="shared" si="24"/>
        <v>1</v>
      </c>
      <c r="N812" s="5">
        <f t="shared" si="25"/>
        <v>0</v>
      </c>
      <c r="O812" s="7">
        <v>44216</v>
      </c>
    </row>
    <row r="813" spans="1:15" x14ac:dyDescent="0.25">
      <c r="A813" s="5">
        <v>811</v>
      </c>
      <c r="B813" s="5" t="s">
        <v>2518</v>
      </c>
      <c r="C813" s="5" t="s">
        <v>11</v>
      </c>
      <c r="D813" s="5">
        <v>79</v>
      </c>
      <c r="E813" s="5">
        <v>0.88</v>
      </c>
      <c r="F813" s="5" t="s">
        <v>2519</v>
      </c>
      <c r="G813" s="5" t="s">
        <v>13</v>
      </c>
      <c r="H813" s="5" t="s">
        <v>2520</v>
      </c>
      <c r="I813" s="5">
        <v>8</v>
      </c>
      <c r="K813" s="6">
        <v>44216.375601851854</v>
      </c>
      <c r="L813" s="5" t="s">
        <v>7464</v>
      </c>
      <c r="M813" s="5">
        <f t="shared" si="24"/>
        <v>0</v>
      </c>
      <c r="N813" s="5">
        <f t="shared" si="25"/>
        <v>1</v>
      </c>
      <c r="O813" s="7">
        <v>44216</v>
      </c>
    </row>
    <row r="814" spans="1:15" x14ac:dyDescent="0.25">
      <c r="A814" s="5">
        <v>812</v>
      </c>
      <c r="B814" s="5" t="s">
        <v>2521</v>
      </c>
      <c r="C814" s="5" t="s">
        <v>16</v>
      </c>
      <c r="D814" s="5">
        <v>1</v>
      </c>
      <c r="E814" s="5">
        <v>1</v>
      </c>
      <c r="F814" s="5" t="s">
        <v>2522</v>
      </c>
      <c r="G814" s="5" t="s">
        <v>13</v>
      </c>
      <c r="H814" s="5" t="s">
        <v>2523</v>
      </c>
      <c r="I814" s="5">
        <v>0</v>
      </c>
      <c r="K814" s="6">
        <v>44216.376469907409</v>
      </c>
      <c r="L814" s="5" t="s">
        <v>7465</v>
      </c>
      <c r="M814" s="5">
        <f t="shared" si="24"/>
        <v>0</v>
      </c>
      <c r="N814" s="5">
        <f t="shared" si="25"/>
        <v>1</v>
      </c>
      <c r="O814" s="7">
        <v>44216</v>
      </c>
    </row>
    <row r="815" spans="1:15" x14ac:dyDescent="0.25">
      <c r="A815" s="5">
        <v>813</v>
      </c>
      <c r="B815" s="5" t="s">
        <v>2524</v>
      </c>
      <c r="C815" s="5" t="s">
        <v>80</v>
      </c>
      <c r="D815" s="5">
        <v>769</v>
      </c>
      <c r="E815" s="5">
        <v>0.98</v>
      </c>
      <c r="F815" s="5" t="s">
        <v>2525</v>
      </c>
      <c r="G815" s="5" t="s">
        <v>13</v>
      </c>
      <c r="H815" s="5" t="s">
        <v>2526</v>
      </c>
      <c r="I815" s="5">
        <v>68</v>
      </c>
      <c r="K815" s="6">
        <v>44216.378182870372</v>
      </c>
      <c r="L815" s="5" t="s">
        <v>7432</v>
      </c>
      <c r="M815" s="5">
        <f t="shared" si="24"/>
        <v>1</v>
      </c>
      <c r="N815" s="5">
        <f t="shared" si="25"/>
        <v>0</v>
      </c>
      <c r="O815" s="7">
        <v>44216</v>
      </c>
    </row>
    <row r="816" spans="1:15" x14ac:dyDescent="0.25">
      <c r="A816" s="5">
        <v>814</v>
      </c>
      <c r="B816" s="5" t="s">
        <v>2527</v>
      </c>
      <c r="C816" s="5" t="s">
        <v>11</v>
      </c>
      <c r="D816" s="5">
        <v>1</v>
      </c>
      <c r="E816" s="5">
        <v>1</v>
      </c>
      <c r="F816" s="5" t="s">
        <v>2528</v>
      </c>
      <c r="G816" s="5" t="s">
        <v>13</v>
      </c>
      <c r="H816" s="5" t="s">
        <v>2529</v>
      </c>
      <c r="I816" s="5">
        <v>0</v>
      </c>
      <c r="K816" s="6">
        <v>44216.380300925928</v>
      </c>
      <c r="L816" s="5" t="s">
        <v>7268</v>
      </c>
      <c r="M816" s="5">
        <f t="shared" si="24"/>
        <v>1</v>
      </c>
      <c r="N816" s="5">
        <f t="shared" si="25"/>
        <v>0</v>
      </c>
      <c r="O816" s="7">
        <v>44216</v>
      </c>
    </row>
    <row r="817" spans="1:15" x14ac:dyDescent="0.25">
      <c r="A817" s="5">
        <v>815</v>
      </c>
      <c r="B817" s="5" t="s">
        <v>2530</v>
      </c>
      <c r="C817" s="5" t="s">
        <v>16</v>
      </c>
      <c r="D817" s="5">
        <v>2</v>
      </c>
      <c r="E817" s="5">
        <v>0.57999999999999996</v>
      </c>
      <c r="F817" s="5" t="s">
        <v>2531</v>
      </c>
      <c r="G817" s="5" t="s">
        <v>13</v>
      </c>
      <c r="H817" s="5" t="s">
        <v>2532</v>
      </c>
      <c r="I817" s="5">
        <v>27</v>
      </c>
      <c r="K817" s="6">
        <v>44216.380370370367</v>
      </c>
      <c r="L817" s="5" t="s">
        <v>7466</v>
      </c>
      <c r="M817" s="5">
        <f t="shared" si="24"/>
        <v>0</v>
      </c>
      <c r="N817" s="5">
        <f t="shared" si="25"/>
        <v>1</v>
      </c>
      <c r="O817" s="7">
        <v>44216</v>
      </c>
    </row>
    <row r="818" spans="1:15" x14ac:dyDescent="0.25">
      <c r="A818" s="5">
        <v>816</v>
      </c>
      <c r="B818" s="5" t="s">
        <v>2533</v>
      </c>
      <c r="C818" s="5" t="s">
        <v>50</v>
      </c>
      <c r="D818" s="5">
        <v>45</v>
      </c>
      <c r="E818" s="5">
        <v>0.77</v>
      </c>
      <c r="F818" s="5" t="s">
        <v>2534</v>
      </c>
      <c r="G818" s="5" t="s">
        <v>13</v>
      </c>
      <c r="H818" s="5" t="s">
        <v>2535</v>
      </c>
      <c r="I818" s="5">
        <v>60</v>
      </c>
      <c r="J818" s="5" t="s">
        <v>2536</v>
      </c>
      <c r="K818" s="6">
        <v>44216.382094907407</v>
      </c>
      <c r="L818" s="5" t="s">
        <v>7467</v>
      </c>
      <c r="M818" s="5">
        <f t="shared" si="24"/>
        <v>0</v>
      </c>
      <c r="N818" s="5">
        <f t="shared" si="25"/>
        <v>1</v>
      </c>
      <c r="O818" s="7">
        <v>44216</v>
      </c>
    </row>
    <row r="819" spans="1:15" x14ac:dyDescent="0.25">
      <c r="A819" s="5">
        <v>817</v>
      </c>
      <c r="B819" s="5" t="s">
        <v>2537</v>
      </c>
      <c r="C819" s="5" t="s">
        <v>80</v>
      </c>
      <c r="D819" s="5">
        <v>1</v>
      </c>
      <c r="E819" s="5">
        <v>1</v>
      </c>
      <c r="F819" s="5" t="s">
        <v>2538</v>
      </c>
      <c r="G819" s="5" t="s">
        <v>13</v>
      </c>
      <c r="H819" s="5" t="s">
        <v>2539</v>
      </c>
      <c r="I819" s="5">
        <v>0</v>
      </c>
      <c r="K819" s="6">
        <v>44216.382280092592</v>
      </c>
      <c r="L819" s="5" t="s">
        <v>7468</v>
      </c>
      <c r="M819" s="5">
        <f t="shared" si="24"/>
        <v>0</v>
      </c>
      <c r="N819" s="5">
        <f t="shared" si="25"/>
        <v>1</v>
      </c>
      <c r="O819" s="7">
        <v>44216</v>
      </c>
    </row>
    <row r="820" spans="1:15" x14ac:dyDescent="0.25">
      <c r="A820" s="5">
        <v>818</v>
      </c>
      <c r="B820" s="5" t="s">
        <v>2540</v>
      </c>
      <c r="C820" s="5" t="s">
        <v>40</v>
      </c>
      <c r="D820" s="5">
        <v>1</v>
      </c>
      <c r="E820" s="5">
        <v>1</v>
      </c>
      <c r="F820" s="5" t="s">
        <v>2541</v>
      </c>
      <c r="G820" s="5" t="s">
        <v>13</v>
      </c>
      <c r="H820" s="5" t="s">
        <v>2542</v>
      </c>
      <c r="I820" s="5">
        <v>1</v>
      </c>
      <c r="K820" s="6">
        <v>44216.383738425924</v>
      </c>
      <c r="L820" s="5" t="s">
        <v>7469</v>
      </c>
      <c r="M820" s="5">
        <f t="shared" si="24"/>
        <v>1</v>
      </c>
      <c r="N820" s="5">
        <f t="shared" si="25"/>
        <v>0</v>
      </c>
      <c r="O820" s="7">
        <v>44216</v>
      </c>
    </row>
    <row r="821" spans="1:15" x14ac:dyDescent="0.25">
      <c r="A821" s="5">
        <v>819</v>
      </c>
      <c r="B821" s="5" t="s">
        <v>2543</v>
      </c>
      <c r="C821" s="5" t="s">
        <v>40</v>
      </c>
      <c r="D821" s="5">
        <v>140</v>
      </c>
      <c r="E821" s="5">
        <v>0.96</v>
      </c>
      <c r="F821" s="5" t="s">
        <v>2544</v>
      </c>
      <c r="G821" s="5" t="s">
        <v>13</v>
      </c>
      <c r="H821" s="5" t="s">
        <v>2545</v>
      </c>
      <c r="I821" s="5">
        <v>16</v>
      </c>
      <c r="J821" s="5" t="s">
        <v>2546</v>
      </c>
      <c r="K821" s="6">
        <v>44216.38422453704</v>
      </c>
      <c r="L821" s="5" t="s">
        <v>6974</v>
      </c>
      <c r="M821" s="5">
        <f t="shared" si="24"/>
        <v>1</v>
      </c>
      <c r="N821" s="5">
        <f t="shared" si="25"/>
        <v>0</v>
      </c>
      <c r="O821" s="7">
        <v>44216</v>
      </c>
    </row>
    <row r="822" spans="1:15" x14ac:dyDescent="0.25">
      <c r="A822" s="5">
        <v>820</v>
      </c>
      <c r="B822" s="5" t="s">
        <v>2547</v>
      </c>
      <c r="C822" s="5" t="s">
        <v>36</v>
      </c>
      <c r="D822" s="5">
        <v>165</v>
      </c>
      <c r="E822" s="5">
        <v>0.96</v>
      </c>
      <c r="F822" s="5" t="s">
        <v>2548</v>
      </c>
      <c r="G822" s="5" t="s">
        <v>13</v>
      </c>
      <c r="H822" s="5" t="s">
        <v>2549</v>
      </c>
      <c r="I822" s="5">
        <v>26</v>
      </c>
      <c r="K822" s="6">
        <v>44216.389606481483</v>
      </c>
      <c r="L822" s="5" t="s">
        <v>6966</v>
      </c>
      <c r="M822" s="5">
        <f t="shared" si="24"/>
        <v>0</v>
      </c>
      <c r="N822" s="5">
        <f t="shared" si="25"/>
        <v>1</v>
      </c>
      <c r="O822" s="7">
        <v>44216</v>
      </c>
    </row>
    <row r="823" spans="1:15" x14ac:dyDescent="0.25">
      <c r="A823" s="5">
        <v>821</v>
      </c>
      <c r="B823" s="5" t="s">
        <v>2550</v>
      </c>
      <c r="C823" s="5" t="s">
        <v>40</v>
      </c>
      <c r="D823" s="5">
        <v>69</v>
      </c>
      <c r="E823" s="5">
        <v>0.82</v>
      </c>
      <c r="F823" s="5" t="s">
        <v>2551</v>
      </c>
      <c r="G823" s="5" t="s">
        <v>13</v>
      </c>
      <c r="H823" s="5" t="s">
        <v>2552</v>
      </c>
      <c r="I823" s="5">
        <v>30</v>
      </c>
      <c r="K823" s="6">
        <v>44216.390416666669</v>
      </c>
      <c r="L823" s="5" t="s">
        <v>7470</v>
      </c>
      <c r="M823" s="5">
        <f t="shared" si="24"/>
        <v>1</v>
      </c>
      <c r="N823" s="5">
        <f t="shared" si="25"/>
        <v>0</v>
      </c>
      <c r="O823" s="7">
        <v>44216</v>
      </c>
    </row>
    <row r="824" spans="1:15" x14ac:dyDescent="0.25">
      <c r="A824" s="5">
        <v>822</v>
      </c>
      <c r="B824" s="5" t="s">
        <v>2553</v>
      </c>
      <c r="C824" s="5" t="s">
        <v>16</v>
      </c>
      <c r="D824" s="5">
        <v>23</v>
      </c>
      <c r="E824" s="5">
        <v>0.81</v>
      </c>
      <c r="F824" s="5" t="s">
        <v>2554</v>
      </c>
      <c r="G824" s="5" t="s">
        <v>13</v>
      </c>
      <c r="H824" s="5" t="s">
        <v>2555</v>
      </c>
      <c r="I824" s="5">
        <v>33</v>
      </c>
      <c r="J824" s="5" t="s">
        <v>2556</v>
      </c>
      <c r="K824" s="6">
        <v>44216.390439814815</v>
      </c>
      <c r="L824" s="5" t="s">
        <v>7394</v>
      </c>
      <c r="M824" s="5">
        <f t="shared" si="24"/>
        <v>0</v>
      </c>
      <c r="N824" s="5">
        <f t="shared" si="25"/>
        <v>1</v>
      </c>
      <c r="O824" s="7">
        <v>44216</v>
      </c>
    </row>
    <row r="825" spans="1:15" x14ac:dyDescent="0.25">
      <c r="A825" s="5">
        <v>823</v>
      </c>
      <c r="B825" s="5" t="s">
        <v>2557</v>
      </c>
      <c r="C825" s="5" t="s">
        <v>40</v>
      </c>
      <c r="D825" s="5">
        <v>86</v>
      </c>
      <c r="E825" s="5">
        <v>0.98</v>
      </c>
      <c r="F825" s="5" t="s">
        <v>2558</v>
      </c>
      <c r="G825" s="5" t="s">
        <v>13</v>
      </c>
      <c r="H825" s="5" t="s">
        <v>2559</v>
      </c>
      <c r="I825" s="5">
        <v>4</v>
      </c>
      <c r="K825" s="6">
        <v>44216.391111111108</v>
      </c>
      <c r="L825" s="5" t="s">
        <v>7471</v>
      </c>
      <c r="M825" s="5">
        <f t="shared" si="24"/>
        <v>1</v>
      </c>
      <c r="N825" s="5">
        <f t="shared" si="25"/>
        <v>0</v>
      </c>
      <c r="O825" s="7">
        <v>44216</v>
      </c>
    </row>
    <row r="826" spans="1:15" x14ac:dyDescent="0.25">
      <c r="A826" s="5">
        <v>824</v>
      </c>
      <c r="B826" s="5" t="s">
        <v>2560</v>
      </c>
      <c r="C826" s="5" t="s">
        <v>50</v>
      </c>
      <c r="D826" s="5">
        <v>1</v>
      </c>
      <c r="E826" s="5">
        <v>1</v>
      </c>
      <c r="F826" s="5" t="s">
        <v>2561</v>
      </c>
      <c r="G826" s="5" t="s">
        <v>13</v>
      </c>
      <c r="H826" s="5" t="s">
        <v>2562</v>
      </c>
      <c r="I826" s="5">
        <v>0</v>
      </c>
      <c r="K826" s="6">
        <v>44216.391168981485</v>
      </c>
      <c r="L826" s="5" t="s">
        <v>7064</v>
      </c>
      <c r="M826" s="5">
        <f t="shared" si="24"/>
        <v>1</v>
      </c>
      <c r="N826" s="5">
        <f t="shared" si="25"/>
        <v>0</v>
      </c>
      <c r="O826" s="7">
        <v>44216</v>
      </c>
    </row>
    <row r="827" spans="1:15" x14ac:dyDescent="0.25">
      <c r="A827" s="5">
        <v>825</v>
      </c>
      <c r="B827" s="5" t="s">
        <v>2563</v>
      </c>
      <c r="C827" s="5" t="s">
        <v>11</v>
      </c>
      <c r="D827" s="5">
        <v>349</v>
      </c>
      <c r="E827" s="5">
        <v>0.97</v>
      </c>
      <c r="F827" s="5" t="s">
        <v>2564</v>
      </c>
      <c r="G827" s="5" t="s">
        <v>13</v>
      </c>
      <c r="H827" s="5" t="s">
        <v>2565</v>
      </c>
      <c r="I827" s="5">
        <v>40</v>
      </c>
      <c r="K827" s="6">
        <v>44216.393958333334</v>
      </c>
      <c r="L827" s="5" t="s">
        <v>7472</v>
      </c>
      <c r="M827" s="5">
        <f t="shared" si="24"/>
        <v>0</v>
      </c>
      <c r="N827" s="5">
        <f t="shared" si="25"/>
        <v>1</v>
      </c>
      <c r="O827" s="7">
        <v>44216</v>
      </c>
    </row>
    <row r="828" spans="1:15" x14ac:dyDescent="0.25">
      <c r="A828" s="5">
        <v>826</v>
      </c>
      <c r="B828" s="5" t="s">
        <v>2566</v>
      </c>
      <c r="C828" s="5" t="s">
        <v>80</v>
      </c>
      <c r="D828" s="5">
        <v>304</v>
      </c>
      <c r="E828" s="5">
        <v>0.95</v>
      </c>
      <c r="F828" s="5" t="s">
        <v>2567</v>
      </c>
      <c r="G828" s="5" t="s">
        <v>13</v>
      </c>
      <c r="H828" s="5" t="s">
        <v>2568</v>
      </c>
      <c r="I828" s="5">
        <v>32</v>
      </c>
      <c r="K828" s="6">
        <v>44216.394791666666</v>
      </c>
      <c r="L828" s="5" t="s">
        <v>7473</v>
      </c>
      <c r="M828" s="5">
        <f t="shared" si="24"/>
        <v>0</v>
      </c>
      <c r="N828" s="5">
        <f t="shared" si="25"/>
        <v>1</v>
      </c>
      <c r="O828" s="7">
        <v>44216</v>
      </c>
    </row>
    <row r="829" spans="1:15" x14ac:dyDescent="0.25">
      <c r="A829" s="5">
        <v>827</v>
      </c>
      <c r="B829" s="5" t="s">
        <v>2569</v>
      </c>
      <c r="C829" s="5" t="s">
        <v>11</v>
      </c>
      <c r="D829" s="5">
        <v>1</v>
      </c>
      <c r="E829" s="5">
        <v>1</v>
      </c>
      <c r="F829" s="5" t="s">
        <v>2570</v>
      </c>
      <c r="G829" s="5" t="s">
        <v>13</v>
      </c>
      <c r="H829" s="5" t="s">
        <v>2571</v>
      </c>
      <c r="I829" s="5">
        <v>0</v>
      </c>
      <c r="K829" s="6">
        <v>44216.395092592589</v>
      </c>
      <c r="L829" s="5" t="s">
        <v>6924</v>
      </c>
      <c r="M829" s="5">
        <f t="shared" si="24"/>
        <v>1</v>
      </c>
      <c r="N829" s="5">
        <f t="shared" si="25"/>
        <v>0</v>
      </c>
      <c r="O829" s="7">
        <v>44216</v>
      </c>
    </row>
    <row r="830" spans="1:15" x14ac:dyDescent="0.25">
      <c r="A830" s="5">
        <v>828</v>
      </c>
      <c r="B830" s="5" t="s">
        <v>2572</v>
      </c>
      <c r="C830" s="5" t="s">
        <v>28</v>
      </c>
      <c r="D830" s="5">
        <v>1</v>
      </c>
      <c r="E830" s="5">
        <v>0.67</v>
      </c>
      <c r="F830" s="5" t="s">
        <v>2573</v>
      </c>
      <c r="G830" s="5" t="s">
        <v>13</v>
      </c>
      <c r="H830" s="5" t="s">
        <v>2574</v>
      </c>
      <c r="I830" s="5">
        <v>0</v>
      </c>
      <c r="K830" s="6">
        <v>44216.395787037036</v>
      </c>
      <c r="L830" s="5" t="s">
        <v>7474</v>
      </c>
      <c r="M830" s="5">
        <f t="shared" si="24"/>
        <v>1</v>
      </c>
      <c r="N830" s="5">
        <f t="shared" si="25"/>
        <v>0</v>
      </c>
      <c r="O830" s="7">
        <v>44216</v>
      </c>
    </row>
    <row r="831" spans="1:15" x14ac:dyDescent="0.25">
      <c r="A831" s="5">
        <v>829</v>
      </c>
      <c r="B831" s="5" t="s">
        <v>2575</v>
      </c>
      <c r="C831" s="5" t="s">
        <v>50</v>
      </c>
      <c r="D831" s="5">
        <v>1</v>
      </c>
      <c r="E831" s="5">
        <v>1</v>
      </c>
      <c r="F831" s="5" t="s">
        <v>2576</v>
      </c>
      <c r="G831" s="5" t="s">
        <v>13</v>
      </c>
      <c r="H831" s="5" t="s">
        <v>2577</v>
      </c>
      <c r="I831" s="5">
        <v>1</v>
      </c>
      <c r="K831" s="6">
        <v>44216.395995370367</v>
      </c>
      <c r="L831" s="5" t="s">
        <v>7475</v>
      </c>
      <c r="M831" s="5">
        <f t="shared" si="24"/>
        <v>0</v>
      </c>
      <c r="N831" s="5">
        <f t="shared" si="25"/>
        <v>1</v>
      </c>
      <c r="O831" s="7">
        <v>44216</v>
      </c>
    </row>
    <row r="832" spans="1:15" x14ac:dyDescent="0.25">
      <c r="A832" s="5">
        <v>830</v>
      </c>
      <c r="B832" s="5" t="s">
        <v>2578</v>
      </c>
      <c r="C832" s="5" t="s">
        <v>11</v>
      </c>
      <c r="D832" s="5">
        <v>252</v>
      </c>
      <c r="E832" s="5">
        <v>0.96</v>
      </c>
      <c r="F832" s="5" t="s">
        <v>2579</v>
      </c>
      <c r="G832" s="5" t="s">
        <v>13</v>
      </c>
      <c r="H832" s="5" t="s">
        <v>2580</v>
      </c>
      <c r="I832" s="5">
        <v>36</v>
      </c>
      <c r="K832" s="6">
        <v>44216.396099537036</v>
      </c>
      <c r="L832" s="5" t="s">
        <v>7476</v>
      </c>
      <c r="M832" s="5">
        <f t="shared" si="24"/>
        <v>0</v>
      </c>
      <c r="N832" s="5">
        <f t="shared" si="25"/>
        <v>1</v>
      </c>
      <c r="O832" s="7">
        <v>44216</v>
      </c>
    </row>
    <row r="833" spans="1:15" x14ac:dyDescent="0.25">
      <c r="A833" s="5">
        <v>831</v>
      </c>
      <c r="B833" s="5" t="s">
        <v>2581</v>
      </c>
      <c r="C833" s="5" t="s">
        <v>11</v>
      </c>
      <c r="D833" s="5">
        <v>1</v>
      </c>
      <c r="E833" s="5">
        <v>1</v>
      </c>
      <c r="F833" s="5" t="s">
        <v>2582</v>
      </c>
      <c r="G833" s="5" t="s">
        <v>13</v>
      </c>
      <c r="H833" s="5" t="s">
        <v>2583</v>
      </c>
      <c r="I833" s="5">
        <v>0</v>
      </c>
      <c r="K833" s="6">
        <v>44216.397696759261</v>
      </c>
      <c r="L833" s="5" t="s">
        <v>6913</v>
      </c>
      <c r="M833" s="5">
        <f t="shared" si="24"/>
        <v>1</v>
      </c>
      <c r="N833" s="5">
        <f t="shared" si="25"/>
        <v>0</v>
      </c>
      <c r="O833" s="7">
        <v>44216</v>
      </c>
    </row>
    <row r="834" spans="1:15" x14ac:dyDescent="0.25">
      <c r="A834" s="5">
        <v>832</v>
      </c>
      <c r="B834" s="5" t="s">
        <v>2584</v>
      </c>
      <c r="C834" s="5" t="s">
        <v>28</v>
      </c>
      <c r="D834" s="5">
        <v>104</v>
      </c>
      <c r="E834" s="5">
        <v>0.88</v>
      </c>
      <c r="F834" s="5" t="s">
        <v>2585</v>
      </c>
      <c r="G834" s="5" t="s">
        <v>13</v>
      </c>
      <c r="H834" s="5" t="s">
        <v>2586</v>
      </c>
      <c r="I834" s="5">
        <v>61</v>
      </c>
      <c r="K834" s="6">
        <v>44216.398206018515</v>
      </c>
      <c r="L834" s="5" t="s">
        <v>7477</v>
      </c>
      <c r="M834" s="5">
        <f t="shared" si="24"/>
        <v>0</v>
      </c>
      <c r="N834" s="5">
        <f t="shared" si="25"/>
        <v>1</v>
      </c>
      <c r="O834" s="7">
        <v>44216</v>
      </c>
    </row>
    <row r="835" spans="1:15" x14ac:dyDescent="0.25">
      <c r="A835" s="5">
        <v>833</v>
      </c>
      <c r="B835" s="5" t="s">
        <v>2587</v>
      </c>
      <c r="C835" s="5" t="s">
        <v>36</v>
      </c>
      <c r="D835" s="5">
        <v>216</v>
      </c>
      <c r="E835" s="5">
        <v>0.96</v>
      </c>
      <c r="F835" s="5" t="s">
        <v>2588</v>
      </c>
      <c r="G835" s="5" t="s">
        <v>13</v>
      </c>
      <c r="H835" s="5" t="s">
        <v>2589</v>
      </c>
      <c r="I835" s="5">
        <v>95</v>
      </c>
      <c r="K835" s="6">
        <v>44216.398333333331</v>
      </c>
      <c r="L835" s="5" t="s">
        <v>7478</v>
      </c>
      <c r="M835" s="5">
        <f t="shared" ref="M835:M898" si="26">IF(EXACT(LEFT(L835),"P"),1,0)</f>
        <v>0</v>
      </c>
      <c r="N835" s="5">
        <f t="shared" ref="N835:N898" si="27">1-M835</f>
        <v>1</v>
      </c>
      <c r="O835" s="7">
        <v>44216</v>
      </c>
    </row>
    <row r="836" spans="1:15" x14ac:dyDescent="0.25">
      <c r="A836" s="5">
        <v>834</v>
      </c>
      <c r="B836" s="5" t="s">
        <v>2590</v>
      </c>
      <c r="C836" s="5" t="s">
        <v>11</v>
      </c>
      <c r="D836" s="5">
        <v>1</v>
      </c>
      <c r="E836" s="5">
        <v>1</v>
      </c>
      <c r="F836" s="5" t="s">
        <v>2591</v>
      </c>
      <c r="G836" s="5" t="s">
        <v>13</v>
      </c>
      <c r="H836" s="5" t="s">
        <v>2592</v>
      </c>
      <c r="I836" s="5">
        <v>0</v>
      </c>
      <c r="K836" s="6">
        <v>44216.401655092595</v>
      </c>
      <c r="L836" s="5" t="s">
        <v>7479</v>
      </c>
      <c r="M836" s="5">
        <f t="shared" si="26"/>
        <v>0</v>
      </c>
      <c r="N836" s="5">
        <f t="shared" si="27"/>
        <v>1</v>
      </c>
      <c r="O836" s="7">
        <v>44216</v>
      </c>
    </row>
    <row r="837" spans="1:15" x14ac:dyDescent="0.25">
      <c r="A837" s="5">
        <v>835</v>
      </c>
      <c r="B837" s="5" t="s">
        <v>2593</v>
      </c>
      <c r="C837" s="5" t="s">
        <v>11</v>
      </c>
      <c r="D837" s="5">
        <v>14</v>
      </c>
      <c r="E837" s="5">
        <v>0.95</v>
      </c>
      <c r="F837" s="5" t="s">
        <v>2594</v>
      </c>
      <c r="G837" s="5" t="s">
        <v>13</v>
      </c>
      <c r="H837" s="5" t="s">
        <v>2595</v>
      </c>
      <c r="I837" s="5">
        <v>9</v>
      </c>
      <c r="K837" s="6">
        <v>44216.402129629627</v>
      </c>
      <c r="L837" s="5" t="s">
        <v>7480</v>
      </c>
      <c r="M837" s="5">
        <f t="shared" si="26"/>
        <v>0</v>
      </c>
      <c r="N837" s="5">
        <f t="shared" si="27"/>
        <v>1</v>
      </c>
      <c r="O837" s="7">
        <v>44216</v>
      </c>
    </row>
    <row r="838" spans="1:15" x14ac:dyDescent="0.25">
      <c r="A838" s="5">
        <v>836</v>
      </c>
      <c r="B838" s="5" t="s">
        <v>2596</v>
      </c>
      <c r="C838" s="5" t="s">
        <v>11</v>
      </c>
      <c r="D838" s="5">
        <v>1</v>
      </c>
      <c r="E838" s="5">
        <v>1</v>
      </c>
      <c r="F838" s="5" t="s">
        <v>2597</v>
      </c>
      <c r="G838" s="5" t="s">
        <v>13</v>
      </c>
      <c r="H838" s="5" t="s">
        <v>2598</v>
      </c>
      <c r="I838" s="5">
        <v>0</v>
      </c>
      <c r="K838" s="6">
        <v>44216.402199074073</v>
      </c>
      <c r="L838" s="5" t="s">
        <v>7481</v>
      </c>
      <c r="M838" s="5">
        <f t="shared" si="26"/>
        <v>0</v>
      </c>
      <c r="N838" s="5">
        <f t="shared" si="27"/>
        <v>1</v>
      </c>
      <c r="O838" s="7">
        <v>44216</v>
      </c>
    </row>
    <row r="839" spans="1:15" x14ac:dyDescent="0.25">
      <c r="A839" s="5">
        <v>837</v>
      </c>
      <c r="B839" s="5" t="s">
        <v>2599</v>
      </c>
      <c r="C839" s="5" t="s">
        <v>40</v>
      </c>
      <c r="D839" s="5">
        <v>1</v>
      </c>
      <c r="E839" s="5">
        <v>1</v>
      </c>
      <c r="F839" s="5" t="s">
        <v>2600</v>
      </c>
      <c r="G839" s="5" t="s">
        <v>13</v>
      </c>
      <c r="H839" s="5" t="s">
        <v>2601</v>
      </c>
      <c r="I839" s="5">
        <v>0</v>
      </c>
      <c r="K839" s="6">
        <v>44216.404293981483</v>
      </c>
      <c r="L839" s="5" t="s">
        <v>7482</v>
      </c>
      <c r="M839" s="5">
        <f t="shared" si="26"/>
        <v>1</v>
      </c>
      <c r="N839" s="5">
        <f t="shared" si="27"/>
        <v>0</v>
      </c>
      <c r="O839" s="7">
        <v>44216</v>
      </c>
    </row>
    <row r="840" spans="1:15" x14ac:dyDescent="0.25">
      <c r="A840" s="5">
        <v>838</v>
      </c>
      <c r="B840" s="5" t="s">
        <v>2602</v>
      </c>
      <c r="C840" s="5" t="s">
        <v>11</v>
      </c>
      <c r="D840" s="5">
        <v>1</v>
      </c>
      <c r="E840" s="5">
        <v>1</v>
      </c>
      <c r="F840" s="5" t="s">
        <v>2603</v>
      </c>
      <c r="G840" s="5" t="s">
        <v>13</v>
      </c>
      <c r="H840" s="5" t="s">
        <v>2604</v>
      </c>
      <c r="I840" s="5">
        <v>0</v>
      </c>
      <c r="K840" s="6">
        <v>44216.404756944445</v>
      </c>
      <c r="L840" s="5" t="s">
        <v>6968</v>
      </c>
      <c r="M840" s="5">
        <f t="shared" si="26"/>
        <v>0</v>
      </c>
      <c r="N840" s="5">
        <f t="shared" si="27"/>
        <v>1</v>
      </c>
      <c r="O840" s="7">
        <v>44216</v>
      </c>
    </row>
    <row r="841" spans="1:15" x14ac:dyDescent="0.25">
      <c r="A841" s="5">
        <v>839</v>
      </c>
      <c r="B841" s="5" t="s">
        <v>2605</v>
      </c>
      <c r="C841" s="5" t="s">
        <v>11</v>
      </c>
      <c r="D841" s="5">
        <v>1</v>
      </c>
      <c r="E841" s="5">
        <v>1</v>
      </c>
      <c r="F841" s="5" t="s">
        <v>2606</v>
      </c>
      <c r="G841" s="5" t="s">
        <v>13</v>
      </c>
      <c r="H841" s="5" t="s">
        <v>2607</v>
      </c>
      <c r="I841" s="5">
        <v>0</v>
      </c>
      <c r="K841" s="6">
        <v>44216.405891203707</v>
      </c>
      <c r="L841" s="5" t="s">
        <v>7483</v>
      </c>
      <c r="M841" s="5">
        <f t="shared" si="26"/>
        <v>0</v>
      </c>
      <c r="N841" s="5">
        <f t="shared" si="27"/>
        <v>1</v>
      </c>
      <c r="O841" s="7">
        <v>44216</v>
      </c>
    </row>
    <row r="842" spans="1:15" x14ac:dyDescent="0.25">
      <c r="A842" s="5">
        <v>840</v>
      </c>
      <c r="B842" s="5" t="s">
        <v>2608</v>
      </c>
      <c r="C842" s="5" t="s">
        <v>80</v>
      </c>
      <c r="D842" s="5">
        <v>0</v>
      </c>
      <c r="E842" s="5">
        <v>0.46</v>
      </c>
      <c r="F842" s="5" t="s">
        <v>2609</v>
      </c>
      <c r="G842" s="5" t="s">
        <v>13</v>
      </c>
      <c r="H842" s="5" t="s">
        <v>2610</v>
      </c>
      <c r="I842" s="5">
        <v>10</v>
      </c>
      <c r="K842" s="6">
        <v>44216.406886574077</v>
      </c>
      <c r="L842" s="5" t="s">
        <v>7484</v>
      </c>
      <c r="M842" s="5">
        <f t="shared" si="26"/>
        <v>1</v>
      </c>
      <c r="N842" s="5">
        <f t="shared" si="27"/>
        <v>0</v>
      </c>
      <c r="O842" s="7">
        <v>44216</v>
      </c>
    </row>
    <row r="843" spans="1:15" x14ac:dyDescent="0.25">
      <c r="A843" s="5">
        <v>841</v>
      </c>
      <c r="B843" s="5" t="s">
        <v>2611</v>
      </c>
      <c r="C843" s="5" t="s">
        <v>40</v>
      </c>
      <c r="D843" s="5">
        <v>1</v>
      </c>
      <c r="E843" s="5">
        <v>1</v>
      </c>
      <c r="F843" s="5" t="s">
        <v>2612</v>
      </c>
      <c r="G843" s="5" t="s">
        <v>13</v>
      </c>
      <c r="H843" s="5" t="s">
        <v>2613</v>
      </c>
      <c r="I843" s="5">
        <v>0</v>
      </c>
      <c r="K843" s="6">
        <v>44217.073854166665</v>
      </c>
      <c r="L843" s="5" t="s">
        <v>7216</v>
      </c>
      <c r="M843" s="5">
        <f t="shared" si="26"/>
        <v>1</v>
      </c>
      <c r="N843" s="5">
        <f t="shared" si="27"/>
        <v>0</v>
      </c>
      <c r="O843" s="7">
        <v>44217</v>
      </c>
    </row>
    <row r="844" spans="1:15" x14ac:dyDescent="0.25">
      <c r="A844" s="5">
        <v>842</v>
      </c>
      <c r="B844" s="5" t="s">
        <v>2614</v>
      </c>
      <c r="C844" s="5" t="s">
        <v>28</v>
      </c>
      <c r="D844" s="5">
        <v>2</v>
      </c>
      <c r="E844" s="5">
        <v>1</v>
      </c>
      <c r="F844" s="5" t="s">
        <v>2615</v>
      </c>
      <c r="G844" s="5" t="s">
        <v>13</v>
      </c>
      <c r="H844" s="5" t="s">
        <v>2616</v>
      </c>
      <c r="I844" s="5">
        <v>0</v>
      </c>
      <c r="K844" s="6">
        <v>44217.07508101852</v>
      </c>
      <c r="L844" s="5" t="s">
        <v>6948</v>
      </c>
      <c r="M844" s="5">
        <f t="shared" si="26"/>
        <v>0</v>
      </c>
      <c r="N844" s="5">
        <f t="shared" si="27"/>
        <v>1</v>
      </c>
      <c r="O844" s="7">
        <v>44217</v>
      </c>
    </row>
    <row r="845" spans="1:15" x14ac:dyDescent="0.25">
      <c r="A845" s="5">
        <v>843</v>
      </c>
      <c r="B845" s="5" t="s">
        <v>2617</v>
      </c>
      <c r="C845" s="5" t="s">
        <v>40</v>
      </c>
      <c r="D845" s="5">
        <v>57</v>
      </c>
      <c r="E845" s="5">
        <v>0.88</v>
      </c>
      <c r="F845" s="5" t="s">
        <v>2618</v>
      </c>
      <c r="G845" s="5" t="s">
        <v>13</v>
      </c>
      <c r="H845" s="5" t="s">
        <v>2619</v>
      </c>
      <c r="I845" s="5">
        <v>36</v>
      </c>
      <c r="K845" s="6">
        <v>44217.075358796297</v>
      </c>
      <c r="L845" s="5" t="s">
        <v>6962</v>
      </c>
      <c r="M845" s="5">
        <f t="shared" si="26"/>
        <v>0</v>
      </c>
      <c r="N845" s="5">
        <f t="shared" si="27"/>
        <v>1</v>
      </c>
      <c r="O845" s="7">
        <v>44217</v>
      </c>
    </row>
    <row r="846" spans="1:15" x14ac:dyDescent="0.25">
      <c r="A846" s="5">
        <v>844</v>
      </c>
      <c r="B846" s="5" t="s">
        <v>2620</v>
      </c>
      <c r="C846" s="5" t="s">
        <v>40</v>
      </c>
      <c r="D846" s="5">
        <v>311</v>
      </c>
      <c r="E846" s="5">
        <v>0.96</v>
      </c>
      <c r="F846" s="5" t="s">
        <v>2621</v>
      </c>
      <c r="G846" s="5" t="s">
        <v>13</v>
      </c>
      <c r="H846" s="5" t="s">
        <v>2622</v>
      </c>
      <c r="I846" s="5">
        <v>54</v>
      </c>
      <c r="K846" s="6">
        <v>44217.075648148151</v>
      </c>
      <c r="L846" s="5" t="s">
        <v>7485</v>
      </c>
      <c r="M846" s="5">
        <f t="shared" si="26"/>
        <v>1</v>
      </c>
      <c r="N846" s="5">
        <f t="shared" si="27"/>
        <v>0</v>
      </c>
      <c r="O846" s="7">
        <v>44217</v>
      </c>
    </row>
    <row r="847" spans="1:15" x14ac:dyDescent="0.25">
      <c r="A847" s="5">
        <v>845</v>
      </c>
      <c r="B847" s="5" t="s">
        <v>2623</v>
      </c>
      <c r="C847" s="5" t="s">
        <v>36</v>
      </c>
      <c r="D847" s="5">
        <v>89</v>
      </c>
      <c r="E847" s="5">
        <v>0.93</v>
      </c>
      <c r="F847" s="5" t="s">
        <v>2624</v>
      </c>
      <c r="G847" s="5" t="s">
        <v>13</v>
      </c>
      <c r="H847" s="5" t="s">
        <v>2625</v>
      </c>
      <c r="I847" s="5">
        <v>16</v>
      </c>
      <c r="K847" s="6">
        <v>44217.075729166667</v>
      </c>
      <c r="L847" s="5" t="s">
        <v>7320</v>
      </c>
      <c r="M847" s="5">
        <f t="shared" si="26"/>
        <v>1</v>
      </c>
      <c r="N847" s="5">
        <f t="shared" si="27"/>
        <v>0</v>
      </c>
      <c r="O847" s="7">
        <v>44217</v>
      </c>
    </row>
    <row r="848" spans="1:15" x14ac:dyDescent="0.25">
      <c r="A848" s="5">
        <v>846</v>
      </c>
      <c r="B848" s="5" t="s">
        <v>2626</v>
      </c>
      <c r="C848" s="5" t="s">
        <v>36</v>
      </c>
      <c r="D848" s="5">
        <v>8</v>
      </c>
      <c r="E848" s="5">
        <v>0.75</v>
      </c>
      <c r="F848" s="5" t="s">
        <v>2627</v>
      </c>
      <c r="G848" s="5" t="s">
        <v>13</v>
      </c>
      <c r="H848" s="5" t="s">
        <v>2628</v>
      </c>
      <c r="I848" s="5">
        <v>11</v>
      </c>
      <c r="K848" s="6">
        <v>44217.07675925926</v>
      </c>
      <c r="L848" s="5" t="s">
        <v>7095</v>
      </c>
      <c r="M848" s="5">
        <f t="shared" si="26"/>
        <v>0</v>
      </c>
      <c r="N848" s="5">
        <f t="shared" si="27"/>
        <v>1</v>
      </c>
      <c r="O848" s="7">
        <v>44217</v>
      </c>
    </row>
    <row r="849" spans="1:15" x14ac:dyDescent="0.25">
      <c r="A849" s="5">
        <v>847</v>
      </c>
      <c r="B849" s="5" t="s">
        <v>2629</v>
      </c>
      <c r="C849" s="5" t="s">
        <v>36</v>
      </c>
      <c r="D849" s="5">
        <v>3</v>
      </c>
      <c r="E849" s="5">
        <v>1</v>
      </c>
      <c r="F849" s="5" t="s">
        <v>2630</v>
      </c>
      <c r="G849" s="5" t="s">
        <v>13</v>
      </c>
      <c r="H849" s="5" t="s">
        <v>2631</v>
      </c>
      <c r="I849" s="5">
        <v>1</v>
      </c>
      <c r="K849" s="6">
        <v>44217.076921296299</v>
      </c>
      <c r="L849" s="5" t="s">
        <v>7054</v>
      </c>
      <c r="M849" s="5">
        <f t="shared" si="26"/>
        <v>0</v>
      </c>
      <c r="N849" s="5">
        <f t="shared" si="27"/>
        <v>1</v>
      </c>
      <c r="O849" s="7">
        <v>44217</v>
      </c>
    </row>
    <row r="850" spans="1:15" x14ac:dyDescent="0.25">
      <c r="A850" s="5">
        <v>848</v>
      </c>
      <c r="B850" s="5" t="s">
        <v>2632</v>
      </c>
      <c r="D850" s="5">
        <v>0</v>
      </c>
      <c r="E850" s="5">
        <v>0.5</v>
      </c>
      <c r="F850" s="5" t="s">
        <v>2633</v>
      </c>
      <c r="G850" s="5" t="s">
        <v>13</v>
      </c>
      <c r="H850" s="5" t="s">
        <v>2634</v>
      </c>
      <c r="I850" s="5">
        <v>1</v>
      </c>
      <c r="K850" s="6">
        <v>44217.078055555554</v>
      </c>
      <c r="L850" s="5" t="s">
        <v>7063</v>
      </c>
      <c r="M850" s="5">
        <f t="shared" si="26"/>
        <v>1</v>
      </c>
      <c r="N850" s="5">
        <f t="shared" si="27"/>
        <v>0</v>
      </c>
      <c r="O850" s="7">
        <v>44217</v>
      </c>
    </row>
    <row r="851" spans="1:15" x14ac:dyDescent="0.25">
      <c r="A851" s="5">
        <v>849</v>
      </c>
      <c r="B851" s="5" t="s">
        <v>2635</v>
      </c>
      <c r="C851" s="5" t="s">
        <v>36</v>
      </c>
      <c r="D851" s="5">
        <v>1</v>
      </c>
      <c r="E851" s="5">
        <v>1</v>
      </c>
      <c r="F851" s="5" t="s">
        <v>2636</v>
      </c>
      <c r="G851" s="5" t="s">
        <v>13</v>
      </c>
      <c r="H851" s="5" t="s">
        <v>2637</v>
      </c>
      <c r="I851" s="5">
        <v>0</v>
      </c>
      <c r="K851" s="6">
        <v>44217.078472222223</v>
      </c>
      <c r="L851" s="5" t="s">
        <v>7486</v>
      </c>
      <c r="M851" s="5">
        <f t="shared" si="26"/>
        <v>1</v>
      </c>
      <c r="N851" s="5">
        <f t="shared" si="27"/>
        <v>0</v>
      </c>
      <c r="O851" s="7">
        <v>44217</v>
      </c>
    </row>
    <row r="852" spans="1:15" x14ac:dyDescent="0.25">
      <c r="A852" s="5">
        <v>850</v>
      </c>
      <c r="B852" s="5" t="s">
        <v>2638</v>
      </c>
      <c r="C852" s="5" t="s">
        <v>16</v>
      </c>
      <c r="D852" s="5">
        <v>1</v>
      </c>
      <c r="E852" s="5">
        <v>1</v>
      </c>
      <c r="F852" s="5" t="s">
        <v>2639</v>
      </c>
      <c r="G852" s="5" t="s">
        <v>13</v>
      </c>
      <c r="H852" s="5" t="s">
        <v>2640</v>
      </c>
      <c r="I852" s="5">
        <v>0</v>
      </c>
      <c r="K852" s="6">
        <v>44217.079525462963</v>
      </c>
      <c r="L852" s="5" t="s">
        <v>7201</v>
      </c>
      <c r="M852" s="5">
        <f t="shared" si="26"/>
        <v>0</v>
      </c>
      <c r="N852" s="5">
        <f t="shared" si="27"/>
        <v>1</v>
      </c>
      <c r="O852" s="7">
        <v>44217</v>
      </c>
    </row>
    <row r="853" spans="1:15" x14ac:dyDescent="0.25">
      <c r="A853" s="5">
        <v>851</v>
      </c>
      <c r="B853" s="5" t="s">
        <v>2641</v>
      </c>
      <c r="C853" s="5" t="s">
        <v>40</v>
      </c>
      <c r="D853" s="5">
        <v>87</v>
      </c>
      <c r="E853" s="5">
        <v>0.95</v>
      </c>
      <c r="F853" s="5" t="s">
        <v>2642</v>
      </c>
      <c r="G853" s="5" t="s">
        <v>13</v>
      </c>
      <c r="H853" s="5" t="s">
        <v>2643</v>
      </c>
      <c r="I853" s="5">
        <v>12</v>
      </c>
      <c r="K853" s="6">
        <v>44217.079641203702</v>
      </c>
      <c r="L853" s="5" t="s">
        <v>7379</v>
      </c>
      <c r="M853" s="5">
        <f t="shared" si="26"/>
        <v>1</v>
      </c>
      <c r="N853" s="5">
        <f t="shared" si="27"/>
        <v>0</v>
      </c>
      <c r="O853" s="7">
        <v>44217</v>
      </c>
    </row>
    <row r="854" spans="1:15" x14ac:dyDescent="0.25">
      <c r="A854" s="5">
        <v>852</v>
      </c>
      <c r="B854" s="5" t="s">
        <v>2644</v>
      </c>
      <c r="C854" s="5" t="s">
        <v>28</v>
      </c>
      <c r="D854" s="5">
        <v>109</v>
      </c>
      <c r="E854" s="5">
        <v>0.91</v>
      </c>
      <c r="F854" s="5" t="s">
        <v>2645</v>
      </c>
      <c r="G854" s="5" t="s">
        <v>13</v>
      </c>
      <c r="H854" s="5" t="s">
        <v>2646</v>
      </c>
      <c r="I854" s="5">
        <v>80</v>
      </c>
      <c r="K854" s="6">
        <v>44217.080451388887</v>
      </c>
      <c r="L854" s="5" t="s">
        <v>7054</v>
      </c>
      <c r="M854" s="5">
        <f t="shared" si="26"/>
        <v>0</v>
      </c>
      <c r="N854" s="5">
        <f t="shared" si="27"/>
        <v>1</v>
      </c>
      <c r="O854" s="7">
        <v>44217</v>
      </c>
    </row>
    <row r="855" spans="1:15" x14ac:dyDescent="0.25">
      <c r="A855" s="5">
        <v>853</v>
      </c>
      <c r="B855" s="5" t="s">
        <v>2647</v>
      </c>
      <c r="C855" s="5" t="s">
        <v>50</v>
      </c>
      <c r="D855" s="5">
        <v>304</v>
      </c>
      <c r="E855" s="5">
        <v>0.96</v>
      </c>
      <c r="F855" s="5" t="s">
        <v>2648</v>
      </c>
      <c r="G855" s="5" t="s">
        <v>13</v>
      </c>
      <c r="H855" s="5" t="s">
        <v>2649</v>
      </c>
      <c r="I855" s="5">
        <v>55</v>
      </c>
      <c r="J855" s="5" t="s">
        <v>2650</v>
      </c>
      <c r="K855" s="6">
        <v>44217.081157407411</v>
      </c>
      <c r="L855" s="5" t="s">
        <v>7487</v>
      </c>
      <c r="M855" s="5">
        <f t="shared" si="26"/>
        <v>0</v>
      </c>
      <c r="N855" s="5">
        <f t="shared" si="27"/>
        <v>1</v>
      </c>
      <c r="O855" s="7">
        <v>44217</v>
      </c>
    </row>
    <row r="856" spans="1:15" x14ac:dyDescent="0.25">
      <c r="A856" s="5">
        <v>854</v>
      </c>
      <c r="B856" s="5" t="s">
        <v>2651</v>
      </c>
      <c r="C856" s="5" t="s">
        <v>16</v>
      </c>
      <c r="D856" s="5">
        <v>1</v>
      </c>
      <c r="E856" s="5">
        <v>1</v>
      </c>
      <c r="F856" s="5" t="s">
        <v>2652</v>
      </c>
      <c r="G856" s="5" t="s">
        <v>13</v>
      </c>
      <c r="H856" s="5" t="s">
        <v>2653</v>
      </c>
      <c r="I856" s="5">
        <v>0</v>
      </c>
      <c r="K856" s="6">
        <v>44217.081307870372</v>
      </c>
      <c r="L856" s="5" t="s">
        <v>7366</v>
      </c>
      <c r="M856" s="5">
        <f t="shared" si="26"/>
        <v>0</v>
      </c>
      <c r="N856" s="5">
        <f t="shared" si="27"/>
        <v>1</v>
      </c>
      <c r="O856" s="7">
        <v>44217</v>
      </c>
    </row>
    <row r="857" spans="1:15" x14ac:dyDescent="0.25">
      <c r="A857" s="5">
        <v>855</v>
      </c>
      <c r="B857" s="5" t="s">
        <v>2654</v>
      </c>
      <c r="C857" s="5" t="s">
        <v>80</v>
      </c>
      <c r="D857" s="5">
        <v>27</v>
      </c>
      <c r="E857" s="5">
        <v>0.96</v>
      </c>
      <c r="F857" s="5" t="s">
        <v>2655</v>
      </c>
      <c r="G857" s="5" t="s">
        <v>13</v>
      </c>
      <c r="H857" s="5" t="s">
        <v>2656</v>
      </c>
      <c r="I857" s="5">
        <v>1</v>
      </c>
      <c r="K857" s="6">
        <v>44217.082453703704</v>
      </c>
      <c r="L857" s="5" t="s">
        <v>6971</v>
      </c>
      <c r="M857" s="5">
        <f t="shared" si="26"/>
        <v>0</v>
      </c>
      <c r="N857" s="5">
        <f t="shared" si="27"/>
        <v>1</v>
      </c>
      <c r="O857" s="7">
        <v>44217</v>
      </c>
    </row>
    <row r="858" spans="1:15" x14ac:dyDescent="0.25">
      <c r="A858" s="5">
        <v>856</v>
      </c>
      <c r="B858" s="5" t="s">
        <v>2657</v>
      </c>
      <c r="C858" s="5" t="s">
        <v>36</v>
      </c>
      <c r="D858" s="5">
        <v>1</v>
      </c>
      <c r="E858" s="5">
        <v>1</v>
      </c>
      <c r="F858" s="5" t="s">
        <v>2658</v>
      </c>
      <c r="G858" s="5" t="s">
        <v>13</v>
      </c>
      <c r="H858" s="5" t="s">
        <v>2659</v>
      </c>
      <c r="I858" s="5">
        <v>0</v>
      </c>
      <c r="K858" s="6">
        <v>44217.083506944444</v>
      </c>
      <c r="L858" s="5" t="s">
        <v>6948</v>
      </c>
      <c r="M858" s="5">
        <f t="shared" si="26"/>
        <v>0</v>
      </c>
      <c r="N858" s="5">
        <f t="shared" si="27"/>
        <v>1</v>
      </c>
      <c r="O858" s="7">
        <v>44217</v>
      </c>
    </row>
    <row r="859" spans="1:15" x14ac:dyDescent="0.25">
      <c r="A859" s="5">
        <v>857</v>
      </c>
      <c r="B859" s="5" t="s">
        <v>2660</v>
      </c>
      <c r="C859" s="5" t="s">
        <v>36</v>
      </c>
      <c r="D859" s="5">
        <v>0</v>
      </c>
      <c r="E859" s="5">
        <v>0.4</v>
      </c>
      <c r="F859" s="5" t="s">
        <v>2661</v>
      </c>
      <c r="G859" s="5" t="s">
        <v>13</v>
      </c>
      <c r="H859" s="5" t="s">
        <v>2662</v>
      </c>
      <c r="I859" s="5">
        <v>2</v>
      </c>
      <c r="K859" s="6">
        <v>44217.083715277775</v>
      </c>
      <c r="L859" s="5" t="s">
        <v>7488</v>
      </c>
      <c r="M859" s="5">
        <f t="shared" si="26"/>
        <v>1</v>
      </c>
      <c r="N859" s="5">
        <f t="shared" si="27"/>
        <v>0</v>
      </c>
      <c r="O859" s="7">
        <v>44217</v>
      </c>
    </row>
    <row r="860" spans="1:15" x14ac:dyDescent="0.25">
      <c r="A860" s="5">
        <v>858</v>
      </c>
      <c r="B860" s="5" t="s">
        <v>2663</v>
      </c>
      <c r="C860" s="5" t="s">
        <v>40</v>
      </c>
      <c r="D860" s="5">
        <v>29</v>
      </c>
      <c r="E860" s="5">
        <v>0.78</v>
      </c>
      <c r="F860" s="5" t="s">
        <v>2664</v>
      </c>
      <c r="G860" s="5" t="s">
        <v>13</v>
      </c>
      <c r="H860" s="5" t="s">
        <v>2665</v>
      </c>
      <c r="I860" s="5">
        <v>8</v>
      </c>
      <c r="K860" s="6">
        <v>44217.086006944446</v>
      </c>
      <c r="L860" s="5" t="s">
        <v>7489</v>
      </c>
      <c r="M860" s="5">
        <f t="shared" si="26"/>
        <v>1</v>
      </c>
      <c r="N860" s="5">
        <f t="shared" si="27"/>
        <v>0</v>
      </c>
      <c r="O860" s="7">
        <v>44217</v>
      </c>
    </row>
    <row r="861" spans="1:15" x14ac:dyDescent="0.25">
      <c r="A861" s="5">
        <v>859</v>
      </c>
      <c r="B861" s="5" t="s">
        <v>2666</v>
      </c>
      <c r="C861" s="5" t="s">
        <v>80</v>
      </c>
      <c r="D861" s="5">
        <v>34</v>
      </c>
      <c r="E861" s="5">
        <v>1</v>
      </c>
      <c r="F861" s="5" t="s">
        <v>2667</v>
      </c>
      <c r="G861" s="5" t="s">
        <v>13</v>
      </c>
      <c r="H861" s="5" t="s">
        <v>2668</v>
      </c>
      <c r="I861" s="5">
        <v>4</v>
      </c>
      <c r="K861" s="6">
        <v>44217.087893518517</v>
      </c>
      <c r="L861" s="5" t="s">
        <v>6966</v>
      </c>
      <c r="M861" s="5">
        <f t="shared" si="26"/>
        <v>0</v>
      </c>
      <c r="N861" s="5">
        <f t="shared" si="27"/>
        <v>1</v>
      </c>
      <c r="O861" s="7">
        <v>44217</v>
      </c>
    </row>
    <row r="862" spans="1:15" x14ac:dyDescent="0.25">
      <c r="A862" s="5">
        <v>860</v>
      </c>
      <c r="B862" s="5" t="s">
        <v>2669</v>
      </c>
      <c r="C862" s="5" t="s">
        <v>40</v>
      </c>
      <c r="D862" s="5">
        <v>1</v>
      </c>
      <c r="E862" s="5">
        <v>1</v>
      </c>
      <c r="F862" s="5" t="s">
        <v>2670</v>
      </c>
      <c r="G862" s="5" t="s">
        <v>13</v>
      </c>
      <c r="H862" s="5" t="s">
        <v>2671</v>
      </c>
      <c r="I862" s="5">
        <v>0</v>
      </c>
      <c r="K862" s="6">
        <v>44217.088101851848</v>
      </c>
      <c r="L862" s="5" t="s">
        <v>7017</v>
      </c>
      <c r="M862" s="5">
        <f t="shared" si="26"/>
        <v>1</v>
      </c>
      <c r="N862" s="5">
        <f t="shared" si="27"/>
        <v>0</v>
      </c>
      <c r="O862" s="7">
        <v>44217</v>
      </c>
    </row>
    <row r="863" spans="1:15" x14ac:dyDescent="0.25">
      <c r="A863" s="5">
        <v>861</v>
      </c>
      <c r="B863" s="5" t="s">
        <v>2672</v>
      </c>
      <c r="C863" s="5" t="s">
        <v>36</v>
      </c>
      <c r="D863" s="5">
        <v>1</v>
      </c>
      <c r="E863" s="5">
        <v>1</v>
      </c>
      <c r="F863" s="5" t="s">
        <v>2673</v>
      </c>
      <c r="G863" s="5" t="s">
        <v>13</v>
      </c>
      <c r="H863" s="5" t="s">
        <v>2674</v>
      </c>
      <c r="I863" s="5">
        <v>0</v>
      </c>
      <c r="K863" s="6">
        <v>44217.08834490741</v>
      </c>
      <c r="L863" s="5" t="s">
        <v>7490</v>
      </c>
      <c r="M863" s="5">
        <f t="shared" si="26"/>
        <v>1</v>
      </c>
      <c r="N863" s="5">
        <f t="shared" si="27"/>
        <v>0</v>
      </c>
      <c r="O863" s="7">
        <v>44217</v>
      </c>
    </row>
    <row r="864" spans="1:15" x14ac:dyDescent="0.25">
      <c r="A864" s="5">
        <v>862</v>
      </c>
      <c r="B864" s="5" t="s">
        <v>2675</v>
      </c>
      <c r="C864" s="5" t="s">
        <v>16</v>
      </c>
      <c r="D864" s="5">
        <v>1</v>
      </c>
      <c r="E864" s="5">
        <v>1</v>
      </c>
      <c r="F864" s="5" t="s">
        <v>2676</v>
      </c>
      <c r="G864" s="5" t="s">
        <v>13</v>
      </c>
      <c r="H864" s="5" t="s">
        <v>2677</v>
      </c>
      <c r="I864" s="5">
        <v>0</v>
      </c>
      <c r="K864" s="6">
        <v>44217.088495370372</v>
      </c>
      <c r="L864" s="5" t="s">
        <v>7491</v>
      </c>
      <c r="M864" s="5">
        <f t="shared" si="26"/>
        <v>1</v>
      </c>
      <c r="N864" s="5">
        <f t="shared" si="27"/>
        <v>0</v>
      </c>
      <c r="O864" s="7">
        <v>44217</v>
      </c>
    </row>
    <row r="865" spans="1:15" x14ac:dyDescent="0.25">
      <c r="A865" s="5">
        <v>863</v>
      </c>
      <c r="B865" s="5" t="s">
        <v>2678</v>
      </c>
      <c r="C865" s="5" t="s">
        <v>36</v>
      </c>
      <c r="D865" s="5">
        <v>50</v>
      </c>
      <c r="E865" s="5">
        <v>0.99</v>
      </c>
      <c r="F865" s="5" t="s">
        <v>2679</v>
      </c>
      <c r="G865" s="5" t="s">
        <v>13</v>
      </c>
      <c r="H865" s="5" t="s">
        <v>2680</v>
      </c>
      <c r="I865" s="5">
        <v>10</v>
      </c>
      <c r="J865" s="5" t="s">
        <v>2681</v>
      </c>
      <c r="K865" s="6">
        <v>44217.090370370373</v>
      </c>
      <c r="L865" s="5" t="s">
        <v>7492</v>
      </c>
      <c r="M865" s="5">
        <f t="shared" si="26"/>
        <v>0</v>
      </c>
      <c r="N865" s="5">
        <f t="shared" si="27"/>
        <v>1</v>
      </c>
      <c r="O865" s="7">
        <v>44217</v>
      </c>
    </row>
    <row r="866" spans="1:15" x14ac:dyDescent="0.25">
      <c r="A866" s="5">
        <v>864</v>
      </c>
      <c r="B866" s="5" t="s">
        <v>2682</v>
      </c>
      <c r="C866" s="5" t="s">
        <v>11</v>
      </c>
      <c r="D866" s="5">
        <v>1</v>
      </c>
      <c r="E866" s="5">
        <v>1</v>
      </c>
      <c r="F866" s="5" t="s">
        <v>2683</v>
      </c>
      <c r="G866" s="5" t="s">
        <v>13</v>
      </c>
      <c r="H866" s="5" t="s">
        <v>2684</v>
      </c>
      <c r="I866" s="5">
        <v>0</v>
      </c>
      <c r="K866" s="6">
        <v>44217.092395833337</v>
      </c>
      <c r="L866" s="5" t="s">
        <v>6976</v>
      </c>
      <c r="M866" s="5">
        <f t="shared" si="26"/>
        <v>0</v>
      </c>
      <c r="N866" s="5">
        <f t="shared" si="27"/>
        <v>1</v>
      </c>
      <c r="O866" s="7">
        <v>44217</v>
      </c>
    </row>
    <row r="867" spans="1:15" x14ac:dyDescent="0.25">
      <c r="A867" s="5">
        <v>865</v>
      </c>
      <c r="B867" s="5" t="s">
        <v>2685</v>
      </c>
      <c r="C867" s="5" t="s">
        <v>40</v>
      </c>
      <c r="D867" s="5">
        <v>202</v>
      </c>
      <c r="E867" s="5">
        <v>0.96</v>
      </c>
      <c r="F867" s="5" t="s">
        <v>2686</v>
      </c>
      <c r="G867" s="5" t="s">
        <v>13</v>
      </c>
      <c r="H867" s="5" t="s">
        <v>2687</v>
      </c>
      <c r="I867" s="5">
        <v>24</v>
      </c>
      <c r="K867" s="6">
        <v>44217.093425925923</v>
      </c>
      <c r="L867" s="5" t="s">
        <v>7493</v>
      </c>
      <c r="M867" s="5">
        <f t="shared" si="26"/>
        <v>1</v>
      </c>
      <c r="N867" s="5">
        <f t="shared" si="27"/>
        <v>0</v>
      </c>
      <c r="O867" s="7">
        <v>44217</v>
      </c>
    </row>
    <row r="868" spans="1:15" x14ac:dyDescent="0.25">
      <c r="A868" s="5">
        <v>866</v>
      </c>
      <c r="B868" s="5" t="s">
        <v>2688</v>
      </c>
      <c r="C868" s="5" t="s">
        <v>80</v>
      </c>
      <c r="D868" s="5">
        <v>3</v>
      </c>
      <c r="E868" s="5">
        <v>1</v>
      </c>
      <c r="F868" s="5" t="s">
        <v>2689</v>
      </c>
      <c r="G868" s="5" t="s">
        <v>13</v>
      </c>
      <c r="H868" s="5" t="s">
        <v>2690</v>
      </c>
      <c r="I868" s="5">
        <v>0</v>
      </c>
      <c r="K868" s="6">
        <v>44217.094143518516</v>
      </c>
      <c r="L868" s="5" t="s">
        <v>6995</v>
      </c>
      <c r="M868" s="5">
        <f t="shared" si="26"/>
        <v>0</v>
      </c>
      <c r="N868" s="5">
        <f t="shared" si="27"/>
        <v>1</v>
      </c>
      <c r="O868" s="7">
        <v>44217</v>
      </c>
    </row>
    <row r="869" spans="1:15" x14ac:dyDescent="0.25">
      <c r="A869" s="5">
        <v>867</v>
      </c>
      <c r="B869" s="5" t="s">
        <v>2691</v>
      </c>
      <c r="C869" s="5" t="s">
        <v>40</v>
      </c>
      <c r="D869" s="5">
        <v>36</v>
      </c>
      <c r="E869" s="5">
        <v>0.72</v>
      </c>
      <c r="F869" s="5" t="s">
        <v>2692</v>
      </c>
      <c r="G869" s="5" t="s">
        <v>13</v>
      </c>
      <c r="H869" s="5" t="s">
        <v>2693</v>
      </c>
      <c r="I869" s="5">
        <v>26</v>
      </c>
      <c r="K869" s="6">
        <v>44217.094178240739</v>
      </c>
      <c r="L869" s="5" t="s">
        <v>7494</v>
      </c>
      <c r="M869" s="5">
        <f t="shared" si="26"/>
        <v>1</v>
      </c>
      <c r="N869" s="5">
        <f t="shared" si="27"/>
        <v>0</v>
      </c>
      <c r="O869" s="7">
        <v>44217</v>
      </c>
    </row>
    <row r="870" spans="1:15" x14ac:dyDescent="0.25">
      <c r="A870" s="5">
        <v>868</v>
      </c>
      <c r="B870" s="5" t="s">
        <v>2694</v>
      </c>
      <c r="C870" s="5" t="s">
        <v>36</v>
      </c>
      <c r="D870" s="5">
        <v>121</v>
      </c>
      <c r="E870" s="5">
        <v>0.94</v>
      </c>
      <c r="F870" s="5" t="s">
        <v>2695</v>
      </c>
      <c r="G870" s="5" t="s">
        <v>13</v>
      </c>
      <c r="H870" s="5" t="s">
        <v>2696</v>
      </c>
      <c r="I870" s="5">
        <v>8</v>
      </c>
      <c r="K870" s="6">
        <v>44217.09480324074</v>
      </c>
      <c r="L870" s="5" t="s">
        <v>7495</v>
      </c>
      <c r="M870" s="5">
        <f t="shared" si="26"/>
        <v>1</v>
      </c>
      <c r="N870" s="5">
        <f t="shared" si="27"/>
        <v>0</v>
      </c>
      <c r="O870" s="7">
        <v>44217</v>
      </c>
    </row>
    <row r="871" spans="1:15" x14ac:dyDescent="0.25">
      <c r="A871" s="5">
        <v>869</v>
      </c>
      <c r="B871" s="5" t="s">
        <v>2697</v>
      </c>
      <c r="C871" s="5" t="s">
        <v>28</v>
      </c>
      <c r="D871" s="5">
        <v>3907</v>
      </c>
      <c r="E871" s="5">
        <v>0.99</v>
      </c>
      <c r="F871" s="5" t="s">
        <v>2698</v>
      </c>
      <c r="G871" s="5" t="s">
        <v>13</v>
      </c>
      <c r="H871" s="5" t="s">
        <v>2699</v>
      </c>
      <c r="I871" s="5">
        <v>357</v>
      </c>
      <c r="K871" s="6">
        <v>44217.096597222226</v>
      </c>
      <c r="L871" s="5" t="s">
        <v>7032</v>
      </c>
      <c r="M871" s="5">
        <f t="shared" si="26"/>
        <v>1</v>
      </c>
      <c r="N871" s="5">
        <f t="shared" si="27"/>
        <v>0</v>
      </c>
      <c r="O871" s="7">
        <v>44217</v>
      </c>
    </row>
    <row r="872" spans="1:15" x14ac:dyDescent="0.25">
      <c r="A872" s="5">
        <v>870</v>
      </c>
      <c r="B872" s="5" t="s">
        <v>2700</v>
      </c>
      <c r="C872" s="5" t="s">
        <v>16</v>
      </c>
      <c r="D872" s="5">
        <v>7</v>
      </c>
      <c r="E872" s="5">
        <v>0.77</v>
      </c>
      <c r="F872" s="5" t="s">
        <v>2701</v>
      </c>
      <c r="G872" s="5" t="s">
        <v>13</v>
      </c>
      <c r="H872" s="5" t="s">
        <v>2702</v>
      </c>
      <c r="I872" s="5">
        <v>5</v>
      </c>
      <c r="K872" s="6">
        <v>44217.097314814811</v>
      </c>
      <c r="L872" s="5" t="s">
        <v>6966</v>
      </c>
      <c r="M872" s="5">
        <f t="shared" si="26"/>
        <v>0</v>
      </c>
      <c r="N872" s="5">
        <f t="shared" si="27"/>
        <v>1</v>
      </c>
      <c r="O872" s="7">
        <v>44217</v>
      </c>
    </row>
    <row r="873" spans="1:15" x14ac:dyDescent="0.25">
      <c r="A873" s="5">
        <v>871</v>
      </c>
      <c r="B873" s="5" t="s">
        <v>2703</v>
      </c>
      <c r="C873" s="5" t="s">
        <v>11</v>
      </c>
      <c r="D873" s="5">
        <v>1</v>
      </c>
      <c r="E873" s="5">
        <v>1</v>
      </c>
      <c r="F873" s="5" t="s">
        <v>2704</v>
      </c>
      <c r="G873" s="5" t="s">
        <v>13</v>
      </c>
      <c r="H873" s="5" t="s">
        <v>2705</v>
      </c>
      <c r="I873" s="5">
        <v>0</v>
      </c>
      <c r="K873" s="6">
        <v>44217.097997685189</v>
      </c>
      <c r="L873" s="5" t="s">
        <v>6974</v>
      </c>
      <c r="M873" s="5">
        <f t="shared" si="26"/>
        <v>1</v>
      </c>
      <c r="N873" s="5">
        <f t="shared" si="27"/>
        <v>0</v>
      </c>
      <c r="O873" s="7">
        <v>44217</v>
      </c>
    </row>
    <row r="874" spans="1:15" x14ac:dyDescent="0.25">
      <c r="A874" s="5">
        <v>872</v>
      </c>
      <c r="B874" s="5" t="s">
        <v>2706</v>
      </c>
      <c r="C874" s="5" t="s">
        <v>40</v>
      </c>
      <c r="D874" s="5">
        <v>73</v>
      </c>
      <c r="E874" s="5">
        <v>0.93</v>
      </c>
      <c r="F874" s="5" t="s">
        <v>2707</v>
      </c>
      <c r="G874" s="5" t="s">
        <v>13</v>
      </c>
      <c r="H874" s="5" t="s">
        <v>2708</v>
      </c>
      <c r="I874" s="5">
        <v>13</v>
      </c>
      <c r="K874" s="6">
        <v>44217.100023148145</v>
      </c>
      <c r="L874" s="5" t="s">
        <v>7237</v>
      </c>
      <c r="M874" s="5">
        <f t="shared" si="26"/>
        <v>1</v>
      </c>
      <c r="N874" s="5">
        <f t="shared" si="27"/>
        <v>0</v>
      </c>
      <c r="O874" s="7">
        <v>44217</v>
      </c>
    </row>
    <row r="875" spans="1:15" x14ac:dyDescent="0.25">
      <c r="A875" s="5">
        <v>873</v>
      </c>
      <c r="B875" s="5" t="s">
        <v>2703</v>
      </c>
      <c r="C875" s="5" t="s">
        <v>16</v>
      </c>
      <c r="D875" s="5">
        <v>1</v>
      </c>
      <c r="E875" s="5">
        <v>1</v>
      </c>
      <c r="F875" s="5" t="s">
        <v>2709</v>
      </c>
      <c r="G875" s="5" t="s">
        <v>13</v>
      </c>
      <c r="H875" s="5" t="s">
        <v>2710</v>
      </c>
      <c r="I875" s="5">
        <v>1</v>
      </c>
      <c r="K875" s="6">
        <v>44217.100081018521</v>
      </c>
      <c r="L875" s="5" t="s">
        <v>6974</v>
      </c>
      <c r="M875" s="5">
        <f t="shared" si="26"/>
        <v>1</v>
      </c>
      <c r="N875" s="5">
        <f t="shared" si="27"/>
        <v>0</v>
      </c>
      <c r="O875" s="7">
        <v>44217</v>
      </c>
    </row>
    <row r="876" spans="1:15" x14ac:dyDescent="0.25">
      <c r="A876" s="5">
        <v>874</v>
      </c>
      <c r="B876" s="5" t="s">
        <v>2711</v>
      </c>
      <c r="C876" s="5" t="s">
        <v>50</v>
      </c>
      <c r="D876" s="5">
        <v>75</v>
      </c>
      <c r="E876" s="5">
        <v>0.95</v>
      </c>
      <c r="F876" s="5" t="s">
        <v>2712</v>
      </c>
      <c r="G876" s="5" t="s">
        <v>13</v>
      </c>
      <c r="H876" s="5" t="s">
        <v>2713</v>
      </c>
      <c r="I876" s="5">
        <v>17</v>
      </c>
      <c r="J876" s="5" t="s">
        <v>2714</v>
      </c>
      <c r="K876" s="6">
        <v>44217.100185185183</v>
      </c>
      <c r="L876" s="5" t="s">
        <v>7218</v>
      </c>
      <c r="M876" s="5">
        <f t="shared" si="26"/>
        <v>0</v>
      </c>
      <c r="N876" s="5">
        <f t="shared" si="27"/>
        <v>1</v>
      </c>
      <c r="O876" s="7">
        <v>44217</v>
      </c>
    </row>
    <row r="877" spans="1:15" x14ac:dyDescent="0.25">
      <c r="A877" s="5">
        <v>875</v>
      </c>
      <c r="B877" s="5" t="s">
        <v>2715</v>
      </c>
      <c r="C877" s="5" t="s">
        <v>36</v>
      </c>
      <c r="D877" s="5">
        <v>1278</v>
      </c>
      <c r="E877" s="5">
        <v>0.98</v>
      </c>
      <c r="F877" s="5" t="s">
        <v>2716</v>
      </c>
      <c r="G877" s="5" t="s">
        <v>13</v>
      </c>
      <c r="H877" s="5" t="s">
        <v>2717</v>
      </c>
      <c r="I877" s="5">
        <v>135</v>
      </c>
      <c r="K877" s="6">
        <v>44217.100381944445</v>
      </c>
      <c r="L877" s="5" t="s">
        <v>7257</v>
      </c>
      <c r="M877" s="5">
        <f t="shared" si="26"/>
        <v>0</v>
      </c>
      <c r="N877" s="5">
        <f t="shared" si="27"/>
        <v>1</v>
      </c>
      <c r="O877" s="7">
        <v>44217</v>
      </c>
    </row>
    <row r="878" spans="1:15" x14ac:dyDescent="0.25">
      <c r="A878" s="5">
        <v>876</v>
      </c>
      <c r="B878" s="5" t="s">
        <v>2718</v>
      </c>
      <c r="C878" s="5" t="s">
        <v>36</v>
      </c>
      <c r="D878" s="5">
        <v>0</v>
      </c>
      <c r="E878" s="5">
        <v>0.5</v>
      </c>
      <c r="F878" s="5" t="s">
        <v>2719</v>
      </c>
      <c r="G878" s="5" t="s">
        <v>13</v>
      </c>
      <c r="H878" s="5" t="s">
        <v>2720</v>
      </c>
      <c r="I878" s="5">
        <v>21</v>
      </c>
      <c r="K878" s="6">
        <v>44217.768495370372</v>
      </c>
      <c r="L878" s="5" t="s">
        <v>7496</v>
      </c>
      <c r="M878" s="5">
        <f t="shared" si="26"/>
        <v>0</v>
      </c>
      <c r="N878" s="5">
        <f t="shared" si="27"/>
        <v>1</v>
      </c>
      <c r="O878" s="7">
        <v>44217</v>
      </c>
    </row>
    <row r="879" spans="1:15" x14ac:dyDescent="0.25">
      <c r="A879" s="5">
        <v>877</v>
      </c>
      <c r="B879" s="5" t="s">
        <v>2721</v>
      </c>
      <c r="C879" s="5" t="s">
        <v>80</v>
      </c>
      <c r="D879" s="5">
        <v>105</v>
      </c>
      <c r="E879" s="5">
        <v>0.95</v>
      </c>
      <c r="F879" s="5" t="s">
        <v>2722</v>
      </c>
      <c r="G879" s="5" t="s">
        <v>13</v>
      </c>
      <c r="H879" s="5" t="s">
        <v>2723</v>
      </c>
      <c r="I879" s="5">
        <v>11</v>
      </c>
      <c r="K879" s="6">
        <v>44217.773923611108</v>
      </c>
      <c r="L879" s="5" t="s">
        <v>7057</v>
      </c>
      <c r="M879" s="5">
        <f t="shared" si="26"/>
        <v>1</v>
      </c>
      <c r="N879" s="5">
        <f t="shared" si="27"/>
        <v>0</v>
      </c>
      <c r="O879" s="7">
        <v>44217</v>
      </c>
    </row>
    <row r="880" spans="1:15" x14ac:dyDescent="0.25">
      <c r="A880" s="5">
        <v>878</v>
      </c>
      <c r="B880" s="5" t="s">
        <v>2724</v>
      </c>
      <c r="C880" s="5" t="s">
        <v>11</v>
      </c>
      <c r="D880" s="5">
        <v>1</v>
      </c>
      <c r="E880" s="5">
        <v>1</v>
      </c>
      <c r="F880" s="5" t="s">
        <v>2725</v>
      </c>
      <c r="G880" s="5" t="s">
        <v>13</v>
      </c>
      <c r="H880" s="5" t="s">
        <v>2726</v>
      </c>
      <c r="I880" s="5">
        <v>0</v>
      </c>
      <c r="K880" s="6">
        <v>44217.776365740741</v>
      </c>
      <c r="L880" s="5" t="s">
        <v>7091</v>
      </c>
      <c r="M880" s="5">
        <f t="shared" si="26"/>
        <v>1</v>
      </c>
      <c r="N880" s="5">
        <f t="shared" si="27"/>
        <v>0</v>
      </c>
      <c r="O880" s="7">
        <v>44217</v>
      </c>
    </row>
    <row r="881" spans="1:15" x14ac:dyDescent="0.25">
      <c r="A881" s="5">
        <v>879</v>
      </c>
      <c r="B881" s="5" t="s">
        <v>2727</v>
      </c>
      <c r="C881" s="5" t="s">
        <v>36</v>
      </c>
      <c r="D881" s="5">
        <v>46</v>
      </c>
      <c r="E881" s="5">
        <v>0.97</v>
      </c>
      <c r="F881" s="5" t="s">
        <v>2728</v>
      </c>
      <c r="G881" s="5" t="s">
        <v>13</v>
      </c>
      <c r="H881" s="5" t="s">
        <v>2729</v>
      </c>
      <c r="I881" s="5">
        <v>7</v>
      </c>
      <c r="K881" s="6">
        <v>44217.77851851852</v>
      </c>
      <c r="L881" s="5" t="s">
        <v>7188</v>
      </c>
      <c r="M881" s="5">
        <f t="shared" si="26"/>
        <v>1</v>
      </c>
      <c r="N881" s="5">
        <f t="shared" si="27"/>
        <v>0</v>
      </c>
      <c r="O881" s="7">
        <v>44217</v>
      </c>
    </row>
    <row r="882" spans="1:15" x14ac:dyDescent="0.25">
      <c r="A882" s="5">
        <v>880</v>
      </c>
      <c r="B882" s="5" t="s">
        <v>2730</v>
      </c>
      <c r="C882" s="5" t="s">
        <v>11</v>
      </c>
      <c r="D882" s="5">
        <v>233</v>
      </c>
      <c r="E882" s="5">
        <v>0.93</v>
      </c>
      <c r="F882" s="5" t="s">
        <v>2731</v>
      </c>
      <c r="G882" s="5" t="s">
        <v>13</v>
      </c>
      <c r="H882" s="5" t="s">
        <v>2732</v>
      </c>
      <c r="I882" s="5">
        <v>28</v>
      </c>
      <c r="K882" s="6">
        <v>44217.782280092593</v>
      </c>
      <c r="L882" s="5" t="s">
        <v>7497</v>
      </c>
      <c r="M882" s="5">
        <f t="shared" si="26"/>
        <v>0</v>
      </c>
      <c r="N882" s="5">
        <f t="shared" si="27"/>
        <v>1</v>
      </c>
      <c r="O882" s="7">
        <v>44217</v>
      </c>
    </row>
    <row r="883" spans="1:15" x14ac:dyDescent="0.25">
      <c r="A883" s="5">
        <v>881</v>
      </c>
      <c r="B883" s="5" t="s">
        <v>2733</v>
      </c>
      <c r="C883" s="5" t="s">
        <v>16</v>
      </c>
      <c r="D883" s="5">
        <v>1</v>
      </c>
      <c r="E883" s="5">
        <v>1</v>
      </c>
      <c r="F883" s="5" t="s">
        <v>2734</v>
      </c>
      <c r="G883" s="5" t="s">
        <v>13</v>
      </c>
      <c r="H883" s="5" t="s">
        <v>2735</v>
      </c>
      <c r="I883" s="5">
        <v>0</v>
      </c>
      <c r="K883" s="6">
        <v>44217.783645833333</v>
      </c>
      <c r="L883" s="5" t="s">
        <v>7338</v>
      </c>
      <c r="M883" s="5">
        <f t="shared" si="26"/>
        <v>0</v>
      </c>
      <c r="N883" s="5">
        <f t="shared" si="27"/>
        <v>1</v>
      </c>
      <c r="O883" s="7">
        <v>44217</v>
      </c>
    </row>
    <row r="884" spans="1:15" x14ac:dyDescent="0.25">
      <c r="A884" s="5">
        <v>882</v>
      </c>
      <c r="B884" s="5" t="s">
        <v>2736</v>
      </c>
      <c r="C884" s="5" t="s">
        <v>28</v>
      </c>
      <c r="D884" s="5">
        <v>1</v>
      </c>
      <c r="E884" s="5">
        <v>1</v>
      </c>
      <c r="F884" s="5" t="s">
        <v>2737</v>
      </c>
      <c r="G884" s="5" t="s">
        <v>13</v>
      </c>
      <c r="H884" s="5" t="s">
        <v>2738</v>
      </c>
      <c r="I884" s="5">
        <v>0</v>
      </c>
      <c r="K884" s="6">
        <v>44217.783958333333</v>
      </c>
      <c r="L884" s="5" t="s">
        <v>7498</v>
      </c>
      <c r="M884" s="5">
        <f t="shared" si="26"/>
        <v>0</v>
      </c>
      <c r="N884" s="5">
        <f t="shared" si="27"/>
        <v>1</v>
      </c>
      <c r="O884" s="7">
        <v>44217</v>
      </c>
    </row>
    <row r="885" spans="1:15" x14ac:dyDescent="0.25">
      <c r="A885" s="5">
        <v>883</v>
      </c>
      <c r="B885" s="5" t="s">
        <v>2739</v>
      </c>
      <c r="C885" s="5" t="s">
        <v>11</v>
      </c>
      <c r="D885" s="5">
        <v>1</v>
      </c>
      <c r="E885" s="5">
        <v>1</v>
      </c>
      <c r="F885" s="5" t="s">
        <v>2740</v>
      </c>
      <c r="G885" s="5" t="s">
        <v>13</v>
      </c>
      <c r="H885" s="5" t="s">
        <v>2741</v>
      </c>
      <c r="I885" s="5">
        <v>0</v>
      </c>
      <c r="K885" s="6">
        <v>44217.785312499997</v>
      </c>
      <c r="L885" s="5" t="s">
        <v>7499</v>
      </c>
      <c r="M885" s="5">
        <f t="shared" si="26"/>
        <v>1</v>
      </c>
      <c r="N885" s="5">
        <f t="shared" si="27"/>
        <v>0</v>
      </c>
      <c r="O885" s="7">
        <v>44217</v>
      </c>
    </row>
    <row r="886" spans="1:15" x14ac:dyDescent="0.25">
      <c r="A886" s="5">
        <v>884</v>
      </c>
      <c r="B886" s="5" t="s">
        <v>2742</v>
      </c>
      <c r="C886" s="5" t="s">
        <v>80</v>
      </c>
      <c r="D886" s="5">
        <v>1801</v>
      </c>
      <c r="E886" s="5">
        <v>0.97</v>
      </c>
      <c r="F886" s="5" t="s">
        <v>2743</v>
      </c>
      <c r="G886" s="5" t="s">
        <v>13</v>
      </c>
      <c r="H886" s="5" t="s">
        <v>2744</v>
      </c>
      <c r="I886" s="5">
        <v>110</v>
      </c>
      <c r="K886" s="6">
        <v>44217.788055555553</v>
      </c>
      <c r="L886" s="5" t="s">
        <v>7146</v>
      </c>
      <c r="M886" s="5">
        <f t="shared" si="26"/>
        <v>1</v>
      </c>
      <c r="N886" s="5">
        <f t="shared" si="27"/>
        <v>0</v>
      </c>
      <c r="O886" s="7">
        <v>44217</v>
      </c>
    </row>
    <row r="887" spans="1:15" x14ac:dyDescent="0.25">
      <c r="A887" s="5">
        <v>885</v>
      </c>
      <c r="B887" s="5" t="s">
        <v>2745</v>
      </c>
      <c r="C887" s="5" t="s">
        <v>11</v>
      </c>
      <c r="D887" s="5">
        <v>1</v>
      </c>
      <c r="E887" s="5">
        <v>1</v>
      </c>
      <c r="F887" s="5" t="s">
        <v>2746</v>
      </c>
      <c r="G887" s="5" t="s">
        <v>13</v>
      </c>
      <c r="H887" s="5" t="s">
        <v>2747</v>
      </c>
      <c r="I887" s="5">
        <v>1</v>
      </c>
      <c r="K887" s="6">
        <v>44217.789027777777</v>
      </c>
      <c r="L887" s="5" t="s">
        <v>7327</v>
      </c>
      <c r="M887" s="5">
        <f t="shared" si="26"/>
        <v>1</v>
      </c>
      <c r="N887" s="5">
        <f t="shared" si="27"/>
        <v>0</v>
      </c>
      <c r="O887" s="7">
        <v>44217</v>
      </c>
    </row>
    <row r="888" spans="1:15" x14ac:dyDescent="0.25">
      <c r="A888" s="5">
        <v>886</v>
      </c>
      <c r="B888" s="5" t="s">
        <v>2733</v>
      </c>
      <c r="C888" s="5" t="s">
        <v>11</v>
      </c>
      <c r="D888" s="5">
        <v>1</v>
      </c>
      <c r="E888" s="5">
        <v>1</v>
      </c>
      <c r="F888" s="5" t="s">
        <v>2748</v>
      </c>
      <c r="G888" s="5" t="s">
        <v>13</v>
      </c>
      <c r="H888" s="5" t="s">
        <v>2749</v>
      </c>
      <c r="I888" s="5">
        <v>0</v>
      </c>
      <c r="K888" s="6">
        <v>44217.78974537037</v>
      </c>
      <c r="L888" s="5" t="s">
        <v>7338</v>
      </c>
      <c r="M888" s="5">
        <f t="shared" si="26"/>
        <v>0</v>
      </c>
      <c r="N888" s="5">
        <f t="shared" si="27"/>
        <v>1</v>
      </c>
      <c r="O888" s="7">
        <v>44217</v>
      </c>
    </row>
    <row r="889" spans="1:15" x14ac:dyDescent="0.25">
      <c r="A889" s="5">
        <v>887</v>
      </c>
      <c r="B889" s="5" t="s">
        <v>2750</v>
      </c>
      <c r="C889" s="5" t="s">
        <v>11</v>
      </c>
      <c r="D889" s="5">
        <v>1</v>
      </c>
      <c r="E889" s="5">
        <v>1</v>
      </c>
      <c r="F889" s="5" t="s">
        <v>2751</v>
      </c>
      <c r="G889" s="5" t="s">
        <v>13</v>
      </c>
      <c r="H889" s="5" t="s">
        <v>2752</v>
      </c>
      <c r="I889" s="5">
        <v>0</v>
      </c>
      <c r="K889" s="6">
        <v>44217.799560185187</v>
      </c>
      <c r="L889" s="5" t="s">
        <v>6945</v>
      </c>
      <c r="M889" s="5">
        <f t="shared" si="26"/>
        <v>0</v>
      </c>
      <c r="N889" s="5">
        <f t="shared" si="27"/>
        <v>1</v>
      </c>
      <c r="O889" s="7">
        <v>44217</v>
      </c>
    </row>
    <row r="890" spans="1:15" x14ac:dyDescent="0.25">
      <c r="A890" s="5">
        <v>888</v>
      </c>
      <c r="B890" s="5" t="s">
        <v>2753</v>
      </c>
      <c r="C890" s="5" t="s">
        <v>32</v>
      </c>
      <c r="D890" s="5">
        <v>1098</v>
      </c>
      <c r="E890" s="5">
        <v>0.99</v>
      </c>
      <c r="F890" s="5" t="s">
        <v>2754</v>
      </c>
      <c r="G890" s="5" t="s">
        <v>13</v>
      </c>
      <c r="H890" s="5" t="s">
        <v>2755</v>
      </c>
      <c r="I890" s="5">
        <v>167</v>
      </c>
      <c r="K890" s="6">
        <v>44217.809884259259</v>
      </c>
      <c r="L890" s="5" t="s">
        <v>7104</v>
      </c>
      <c r="M890" s="5">
        <f t="shared" si="26"/>
        <v>0</v>
      </c>
      <c r="N890" s="5">
        <f t="shared" si="27"/>
        <v>1</v>
      </c>
      <c r="O890" s="7">
        <v>44217</v>
      </c>
    </row>
    <row r="891" spans="1:15" x14ac:dyDescent="0.25">
      <c r="A891" s="5">
        <v>889</v>
      </c>
      <c r="B891" s="5" t="s">
        <v>2756</v>
      </c>
      <c r="C891" s="5" t="s">
        <v>11</v>
      </c>
      <c r="D891" s="5">
        <v>1</v>
      </c>
      <c r="E891" s="5">
        <v>1</v>
      </c>
      <c r="F891" s="5" t="s">
        <v>2757</v>
      </c>
      <c r="G891" s="5" t="s">
        <v>13</v>
      </c>
      <c r="H891" s="5" t="s">
        <v>2758</v>
      </c>
      <c r="I891" s="5">
        <v>0</v>
      </c>
      <c r="K891" s="6">
        <v>44217.811412037037</v>
      </c>
      <c r="L891" s="5" t="s">
        <v>6945</v>
      </c>
      <c r="M891" s="5">
        <f t="shared" si="26"/>
        <v>0</v>
      </c>
      <c r="N891" s="5">
        <f t="shared" si="27"/>
        <v>1</v>
      </c>
      <c r="O891" s="7">
        <v>44217</v>
      </c>
    </row>
    <row r="892" spans="1:15" x14ac:dyDescent="0.25">
      <c r="A892" s="5">
        <v>890</v>
      </c>
      <c r="B892" s="5" t="s">
        <v>2759</v>
      </c>
      <c r="C892" s="5" t="s">
        <v>16</v>
      </c>
      <c r="D892" s="5">
        <v>1</v>
      </c>
      <c r="E892" s="5">
        <v>1</v>
      </c>
      <c r="F892" s="5" t="s">
        <v>2760</v>
      </c>
      <c r="G892" s="5" t="s">
        <v>13</v>
      </c>
      <c r="H892" s="5" t="s">
        <v>2761</v>
      </c>
      <c r="I892" s="5">
        <v>0</v>
      </c>
      <c r="K892" s="6">
        <v>44217.816990740743</v>
      </c>
      <c r="L892" s="5" t="s">
        <v>7500</v>
      </c>
      <c r="M892" s="5">
        <f t="shared" si="26"/>
        <v>0</v>
      </c>
      <c r="N892" s="5">
        <f t="shared" si="27"/>
        <v>1</v>
      </c>
      <c r="O892" s="7">
        <v>44217</v>
      </c>
    </row>
    <row r="893" spans="1:15" x14ac:dyDescent="0.25">
      <c r="A893" s="5">
        <v>891</v>
      </c>
      <c r="B893" s="5" t="s">
        <v>2762</v>
      </c>
      <c r="C893" s="5" t="s">
        <v>80</v>
      </c>
      <c r="D893" s="5">
        <v>8</v>
      </c>
      <c r="E893" s="5">
        <v>0.63</v>
      </c>
      <c r="F893" s="5" t="s">
        <v>2763</v>
      </c>
      <c r="G893" s="5" t="s">
        <v>13</v>
      </c>
      <c r="H893" s="5" t="s">
        <v>2764</v>
      </c>
      <c r="I893" s="5">
        <v>0</v>
      </c>
      <c r="K893" s="6">
        <v>44217.821597222224</v>
      </c>
      <c r="L893" s="5" t="s">
        <v>7501</v>
      </c>
      <c r="M893" s="5">
        <f t="shared" si="26"/>
        <v>1</v>
      </c>
      <c r="N893" s="5">
        <f t="shared" si="27"/>
        <v>0</v>
      </c>
      <c r="O893" s="7">
        <v>44217</v>
      </c>
    </row>
    <row r="894" spans="1:15" x14ac:dyDescent="0.25">
      <c r="A894" s="5">
        <v>892</v>
      </c>
      <c r="B894" s="5" t="s">
        <v>2765</v>
      </c>
      <c r="C894" s="5" t="s">
        <v>80</v>
      </c>
      <c r="D894" s="5">
        <v>70</v>
      </c>
      <c r="E894" s="5">
        <v>0.92</v>
      </c>
      <c r="F894" s="5" t="s">
        <v>2766</v>
      </c>
      <c r="G894" s="5" t="s">
        <v>13</v>
      </c>
      <c r="H894" s="5" t="s">
        <v>2767</v>
      </c>
      <c r="I894" s="5">
        <v>12</v>
      </c>
      <c r="K894" s="6">
        <v>44217.835821759261</v>
      </c>
      <c r="L894" s="5" t="s">
        <v>7413</v>
      </c>
      <c r="M894" s="5">
        <f t="shared" si="26"/>
        <v>1</v>
      </c>
      <c r="N894" s="5">
        <f t="shared" si="27"/>
        <v>0</v>
      </c>
      <c r="O894" s="7">
        <v>44217</v>
      </c>
    </row>
    <row r="895" spans="1:15" x14ac:dyDescent="0.25">
      <c r="A895" s="5">
        <v>893</v>
      </c>
      <c r="B895" s="5" t="s">
        <v>2768</v>
      </c>
      <c r="C895" s="5" t="s">
        <v>36</v>
      </c>
      <c r="D895" s="5">
        <v>14</v>
      </c>
      <c r="E895" s="5">
        <v>0.85</v>
      </c>
      <c r="F895" s="5" t="s">
        <v>2769</v>
      </c>
      <c r="G895" s="5" t="s">
        <v>13</v>
      </c>
      <c r="H895" s="5" t="s">
        <v>2770</v>
      </c>
      <c r="I895" s="5">
        <v>6</v>
      </c>
      <c r="K895" s="6">
        <v>44217.838043981479</v>
      </c>
      <c r="L895" s="5" t="s">
        <v>7123</v>
      </c>
      <c r="M895" s="5">
        <f t="shared" si="26"/>
        <v>0</v>
      </c>
      <c r="N895" s="5">
        <f t="shared" si="27"/>
        <v>1</v>
      </c>
      <c r="O895" s="7">
        <v>44217</v>
      </c>
    </row>
    <row r="896" spans="1:15" x14ac:dyDescent="0.25">
      <c r="A896" s="5">
        <v>894</v>
      </c>
      <c r="B896" s="5" t="s">
        <v>2771</v>
      </c>
      <c r="C896" s="5" t="s">
        <v>16</v>
      </c>
      <c r="D896" s="5">
        <v>1</v>
      </c>
      <c r="E896" s="5">
        <v>1</v>
      </c>
      <c r="F896" s="5" t="s">
        <v>2772</v>
      </c>
      <c r="G896" s="5" t="s">
        <v>13</v>
      </c>
      <c r="H896" s="5" t="s">
        <v>2773</v>
      </c>
      <c r="I896" s="5">
        <v>1</v>
      </c>
      <c r="K896" s="6">
        <v>44217.838923611111</v>
      </c>
      <c r="L896" s="5" t="s">
        <v>7502</v>
      </c>
      <c r="M896" s="5">
        <f t="shared" si="26"/>
        <v>0</v>
      </c>
      <c r="N896" s="5">
        <f t="shared" si="27"/>
        <v>1</v>
      </c>
      <c r="O896" s="7">
        <v>44217</v>
      </c>
    </row>
    <row r="897" spans="1:15" x14ac:dyDescent="0.25">
      <c r="A897" s="5">
        <v>895</v>
      </c>
      <c r="B897" s="5" t="s">
        <v>2774</v>
      </c>
      <c r="C897" s="5" t="s">
        <v>11</v>
      </c>
      <c r="D897" s="5">
        <v>144</v>
      </c>
      <c r="E897" s="5">
        <v>0.95</v>
      </c>
      <c r="F897" s="5" t="s">
        <v>2775</v>
      </c>
      <c r="G897" s="5" t="s">
        <v>13</v>
      </c>
      <c r="H897" s="5" t="s">
        <v>2776</v>
      </c>
      <c r="I897" s="5">
        <v>12</v>
      </c>
      <c r="K897" s="6">
        <v>44217.846736111111</v>
      </c>
      <c r="L897" s="5" t="s">
        <v>7503</v>
      </c>
      <c r="M897" s="5">
        <f t="shared" si="26"/>
        <v>0</v>
      </c>
      <c r="N897" s="5">
        <f t="shared" si="27"/>
        <v>1</v>
      </c>
      <c r="O897" s="7">
        <v>44217</v>
      </c>
    </row>
    <row r="898" spans="1:15" x14ac:dyDescent="0.25">
      <c r="A898" s="5">
        <v>896</v>
      </c>
      <c r="B898" s="5" t="s">
        <v>2777</v>
      </c>
      <c r="C898" s="5" t="s">
        <v>16</v>
      </c>
      <c r="D898" s="5">
        <v>1</v>
      </c>
      <c r="E898" s="5">
        <v>1</v>
      </c>
      <c r="F898" s="5" t="s">
        <v>2778</v>
      </c>
      <c r="G898" s="5" t="s">
        <v>13</v>
      </c>
      <c r="H898" s="5" t="s">
        <v>2779</v>
      </c>
      <c r="I898" s="5">
        <v>1</v>
      </c>
      <c r="K898" s="6">
        <v>44217.852418981478</v>
      </c>
      <c r="L898" s="5" t="s">
        <v>6995</v>
      </c>
      <c r="M898" s="5">
        <f t="shared" si="26"/>
        <v>0</v>
      </c>
      <c r="N898" s="5">
        <f t="shared" si="27"/>
        <v>1</v>
      </c>
      <c r="O898" s="7">
        <v>44217</v>
      </c>
    </row>
    <row r="899" spans="1:15" x14ac:dyDescent="0.25">
      <c r="A899" s="5">
        <v>897</v>
      </c>
      <c r="B899" s="5" t="s">
        <v>2780</v>
      </c>
      <c r="C899" s="5" t="s">
        <v>16</v>
      </c>
      <c r="D899" s="5">
        <v>154</v>
      </c>
      <c r="E899" s="5">
        <v>0.98</v>
      </c>
      <c r="F899" s="5" t="s">
        <v>2781</v>
      </c>
      <c r="G899" s="5" t="s">
        <v>13</v>
      </c>
      <c r="H899" s="5" t="s">
        <v>2782</v>
      </c>
      <c r="I899" s="5">
        <v>115</v>
      </c>
      <c r="J899" s="5" t="s">
        <v>2783</v>
      </c>
      <c r="K899" s="6">
        <v>44217.856921296298</v>
      </c>
      <c r="L899" s="5" t="s">
        <v>7504</v>
      </c>
      <c r="M899" s="5">
        <f t="shared" ref="M899:M962" si="28">IF(EXACT(LEFT(L899),"P"),1,0)</f>
        <v>0</v>
      </c>
      <c r="N899" s="5">
        <f t="shared" ref="N899:N962" si="29">1-M899</f>
        <v>1</v>
      </c>
      <c r="O899" s="7">
        <v>44217</v>
      </c>
    </row>
    <row r="900" spans="1:15" x14ac:dyDescent="0.25">
      <c r="A900" s="5">
        <v>898</v>
      </c>
      <c r="B900" s="5" t="s">
        <v>2784</v>
      </c>
      <c r="C900" s="5" t="s">
        <v>32</v>
      </c>
      <c r="D900" s="5">
        <v>1</v>
      </c>
      <c r="E900" s="5">
        <v>1</v>
      </c>
      <c r="F900" s="5" t="s">
        <v>2785</v>
      </c>
      <c r="G900" s="5" t="s">
        <v>13</v>
      </c>
      <c r="H900" s="5" t="s">
        <v>2786</v>
      </c>
      <c r="I900" s="5">
        <v>0</v>
      </c>
      <c r="K900" s="6">
        <v>44217.857048611113</v>
      </c>
      <c r="L900" s="5" t="s">
        <v>6966</v>
      </c>
      <c r="M900" s="5">
        <f t="shared" si="28"/>
        <v>0</v>
      </c>
      <c r="N900" s="5">
        <f t="shared" si="29"/>
        <v>1</v>
      </c>
      <c r="O900" s="7">
        <v>44217</v>
      </c>
    </row>
    <row r="901" spans="1:15" x14ac:dyDescent="0.25">
      <c r="A901" s="5">
        <v>899</v>
      </c>
      <c r="B901" s="5" t="s">
        <v>2787</v>
      </c>
      <c r="C901" s="5" t="s">
        <v>80</v>
      </c>
      <c r="D901" s="5">
        <v>43</v>
      </c>
      <c r="E901" s="5">
        <v>0.81</v>
      </c>
      <c r="F901" s="5" t="s">
        <v>2788</v>
      </c>
      <c r="G901" s="5" t="s">
        <v>13</v>
      </c>
      <c r="H901" s="5" t="s">
        <v>2789</v>
      </c>
      <c r="I901" s="5">
        <v>20</v>
      </c>
      <c r="K901" s="6">
        <v>44217.863518518519</v>
      </c>
      <c r="L901" s="5" t="s">
        <v>6948</v>
      </c>
      <c r="M901" s="5">
        <f t="shared" si="28"/>
        <v>0</v>
      </c>
      <c r="N901" s="5">
        <f t="shared" si="29"/>
        <v>1</v>
      </c>
      <c r="O901" s="7">
        <v>44217</v>
      </c>
    </row>
    <row r="902" spans="1:15" x14ac:dyDescent="0.25">
      <c r="A902" s="5">
        <v>900</v>
      </c>
      <c r="B902" s="5" t="s">
        <v>2790</v>
      </c>
      <c r="C902" s="5" t="s">
        <v>2791</v>
      </c>
      <c r="D902" s="5">
        <v>9077</v>
      </c>
      <c r="E902" s="5">
        <v>0.87</v>
      </c>
      <c r="F902" s="5" t="s">
        <v>2792</v>
      </c>
      <c r="G902" s="5" t="s">
        <v>13</v>
      </c>
      <c r="H902" s="5" t="s">
        <v>2793</v>
      </c>
      <c r="I902" s="5">
        <v>51659</v>
      </c>
      <c r="J902" s="5" t="s">
        <v>2794</v>
      </c>
      <c r="K902" s="6">
        <v>44217.867395833331</v>
      </c>
      <c r="L902" s="5" t="s">
        <v>7173</v>
      </c>
      <c r="M902" s="5">
        <f t="shared" si="28"/>
        <v>0</v>
      </c>
      <c r="N902" s="5">
        <f t="shared" si="29"/>
        <v>1</v>
      </c>
      <c r="O902" s="7">
        <v>44217</v>
      </c>
    </row>
    <row r="903" spans="1:15" x14ac:dyDescent="0.25">
      <c r="A903" s="5">
        <v>901</v>
      </c>
      <c r="B903" s="5" t="s">
        <v>2795</v>
      </c>
      <c r="C903" s="5" t="s">
        <v>16</v>
      </c>
      <c r="D903" s="5">
        <v>59</v>
      </c>
      <c r="E903" s="5">
        <v>0.94</v>
      </c>
      <c r="F903" s="5" t="s">
        <v>2796</v>
      </c>
      <c r="G903" s="5" t="s">
        <v>13</v>
      </c>
      <c r="H903" s="5" t="s">
        <v>2797</v>
      </c>
      <c r="I903" s="5">
        <v>11</v>
      </c>
      <c r="K903" s="6">
        <v>44217.871666666666</v>
      </c>
      <c r="L903" s="5" t="s">
        <v>7049</v>
      </c>
      <c r="M903" s="5">
        <f t="shared" si="28"/>
        <v>1</v>
      </c>
      <c r="N903" s="5">
        <f t="shared" si="29"/>
        <v>0</v>
      </c>
      <c r="O903" s="7">
        <v>44217</v>
      </c>
    </row>
    <row r="904" spans="1:15" x14ac:dyDescent="0.25">
      <c r="A904" s="5">
        <v>902</v>
      </c>
      <c r="B904" s="5" t="s">
        <v>2798</v>
      </c>
      <c r="C904" s="5" t="s">
        <v>80</v>
      </c>
      <c r="D904" s="5">
        <v>15</v>
      </c>
      <c r="E904" s="5">
        <v>0.9</v>
      </c>
      <c r="F904" s="5" t="s">
        <v>2799</v>
      </c>
      <c r="G904" s="5" t="s">
        <v>13</v>
      </c>
      <c r="H904" s="5" t="s">
        <v>2800</v>
      </c>
      <c r="I904" s="5">
        <v>2</v>
      </c>
      <c r="K904" s="6">
        <v>44217.872673611113</v>
      </c>
      <c r="L904" s="5" t="s">
        <v>7505</v>
      </c>
      <c r="M904" s="5">
        <f t="shared" si="28"/>
        <v>1</v>
      </c>
      <c r="N904" s="5">
        <f t="shared" si="29"/>
        <v>0</v>
      </c>
      <c r="O904" s="7">
        <v>44217</v>
      </c>
    </row>
    <row r="905" spans="1:15" x14ac:dyDescent="0.25">
      <c r="A905" s="5">
        <v>903</v>
      </c>
      <c r="B905" s="5" t="s">
        <v>2801</v>
      </c>
      <c r="C905" s="5" t="s">
        <v>11</v>
      </c>
      <c r="D905" s="5">
        <v>1</v>
      </c>
      <c r="E905" s="5">
        <v>1</v>
      </c>
      <c r="F905" s="5" t="s">
        <v>2802</v>
      </c>
      <c r="G905" s="5" t="s">
        <v>13</v>
      </c>
      <c r="H905" s="5" t="s">
        <v>2803</v>
      </c>
      <c r="I905" s="5">
        <v>0</v>
      </c>
      <c r="K905" s="6">
        <v>44217.872777777775</v>
      </c>
      <c r="L905" s="5" t="s">
        <v>7506</v>
      </c>
      <c r="M905" s="5">
        <f t="shared" si="28"/>
        <v>0</v>
      </c>
      <c r="N905" s="5">
        <f t="shared" si="29"/>
        <v>1</v>
      </c>
      <c r="O905" s="7">
        <v>44217</v>
      </c>
    </row>
    <row r="906" spans="1:15" x14ac:dyDescent="0.25">
      <c r="A906" s="5">
        <v>904</v>
      </c>
      <c r="B906" s="5" t="s">
        <v>2804</v>
      </c>
      <c r="C906" s="5" t="s">
        <v>80</v>
      </c>
      <c r="D906" s="5">
        <v>49</v>
      </c>
      <c r="E906" s="5">
        <v>0.98</v>
      </c>
      <c r="F906" s="5" t="s">
        <v>2805</v>
      </c>
      <c r="G906" s="5" t="s">
        <v>13</v>
      </c>
      <c r="H906" s="5" t="s">
        <v>2806</v>
      </c>
      <c r="I906" s="5">
        <v>4</v>
      </c>
      <c r="K906" s="6">
        <v>44217.873541666668</v>
      </c>
      <c r="L906" s="5" t="s">
        <v>7507</v>
      </c>
      <c r="M906" s="5">
        <f t="shared" si="28"/>
        <v>0</v>
      </c>
      <c r="N906" s="5">
        <f t="shared" si="29"/>
        <v>1</v>
      </c>
      <c r="O906" s="7">
        <v>44217</v>
      </c>
    </row>
    <row r="907" spans="1:15" x14ac:dyDescent="0.25">
      <c r="A907" s="5">
        <v>905</v>
      </c>
      <c r="B907" s="5" t="s">
        <v>2807</v>
      </c>
      <c r="C907" s="5" t="s">
        <v>11</v>
      </c>
      <c r="D907" s="5">
        <v>1</v>
      </c>
      <c r="E907" s="5">
        <v>1</v>
      </c>
      <c r="F907" s="5" t="s">
        <v>2808</v>
      </c>
      <c r="G907" s="5" t="s">
        <v>13</v>
      </c>
      <c r="H907" s="5" t="s">
        <v>2809</v>
      </c>
      <c r="I907" s="5">
        <v>0</v>
      </c>
      <c r="K907" s="6">
        <v>44217.87358796296</v>
      </c>
      <c r="L907" s="5" t="s">
        <v>7508</v>
      </c>
      <c r="M907" s="5">
        <f t="shared" si="28"/>
        <v>0</v>
      </c>
      <c r="N907" s="5">
        <f t="shared" si="29"/>
        <v>1</v>
      </c>
      <c r="O907" s="7">
        <v>44217</v>
      </c>
    </row>
    <row r="908" spans="1:15" x14ac:dyDescent="0.25">
      <c r="A908" s="5">
        <v>906</v>
      </c>
      <c r="B908" s="5" t="s">
        <v>2810</v>
      </c>
      <c r="C908" s="5" t="s">
        <v>80</v>
      </c>
      <c r="D908" s="5">
        <v>3691</v>
      </c>
      <c r="E908" s="5">
        <v>0.99</v>
      </c>
      <c r="F908" s="5" t="s">
        <v>2811</v>
      </c>
      <c r="G908" s="5" t="s">
        <v>13</v>
      </c>
      <c r="H908" s="5" t="s">
        <v>2812</v>
      </c>
      <c r="I908" s="5">
        <v>97</v>
      </c>
      <c r="K908" s="6">
        <v>44217.8747337963</v>
      </c>
      <c r="L908" s="5" t="s">
        <v>7011</v>
      </c>
      <c r="M908" s="5">
        <f t="shared" si="28"/>
        <v>1</v>
      </c>
      <c r="N908" s="5">
        <f t="shared" si="29"/>
        <v>0</v>
      </c>
      <c r="O908" s="7">
        <v>44217</v>
      </c>
    </row>
    <row r="909" spans="1:15" x14ac:dyDescent="0.25">
      <c r="A909" s="5">
        <v>907</v>
      </c>
      <c r="B909" s="5" t="s">
        <v>2813</v>
      </c>
      <c r="C909" s="5" t="s">
        <v>16</v>
      </c>
      <c r="D909" s="5">
        <v>1</v>
      </c>
      <c r="E909" s="5">
        <v>1</v>
      </c>
      <c r="F909" s="5" t="s">
        <v>2814</v>
      </c>
      <c r="G909" s="5" t="s">
        <v>13</v>
      </c>
      <c r="H909" s="5" t="s">
        <v>2815</v>
      </c>
      <c r="I909" s="5">
        <v>1</v>
      </c>
      <c r="K909" s="6">
        <v>44217.877858796295</v>
      </c>
      <c r="L909" s="5" t="s">
        <v>7509</v>
      </c>
      <c r="M909" s="5">
        <f t="shared" si="28"/>
        <v>0</v>
      </c>
      <c r="N909" s="5">
        <f t="shared" si="29"/>
        <v>1</v>
      </c>
      <c r="O909" s="7">
        <v>44217</v>
      </c>
    </row>
    <row r="910" spans="1:15" x14ac:dyDescent="0.25">
      <c r="A910" s="5">
        <v>908</v>
      </c>
      <c r="B910" s="5" t="s">
        <v>2816</v>
      </c>
      <c r="C910" s="5" t="s">
        <v>40</v>
      </c>
      <c r="D910" s="5">
        <v>28</v>
      </c>
      <c r="E910" s="5">
        <v>0.86</v>
      </c>
      <c r="F910" s="5" t="s">
        <v>2817</v>
      </c>
      <c r="G910" s="5" t="s">
        <v>13</v>
      </c>
      <c r="H910" s="5" t="s">
        <v>2818</v>
      </c>
      <c r="I910" s="5">
        <v>14</v>
      </c>
      <c r="J910" s="5" t="s">
        <v>2819</v>
      </c>
      <c r="K910" s="6">
        <v>44217.879733796297</v>
      </c>
      <c r="L910" s="5" t="s">
        <v>6976</v>
      </c>
      <c r="M910" s="5">
        <f t="shared" si="28"/>
        <v>0</v>
      </c>
      <c r="N910" s="5">
        <f t="shared" si="29"/>
        <v>1</v>
      </c>
      <c r="O910" s="7">
        <v>44217</v>
      </c>
    </row>
    <row r="911" spans="1:15" x14ac:dyDescent="0.25">
      <c r="A911" s="5">
        <v>909</v>
      </c>
      <c r="B911" s="5" t="s">
        <v>2820</v>
      </c>
      <c r="C911" s="5" t="s">
        <v>11</v>
      </c>
      <c r="D911" s="5">
        <v>1</v>
      </c>
      <c r="E911" s="5">
        <v>1</v>
      </c>
      <c r="F911" s="5" t="s">
        <v>2821</v>
      </c>
      <c r="G911" s="5" t="s">
        <v>13</v>
      </c>
      <c r="H911" s="5" t="s">
        <v>2822</v>
      </c>
      <c r="I911" s="5">
        <v>0</v>
      </c>
      <c r="K911" s="6">
        <v>44217.881064814814</v>
      </c>
      <c r="L911" s="5" t="s">
        <v>7510</v>
      </c>
      <c r="M911" s="5">
        <f t="shared" si="28"/>
        <v>0</v>
      </c>
      <c r="N911" s="5">
        <f t="shared" si="29"/>
        <v>1</v>
      </c>
      <c r="O911" s="7">
        <v>44217</v>
      </c>
    </row>
    <row r="912" spans="1:15" x14ac:dyDescent="0.25">
      <c r="A912" s="5">
        <v>910</v>
      </c>
      <c r="B912" s="5" t="s">
        <v>2823</v>
      </c>
      <c r="C912" s="5" t="s">
        <v>36</v>
      </c>
      <c r="D912" s="5">
        <v>40</v>
      </c>
      <c r="E912" s="5">
        <v>0.92</v>
      </c>
      <c r="F912" s="5" t="s">
        <v>2824</v>
      </c>
      <c r="G912" s="5" t="s">
        <v>13</v>
      </c>
      <c r="H912" s="5" t="s">
        <v>2825</v>
      </c>
      <c r="I912" s="5">
        <v>48</v>
      </c>
      <c r="K912" s="6">
        <v>44217.881273148145</v>
      </c>
      <c r="L912" s="5" t="s">
        <v>7047</v>
      </c>
      <c r="M912" s="5">
        <f t="shared" si="28"/>
        <v>1</v>
      </c>
      <c r="N912" s="5">
        <f t="shared" si="29"/>
        <v>0</v>
      </c>
      <c r="O912" s="7">
        <v>44217</v>
      </c>
    </row>
    <row r="913" spans="1:15" x14ac:dyDescent="0.25">
      <c r="A913" s="5">
        <v>911</v>
      </c>
      <c r="B913" s="5" t="s">
        <v>2826</v>
      </c>
      <c r="D913" s="5">
        <v>2</v>
      </c>
      <c r="E913" s="5">
        <v>1</v>
      </c>
      <c r="F913" s="5" t="s">
        <v>2827</v>
      </c>
      <c r="G913" s="5" t="s">
        <v>13</v>
      </c>
      <c r="H913" s="5" t="s">
        <v>2828</v>
      </c>
      <c r="I913" s="5">
        <v>0</v>
      </c>
      <c r="K913" s="6">
        <v>44217.882800925923</v>
      </c>
      <c r="L913" s="5" t="s">
        <v>7203</v>
      </c>
      <c r="M913" s="5">
        <f t="shared" si="28"/>
        <v>0</v>
      </c>
      <c r="N913" s="5">
        <f t="shared" si="29"/>
        <v>1</v>
      </c>
      <c r="O913" s="7">
        <v>44217</v>
      </c>
    </row>
    <row r="914" spans="1:15" x14ac:dyDescent="0.25">
      <c r="A914" s="5">
        <v>912</v>
      </c>
      <c r="B914" s="5" t="s">
        <v>2829</v>
      </c>
      <c r="C914" s="5" t="s">
        <v>28</v>
      </c>
      <c r="D914" s="5">
        <v>3246</v>
      </c>
      <c r="E914" s="5">
        <v>0.99</v>
      </c>
      <c r="F914" s="5" t="s">
        <v>2830</v>
      </c>
      <c r="G914" s="5" t="s">
        <v>13</v>
      </c>
      <c r="H914" s="5" t="s">
        <v>2831</v>
      </c>
      <c r="I914" s="5">
        <v>316</v>
      </c>
      <c r="K914" s="6">
        <v>44218.606365740743</v>
      </c>
      <c r="L914" s="5" t="s">
        <v>7104</v>
      </c>
      <c r="M914" s="5">
        <f t="shared" si="28"/>
        <v>0</v>
      </c>
      <c r="N914" s="5">
        <f t="shared" si="29"/>
        <v>1</v>
      </c>
      <c r="O914" s="7">
        <v>44218</v>
      </c>
    </row>
    <row r="915" spans="1:15" x14ac:dyDescent="0.25">
      <c r="A915" s="5">
        <v>913</v>
      </c>
      <c r="B915" s="5" t="s">
        <v>2832</v>
      </c>
      <c r="C915" s="5" t="s">
        <v>80</v>
      </c>
      <c r="D915" s="5">
        <v>27035</v>
      </c>
      <c r="E915" s="5">
        <v>0.93</v>
      </c>
      <c r="F915" s="5" t="s">
        <v>2833</v>
      </c>
      <c r="G915" s="5" t="s">
        <v>13</v>
      </c>
      <c r="H915" s="5" t="s">
        <v>2834</v>
      </c>
      <c r="I915" s="5">
        <v>921</v>
      </c>
      <c r="K915" s="6">
        <v>44218.617766203701</v>
      </c>
      <c r="L915" s="5" t="s">
        <v>7089</v>
      </c>
      <c r="M915" s="5">
        <f t="shared" si="28"/>
        <v>1</v>
      </c>
      <c r="N915" s="5">
        <f t="shared" si="29"/>
        <v>0</v>
      </c>
      <c r="O915" s="7">
        <v>44218</v>
      </c>
    </row>
    <row r="916" spans="1:15" x14ac:dyDescent="0.25">
      <c r="A916" s="5">
        <v>914</v>
      </c>
      <c r="B916" s="5" t="s">
        <v>2835</v>
      </c>
      <c r="C916" s="5" t="s">
        <v>11</v>
      </c>
      <c r="D916" s="5">
        <v>1</v>
      </c>
      <c r="E916" s="5">
        <v>1</v>
      </c>
      <c r="F916" s="5" t="s">
        <v>2836</v>
      </c>
      <c r="G916" s="5" t="s">
        <v>13</v>
      </c>
      <c r="H916" s="5" t="s">
        <v>2837</v>
      </c>
      <c r="I916" s="5">
        <v>0</v>
      </c>
      <c r="K916" s="6">
        <v>44218.619513888887</v>
      </c>
      <c r="L916" s="5" t="s">
        <v>6971</v>
      </c>
      <c r="M916" s="5">
        <f t="shared" si="28"/>
        <v>0</v>
      </c>
      <c r="N916" s="5">
        <f t="shared" si="29"/>
        <v>1</v>
      </c>
      <c r="O916" s="7">
        <v>44218</v>
      </c>
    </row>
    <row r="917" spans="1:15" x14ac:dyDescent="0.25">
      <c r="A917" s="5">
        <v>915</v>
      </c>
      <c r="B917" s="5" t="s">
        <v>2838</v>
      </c>
      <c r="C917" s="5" t="s">
        <v>11</v>
      </c>
      <c r="D917" s="5">
        <v>1</v>
      </c>
      <c r="E917" s="5">
        <v>1</v>
      </c>
      <c r="F917" s="5" t="s">
        <v>2839</v>
      </c>
      <c r="G917" s="5" t="s">
        <v>13</v>
      </c>
      <c r="H917" s="5" t="s">
        <v>2840</v>
      </c>
      <c r="I917" s="5">
        <v>0</v>
      </c>
      <c r="K917" s="6">
        <v>44218.61991898148</v>
      </c>
      <c r="L917" s="5" t="s">
        <v>7511</v>
      </c>
      <c r="M917" s="5">
        <f t="shared" si="28"/>
        <v>0</v>
      </c>
      <c r="N917" s="5">
        <f t="shared" si="29"/>
        <v>1</v>
      </c>
      <c r="O917" s="7">
        <v>44218</v>
      </c>
    </row>
    <row r="918" spans="1:15" x14ac:dyDescent="0.25">
      <c r="A918" s="5">
        <v>916</v>
      </c>
      <c r="B918" s="5" t="s">
        <v>2841</v>
      </c>
      <c r="C918" s="5" t="s">
        <v>16</v>
      </c>
      <c r="D918" s="5">
        <v>73</v>
      </c>
      <c r="E918" s="5">
        <v>0.92</v>
      </c>
      <c r="F918" s="5" t="s">
        <v>2842</v>
      </c>
      <c r="G918" s="5" t="s">
        <v>13</v>
      </c>
      <c r="H918" s="5" t="s">
        <v>2843</v>
      </c>
      <c r="I918" s="5">
        <v>55</v>
      </c>
      <c r="J918" s="5" t="s">
        <v>2844</v>
      </c>
      <c r="K918" s="6">
        <v>44218.621319444443</v>
      </c>
      <c r="L918" s="5" t="s">
        <v>7512</v>
      </c>
      <c r="M918" s="5">
        <f t="shared" si="28"/>
        <v>1</v>
      </c>
      <c r="N918" s="5">
        <f t="shared" si="29"/>
        <v>0</v>
      </c>
      <c r="O918" s="7">
        <v>44218</v>
      </c>
    </row>
    <row r="919" spans="1:15" x14ac:dyDescent="0.25">
      <c r="A919" s="5">
        <v>917</v>
      </c>
      <c r="B919" s="5" t="s">
        <v>2845</v>
      </c>
      <c r="C919" s="5" t="s">
        <v>80</v>
      </c>
      <c r="D919" s="5">
        <v>307</v>
      </c>
      <c r="E919" s="5">
        <v>0.93</v>
      </c>
      <c r="F919" s="5" t="s">
        <v>2846</v>
      </c>
      <c r="G919" s="5" t="s">
        <v>13</v>
      </c>
      <c r="H919" s="5" t="s">
        <v>2847</v>
      </c>
      <c r="I919" s="5">
        <v>50</v>
      </c>
      <c r="K919" s="6">
        <v>44218.621412037035</v>
      </c>
      <c r="L919" s="5" t="s">
        <v>7500</v>
      </c>
      <c r="M919" s="5">
        <f t="shared" si="28"/>
        <v>0</v>
      </c>
      <c r="N919" s="5">
        <f t="shared" si="29"/>
        <v>1</v>
      </c>
      <c r="O919" s="7">
        <v>44218</v>
      </c>
    </row>
    <row r="920" spans="1:15" x14ac:dyDescent="0.25">
      <c r="A920" s="5">
        <v>918</v>
      </c>
      <c r="B920" s="5" t="s">
        <v>2848</v>
      </c>
      <c r="C920" s="5" t="s">
        <v>36</v>
      </c>
      <c r="D920" s="5">
        <v>22</v>
      </c>
      <c r="E920" s="5">
        <v>0.74</v>
      </c>
      <c r="F920" s="5" t="s">
        <v>2849</v>
      </c>
      <c r="G920" s="5" t="s">
        <v>13</v>
      </c>
      <c r="H920" s="5" t="s">
        <v>2850</v>
      </c>
      <c r="I920" s="5">
        <v>36</v>
      </c>
      <c r="K920" s="6">
        <v>44218.628229166665</v>
      </c>
      <c r="L920" s="5" t="s">
        <v>7513</v>
      </c>
      <c r="M920" s="5">
        <f t="shared" si="28"/>
        <v>0</v>
      </c>
      <c r="N920" s="5">
        <f t="shared" si="29"/>
        <v>1</v>
      </c>
      <c r="O920" s="7">
        <v>44218</v>
      </c>
    </row>
    <row r="921" spans="1:15" x14ac:dyDescent="0.25">
      <c r="A921" s="5">
        <v>919</v>
      </c>
      <c r="B921" s="5" t="s">
        <v>2851</v>
      </c>
      <c r="C921" s="5" t="s">
        <v>50</v>
      </c>
      <c r="D921" s="5">
        <v>1368</v>
      </c>
      <c r="E921" s="5">
        <v>0.99</v>
      </c>
      <c r="F921" s="5" t="s">
        <v>2852</v>
      </c>
      <c r="G921" s="5" t="s">
        <v>13</v>
      </c>
      <c r="H921" s="5" t="s">
        <v>2853</v>
      </c>
      <c r="I921" s="5">
        <v>239</v>
      </c>
      <c r="J921" s="5" t="s">
        <v>2854</v>
      </c>
      <c r="K921" s="6">
        <v>44218.628344907411</v>
      </c>
      <c r="L921" s="5" t="s">
        <v>7514</v>
      </c>
      <c r="M921" s="5">
        <f t="shared" si="28"/>
        <v>0</v>
      </c>
      <c r="N921" s="5">
        <f t="shared" si="29"/>
        <v>1</v>
      </c>
      <c r="O921" s="7">
        <v>44218</v>
      </c>
    </row>
    <row r="922" spans="1:15" x14ac:dyDescent="0.25">
      <c r="A922" s="5">
        <v>920</v>
      </c>
      <c r="B922" s="5" t="s">
        <v>2855</v>
      </c>
      <c r="C922" s="5" t="s">
        <v>16</v>
      </c>
      <c r="D922" s="5">
        <v>262</v>
      </c>
      <c r="E922" s="5">
        <v>0.97</v>
      </c>
      <c r="F922" s="5" t="s">
        <v>2856</v>
      </c>
      <c r="G922" s="5" t="s">
        <v>13</v>
      </c>
      <c r="H922" s="5" t="s">
        <v>2857</v>
      </c>
      <c r="I922" s="5">
        <v>88</v>
      </c>
      <c r="J922" s="5" t="s">
        <v>2858</v>
      </c>
      <c r="K922" s="6">
        <v>44218.628888888888</v>
      </c>
      <c r="L922" s="5" t="s">
        <v>6978</v>
      </c>
      <c r="M922" s="5">
        <f t="shared" si="28"/>
        <v>1</v>
      </c>
      <c r="N922" s="5">
        <f t="shared" si="29"/>
        <v>0</v>
      </c>
      <c r="O922" s="7">
        <v>44218</v>
      </c>
    </row>
    <row r="923" spans="1:15" x14ac:dyDescent="0.25">
      <c r="A923" s="5">
        <v>921</v>
      </c>
      <c r="B923" s="5" t="s">
        <v>2859</v>
      </c>
      <c r="C923" s="5" t="s">
        <v>16</v>
      </c>
      <c r="D923" s="5">
        <v>1</v>
      </c>
      <c r="E923" s="5">
        <v>1</v>
      </c>
      <c r="F923" s="5" t="s">
        <v>2860</v>
      </c>
      <c r="G923" s="5" t="s">
        <v>13</v>
      </c>
      <c r="H923" s="5" t="s">
        <v>2861</v>
      </c>
      <c r="I923" s="5">
        <v>1</v>
      </c>
      <c r="K923" s="6">
        <v>44218.630555555559</v>
      </c>
      <c r="L923" s="5" t="s">
        <v>7515</v>
      </c>
      <c r="M923" s="5">
        <f t="shared" si="28"/>
        <v>1</v>
      </c>
      <c r="N923" s="5">
        <f t="shared" si="29"/>
        <v>0</v>
      </c>
      <c r="O923" s="7">
        <v>44218</v>
      </c>
    </row>
    <row r="924" spans="1:15" x14ac:dyDescent="0.25">
      <c r="A924" s="5">
        <v>922</v>
      </c>
      <c r="B924" s="5" t="s">
        <v>2862</v>
      </c>
      <c r="C924" s="5" t="s">
        <v>11</v>
      </c>
      <c r="D924" s="5">
        <v>1</v>
      </c>
      <c r="E924" s="5">
        <v>1</v>
      </c>
      <c r="F924" s="5" t="s">
        <v>2863</v>
      </c>
      <c r="G924" s="5" t="s">
        <v>13</v>
      </c>
      <c r="H924" s="5" t="s">
        <v>2864</v>
      </c>
      <c r="I924" s="5">
        <v>0</v>
      </c>
      <c r="K924" s="6">
        <v>44218.631643518522</v>
      </c>
      <c r="L924" s="5" t="s">
        <v>7516</v>
      </c>
      <c r="M924" s="5">
        <f t="shared" si="28"/>
        <v>0</v>
      </c>
      <c r="N924" s="5">
        <f t="shared" si="29"/>
        <v>1</v>
      </c>
      <c r="O924" s="7">
        <v>44218</v>
      </c>
    </row>
    <row r="925" spans="1:15" x14ac:dyDescent="0.25">
      <c r="A925" s="5">
        <v>923</v>
      </c>
      <c r="B925" s="5" t="s">
        <v>2865</v>
      </c>
      <c r="C925" s="5" t="s">
        <v>50</v>
      </c>
      <c r="D925" s="5">
        <v>59</v>
      </c>
      <c r="E925" s="5">
        <v>0.68</v>
      </c>
      <c r="F925" s="5" t="s">
        <v>2866</v>
      </c>
      <c r="G925" s="5" t="s">
        <v>13</v>
      </c>
      <c r="H925" s="5" t="s">
        <v>2867</v>
      </c>
      <c r="I925" s="5">
        <v>71</v>
      </c>
      <c r="J925" s="5" t="s">
        <v>2868</v>
      </c>
      <c r="K925" s="6">
        <v>44218.631666666668</v>
      </c>
      <c r="L925" s="5" t="s">
        <v>7365</v>
      </c>
      <c r="M925" s="5">
        <f t="shared" si="28"/>
        <v>0</v>
      </c>
      <c r="N925" s="5">
        <f t="shared" si="29"/>
        <v>1</v>
      </c>
      <c r="O925" s="7">
        <v>44218</v>
      </c>
    </row>
    <row r="926" spans="1:15" x14ac:dyDescent="0.25">
      <c r="A926" s="5">
        <v>924</v>
      </c>
      <c r="B926" s="5" t="s">
        <v>2869</v>
      </c>
      <c r="C926" s="5" t="s">
        <v>16</v>
      </c>
      <c r="D926" s="5">
        <v>1214</v>
      </c>
      <c r="E926" s="5">
        <v>0.97</v>
      </c>
      <c r="F926" s="5" t="s">
        <v>2870</v>
      </c>
      <c r="G926" s="5" t="s">
        <v>13</v>
      </c>
      <c r="H926" s="5" t="s">
        <v>2871</v>
      </c>
      <c r="I926" s="5">
        <v>169</v>
      </c>
      <c r="J926" s="5" t="s">
        <v>2872</v>
      </c>
      <c r="K926" s="6">
        <v>44218.633958333332</v>
      </c>
      <c r="L926" s="5" t="s">
        <v>7502</v>
      </c>
      <c r="M926" s="5">
        <f t="shared" si="28"/>
        <v>0</v>
      </c>
      <c r="N926" s="5">
        <f t="shared" si="29"/>
        <v>1</v>
      </c>
      <c r="O926" s="7">
        <v>44218</v>
      </c>
    </row>
    <row r="927" spans="1:15" x14ac:dyDescent="0.25">
      <c r="A927" s="5">
        <v>925</v>
      </c>
      <c r="B927" s="5" t="s">
        <v>2873</v>
      </c>
      <c r="C927" s="5" t="s">
        <v>11</v>
      </c>
      <c r="D927" s="5">
        <v>7</v>
      </c>
      <c r="E927" s="5">
        <v>0.9</v>
      </c>
      <c r="F927" s="5" t="s">
        <v>2874</v>
      </c>
      <c r="G927" s="5" t="s">
        <v>13</v>
      </c>
      <c r="H927" s="5" t="s">
        <v>2875</v>
      </c>
      <c r="I927" s="5">
        <v>1</v>
      </c>
      <c r="K927" s="6">
        <v>44218.634780092594</v>
      </c>
      <c r="L927" s="5" t="s">
        <v>6974</v>
      </c>
      <c r="M927" s="5">
        <f t="shared" si="28"/>
        <v>1</v>
      </c>
      <c r="N927" s="5">
        <f t="shared" si="29"/>
        <v>0</v>
      </c>
      <c r="O927" s="7">
        <v>44218</v>
      </c>
    </row>
    <row r="928" spans="1:15" x14ac:dyDescent="0.25">
      <c r="A928" s="5">
        <v>926</v>
      </c>
      <c r="B928" s="5" t="s">
        <v>2876</v>
      </c>
      <c r="C928" s="5" t="s">
        <v>50</v>
      </c>
      <c r="D928" s="5">
        <v>1</v>
      </c>
      <c r="E928" s="5">
        <v>1</v>
      </c>
      <c r="F928" s="5" t="s">
        <v>2877</v>
      </c>
      <c r="G928" s="5" t="s">
        <v>13</v>
      </c>
      <c r="H928" s="5" t="s">
        <v>2878</v>
      </c>
      <c r="I928" s="5">
        <v>0</v>
      </c>
      <c r="K928" s="6">
        <v>44218.63553240741</v>
      </c>
      <c r="L928" s="5" t="s">
        <v>7517</v>
      </c>
      <c r="M928" s="5">
        <f t="shared" si="28"/>
        <v>0</v>
      </c>
      <c r="N928" s="5">
        <f t="shared" si="29"/>
        <v>1</v>
      </c>
      <c r="O928" s="7">
        <v>44218</v>
      </c>
    </row>
    <row r="929" spans="1:15" x14ac:dyDescent="0.25">
      <c r="A929" s="5">
        <v>927</v>
      </c>
      <c r="B929" s="5" t="s">
        <v>2879</v>
      </c>
      <c r="C929" s="5" t="s">
        <v>50</v>
      </c>
      <c r="D929" s="5">
        <v>24</v>
      </c>
      <c r="E929" s="5">
        <v>0.81</v>
      </c>
      <c r="F929" s="5" t="s">
        <v>2880</v>
      </c>
      <c r="G929" s="5" t="s">
        <v>13</v>
      </c>
      <c r="H929" s="5" t="s">
        <v>2881</v>
      </c>
      <c r="I929" s="5">
        <v>29</v>
      </c>
      <c r="J929" s="5" t="s">
        <v>2882</v>
      </c>
      <c r="K929" s="6">
        <v>44218.636342592596</v>
      </c>
      <c r="L929" s="5" t="s">
        <v>7518</v>
      </c>
      <c r="M929" s="5">
        <f t="shared" si="28"/>
        <v>0</v>
      </c>
      <c r="N929" s="5">
        <f t="shared" si="29"/>
        <v>1</v>
      </c>
      <c r="O929" s="7">
        <v>44218</v>
      </c>
    </row>
    <row r="930" spans="1:15" x14ac:dyDescent="0.25">
      <c r="A930" s="5">
        <v>928</v>
      </c>
      <c r="B930" s="5" t="s">
        <v>2883</v>
      </c>
      <c r="C930" s="5" t="s">
        <v>36</v>
      </c>
      <c r="D930" s="5">
        <v>97</v>
      </c>
      <c r="E930" s="5">
        <v>0.93</v>
      </c>
      <c r="F930" s="5" t="s">
        <v>2884</v>
      </c>
      <c r="G930" s="5" t="s">
        <v>13</v>
      </c>
      <c r="H930" s="5" t="s">
        <v>2885</v>
      </c>
      <c r="I930" s="5">
        <v>43</v>
      </c>
      <c r="K930" s="6">
        <v>44218.642881944441</v>
      </c>
      <c r="L930" s="5" t="s">
        <v>7519</v>
      </c>
      <c r="M930" s="5">
        <f t="shared" si="28"/>
        <v>0</v>
      </c>
      <c r="N930" s="5">
        <f t="shared" si="29"/>
        <v>1</v>
      </c>
      <c r="O930" s="7">
        <v>44218</v>
      </c>
    </row>
    <row r="931" spans="1:15" x14ac:dyDescent="0.25">
      <c r="A931" s="5">
        <v>929</v>
      </c>
      <c r="B931" s="5" t="s">
        <v>2886</v>
      </c>
      <c r="C931" s="5" t="s">
        <v>16</v>
      </c>
      <c r="D931" s="5">
        <v>90</v>
      </c>
      <c r="E931" s="5">
        <v>0.8</v>
      </c>
      <c r="F931" s="5" t="s">
        <v>2887</v>
      </c>
      <c r="G931" s="5" t="s">
        <v>13</v>
      </c>
      <c r="H931" s="5" t="s">
        <v>2888</v>
      </c>
      <c r="I931" s="5">
        <v>66</v>
      </c>
      <c r="J931" s="5" t="s">
        <v>2889</v>
      </c>
      <c r="K931" s="6">
        <v>44218.643622685187</v>
      </c>
      <c r="L931" s="5" t="s">
        <v>7520</v>
      </c>
      <c r="M931" s="5">
        <f t="shared" si="28"/>
        <v>1</v>
      </c>
      <c r="N931" s="5">
        <f t="shared" si="29"/>
        <v>0</v>
      </c>
      <c r="O931" s="7">
        <v>44218</v>
      </c>
    </row>
    <row r="932" spans="1:15" x14ac:dyDescent="0.25">
      <c r="A932" s="5">
        <v>930</v>
      </c>
      <c r="B932" s="5" t="s">
        <v>2890</v>
      </c>
      <c r="C932" s="5" t="s">
        <v>16</v>
      </c>
      <c r="D932" s="5">
        <v>1</v>
      </c>
      <c r="E932" s="5">
        <v>1</v>
      </c>
      <c r="F932" s="5" t="s">
        <v>2891</v>
      </c>
      <c r="G932" s="5" t="s">
        <v>13</v>
      </c>
      <c r="H932" s="5" t="s">
        <v>2892</v>
      </c>
      <c r="I932" s="5">
        <v>0</v>
      </c>
      <c r="K932" s="6">
        <v>44218.644837962966</v>
      </c>
      <c r="L932" s="5" t="s">
        <v>6945</v>
      </c>
      <c r="M932" s="5">
        <f t="shared" si="28"/>
        <v>0</v>
      </c>
      <c r="N932" s="5">
        <f t="shared" si="29"/>
        <v>1</v>
      </c>
      <c r="O932" s="7">
        <v>44218</v>
      </c>
    </row>
    <row r="933" spans="1:15" x14ac:dyDescent="0.25">
      <c r="A933" s="5">
        <v>931</v>
      </c>
      <c r="B933" s="5" t="s">
        <v>2893</v>
      </c>
      <c r="C933" s="5" t="s">
        <v>36</v>
      </c>
      <c r="D933" s="5">
        <v>3</v>
      </c>
      <c r="E933" s="5">
        <v>0.67</v>
      </c>
      <c r="F933" s="5" t="s">
        <v>2894</v>
      </c>
      <c r="G933" s="5" t="s">
        <v>13</v>
      </c>
      <c r="H933" s="5" t="s">
        <v>2895</v>
      </c>
      <c r="I933" s="5">
        <v>8</v>
      </c>
      <c r="K933" s="6">
        <v>44218.647743055553</v>
      </c>
      <c r="L933" s="5" t="s">
        <v>7521</v>
      </c>
      <c r="M933" s="5">
        <f t="shared" si="28"/>
        <v>0</v>
      </c>
      <c r="N933" s="5">
        <f t="shared" si="29"/>
        <v>1</v>
      </c>
      <c r="O933" s="7">
        <v>44218</v>
      </c>
    </row>
    <row r="934" spans="1:15" x14ac:dyDescent="0.25">
      <c r="A934" s="5">
        <v>932</v>
      </c>
      <c r="B934" s="5" t="s">
        <v>2896</v>
      </c>
      <c r="C934" s="5" t="s">
        <v>11</v>
      </c>
      <c r="D934" s="5">
        <v>1</v>
      </c>
      <c r="E934" s="5">
        <v>1</v>
      </c>
      <c r="F934" s="5" t="s">
        <v>2897</v>
      </c>
      <c r="G934" s="5" t="s">
        <v>13</v>
      </c>
      <c r="H934" s="5" t="s">
        <v>2898</v>
      </c>
      <c r="I934" s="5">
        <v>0</v>
      </c>
      <c r="K934" s="6">
        <v>44218.653113425928</v>
      </c>
      <c r="L934" s="5" t="s">
        <v>7013</v>
      </c>
      <c r="M934" s="5">
        <f t="shared" si="28"/>
        <v>0</v>
      </c>
      <c r="N934" s="5">
        <f t="shared" si="29"/>
        <v>1</v>
      </c>
      <c r="O934" s="7">
        <v>44218</v>
      </c>
    </row>
    <row r="935" spans="1:15" x14ac:dyDescent="0.25">
      <c r="A935" s="5">
        <v>933</v>
      </c>
      <c r="B935" s="5" t="s">
        <v>2899</v>
      </c>
      <c r="C935" s="5" t="s">
        <v>16</v>
      </c>
      <c r="D935" s="5">
        <v>60</v>
      </c>
      <c r="E935" s="5">
        <v>0.93</v>
      </c>
      <c r="F935" s="5" t="s">
        <v>2900</v>
      </c>
      <c r="G935" s="5" t="s">
        <v>13</v>
      </c>
      <c r="H935" s="5" t="s">
        <v>2901</v>
      </c>
      <c r="I935" s="5">
        <v>52</v>
      </c>
      <c r="J935" s="5" t="s">
        <v>2902</v>
      </c>
      <c r="K935" s="6">
        <v>44218.654502314814</v>
      </c>
      <c r="L935" s="5" t="s">
        <v>7353</v>
      </c>
      <c r="M935" s="5">
        <f t="shared" si="28"/>
        <v>0</v>
      </c>
      <c r="N935" s="5">
        <f t="shared" si="29"/>
        <v>1</v>
      </c>
      <c r="O935" s="7">
        <v>44218</v>
      </c>
    </row>
    <row r="936" spans="1:15" x14ac:dyDescent="0.25">
      <c r="A936" s="5">
        <v>934</v>
      </c>
      <c r="B936" s="5" t="s">
        <v>2903</v>
      </c>
      <c r="C936" s="5" t="s">
        <v>16</v>
      </c>
      <c r="D936" s="5">
        <v>0</v>
      </c>
      <c r="E936" s="5">
        <v>0.33</v>
      </c>
      <c r="F936" s="5" t="s">
        <v>2904</v>
      </c>
      <c r="G936" s="5" t="s">
        <v>13</v>
      </c>
      <c r="H936" s="5" t="s">
        <v>2905</v>
      </c>
      <c r="I936" s="5">
        <v>3</v>
      </c>
      <c r="K936" s="6">
        <v>44218.658645833333</v>
      </c>
      <c r="L936" s="5" t="s">
        <v>7522</v>
      </c>
      <c r="M936" s="5">
        <f t="shared" si="28"/>
        <v>0</v>
      </c>
      <c r="N936" s="5">
        <f t="shared" si="29"/>
        <v>1</v>
      </c>
      <c r="O936" s="7">
        <v>44218</v>
      </c>
    </row>
    <row r="937" spans="1:15" x14ac:dyDescent="0.25">
      <c r="A937" s="5">
        <v>935</v>
      </c>
      <c r="B937" s="5" t="s">
        <v>2906</v>
      </c>
      <c r="C937" s="5" t="s">
        <v>11</v>
      </c>
      <c r="D937" s="5">
        <v>1</v>
      </c>
      <c r="E937" s="5">
        <v>1</v>
      </c>
      <c r="F937" s="5" t="s">
        <v>2907</v>
      </c>
      <c r="G937" s="5" t="s">
        <v>13</v>
      </c>
      <c r="H937" s="5" t="s">
        <v>2908</v>
      </c>
      <c r="I937" s="5">
        <v>0</v>
      </c>
      <c r="K937" s="6">
        <v>44218.661990740744</v>
      </c>
      <c r="L937" s="5" t="s">
        <v>7136</v>
      </c>
      <c r="M937" s="5">
        <f t="shared" si="28"/>
        <v>0</v>
      </c>
      <c r="N937" s="5">
        <f t="shared" si="29"/>
        <v>1</v>
      </c>
      <c r="O937" s="7">
        <v>44218</v>
      </c>
    </row>
    <row r="938" spans="1:15" x14ac:dyDescent="0.25">
      <c r="A938" s="5">
        <v>936</v>
      </c>
      <c r="B938" s="5" t="s">
        <v>2909</v>
      </c>
      <c r="C938" s="5" t="s">
        <v>36</v>
      </c>
      <c r="D938" s="5">
        <v>2</v>
      </c>
      <c r="E938" s="5">
        <v>1</v>
      </c>
      <c r="F938" s="5" t="s">
        <v>2910</v>
      </c>
      <c r="G938" s="5" t="s">
        <v>13</v>
      </c>
      <c r="H938" s="5" t="s">
        <v>2911</v>
      </c>
      <c r="I938" s="5">
        <v>1</v>
      </c>
      <c r="K938" s="6">
        <v>44218.664837962962</v>
      </c>
      <c r="L938" s="5" t="s">
        <v>7523</v>
      </c>
      <c r="M938" s="5">
        <f t="shared" si="28"/>
        <v>0</v>
      </c>
      <c r="N938" s="5">
        <f t="shared" si="29"/>
        <v>1</v>
      </c>
      <c r="O938" s="7">
        <v>44218</v>
      </c>
    </row>
    <row r="939" spans="1:15" x14ac:dyDescent="0.25">
      <c r="A939" s="5">
        <v>937</v>
      </c>
      <c r="B939" s="5" t="s">
        <v>2912</v>
      </c>
      <c r="C939" s="5" t="s">
        <v>80</v>
      </c>
      <c r="D939" s="5">
        <v>9</v>
      </c>
      <c r="E939" s="5">
        <v>1</v>
      </c>
      <c r="F939" s="5" t="s">
        <v>2913</v>
      </c>
      <c r="G939" s="5" t="s">
        <v>13</v>
      </c>
      <c r="H939" s="5" t="s">
        <v>2914</v>
      </c>
      <c r="I939" s="5">
        <v>5</v>
      </c>
      <c r="K939" s="6">
        <v>44218.6716087963</v>
      </c>
      <c r="L939" s="5" t="s">
        <v>7522</v>
      </c>
      <c r="M939" s="5">
        <f t="shared" si="28"/>
        <v>0</v>
      </c>
      <c r="N939" s="5">
        <f t="shared" si="29"/>
        <v>1</v>
      </c>
      <c r="O939" s="7">
        <v>44218</v>
      </c>
    </row>
    <row r="940" spans="1:15" x14ac:dyDescent="0.25">
      <c r="A940" s="5">
        <v>938</v>
      </c>
      <c r="B940" s="5" t="s">
        <v>2915</v>
      </c>
      <c r="C940" s="5" t="s">
        <v>11</v>
      </c>
      <c r="D940" s="5">
        <v>1</v>
      </c>
      <c r="E940" s="5">
        <v>1</v>
      </c>
      <c r="F940" s="5" t="s">
        <v>2916</v>
      </c>
      <c r="G940" s="5" t="s">
        <v>13</v>
      </c>
      <c r="H940" s="5" t="s">
        <v>2917</v>
      </c>
      <c r="I940" s="5">
        <v>1</v>
      </c>
      <c r="K940" s="6">
        <v>44218.677766203706</v>
      </c>
      <c r="L940" s="5" t="s">
        <v>7054</v>
      </c>
      <c r="M940" s="5">
        <f t="shared" si="28"/>
        <v>0</v>
      </c>
      <c r="N940" s="5">
        <f t="shared" si="29"/>
        <v>1</v>
      </c>
      <c r="O940" s="7">
        <v>44218</v>
      </c>
    </row>
    <row r="941" spans="1:15" x14ac:dyDescent="0.25">
      <c r="A941" s="5">
        <v>939</v>
      </c>
      <c r="B941" s="5" t="s">
        <v>2918</v>
      </c>
      <c r="C941" s="5" t="s">
        <v>80</v>
      </c>
      <c r="D941" s="5">
        <v>49</v>
      </c>
      <c r="E941" s="5">
        <v>0.94</v>
      </c>
      <c r="F941" s="5" t="s">
        <v>2919</v>
      </c>
      <c r="G941" s="5" t="s">
        <v>13</v>
      </c>
      <c r="H941" s="5" t="s">
        <v>2920</v>
      </c>
      <c r="I941" s="5">
        <v>27</v>
      </c>
      <c r="K941" s="6">
        <v>44218.680671296293</v>
      </c>
      <c r="L941" s="5" t="s">
        <v>6939</v>
      </c>
      <c r="M941" s="5">
        <f t="shared" si="28"/>
        <v>1</v>
      </c>
      <c r="N941" s="5">
        <f t="shared" si="29"/>
        <v>0</v>
      </c>
      <c r="O941" s="7">
        <v>44218</v>
      </c>
    </row>
    <row r="942" spans="1:15" x14ac:dyDescent="0.25">
      <c r="A942" s="5">
        <v>940</v>
      </c>
      <c r="B942" s="5" t="s">
        <v>2921</v>
      </c>
      <c r="C942" s="5" t="s">
        <v>80</v>
      </c>
      <c r="D942" s="5">
        <v>1</v>
      </c>
      <c r="E942" s="5">
        <v>1</v>
      </c>
      <c r="F942" s="5" t="s">
        <v>2922</v>
      </c>
      <c r="G942" s="5" t="s">
        <v>13</v>
      </c>
      <c r="H942" s="5" t="s">
        <v>2923</v>
      </c>
      <c r="I942" s="5">
        <v>0</v>
      </c>
      <c r="K942" s="6">
        <v>44218.681180555555</v>
      </c>
      <c r="L942" s="5" t="s">
        <v>7524</v>
      </c>
      <c r="M942" s="5">
        <f t="shared" si="28"/>
        <v>1</v>
      </c>
      <c r="N942" s="5">
        <f t="shared" si="29"/>
        <v>0</v>
      </c>
      <c r="O942" s="7">
        <v>44218</v>
      </c>
    </row>
    <row r="943" spans="1:15" x14ac:dyDescent="0.25">
      <c r="A943" s="5">
        <v>941</v>
      </c>
      <c r="B943" s="5" t="s">
        <v>2924</v>
      </c>
      <c r="C943" s="5" t="s">
        <v>16</v>
      </c>
      <c r="D943" s="5">
        <v>1</v>
      </c>
      <c r="E943" s="5">
        <v>1</v>
      </c>
      <c r="F943" s="5" t="s">
        <v>2925</v>
      </c>
      <c r="G943" s="5" t="s">
        <v>13</v>
      </c>
      <c r="H943" s="5" t="s">
        <v>2926</v>
      </c>
      <c r="I943" s="5">
        <v>0</v>
      </c>
      <c r="K943" s="6">
        <v>44219.347986111112</v>
      </c>
      <c r="L943" s="5" t="s">
        <v>7525</v>
      </c>
      <c r="M943" s="5">
        <f t="shared" si="28"/>
        <v>1</v>
      </c>
      <c r="N943" s="5">
        <f t="shared" si="29"/>
        <v>0</v>
      </c>
      <c r="O943" s="7">
        <v>44219</v>
      </c>
    </row>
    <row r="944" spans="1:15" x14ac:dyDescent="0.25">
      <c r="A944" s="5">
        <v>942</v>
      </c>
      <c r="B944" s="5" t="s">
        <v>2927</v>
      </c>
      <c r="C944" s="5" t="s">
        <v>80</v>
      </c>
      <c r="D944" s="5">
        <v>1</v>
      </c>
      <c r="E944" s="5">
        <v>1</v>
      </c>
      <c r="F944" s="5" t="s">
        <v>2928</v>
      </c>
      <c r="G944" s="5" t="s">
        <v>13</v>
      </c>
      <c r="H944" s="5" t="s">
        <v>2929</v>
      </c>
      <c r="I944" s="5">
        <v>0</v>
      </c>
      <c r="K944" s="6">
        <v>44219.348078703704</v>
      </c>
      <c r="L944" s="5" t="s">
        <v>7502</v>
      </c>
      <c r="M944" s="5">
        <f t="shared" si="28"/>
        <v>0</v>
      </c>
      <c r="N944" s="5">
        <f t="shared" si="29"/>
        <v>1</v>
      </c>
      <c r="O944" s="7">
        <v>44219</v>
      </c>
    </row>
    <row r="945" spans="1:15" x14ac:dyDescent="0.25">
      <c r="A945" s="5">
        <v>943</v>
      </c>
      <c r="B945" s="5" t="s">
        <v>2930</v>
      </c>
      <c r="C945" s="5" t="s">
        <v>16</v>
      </c>
      <c r="D945" s="5">
        <v>1</v>
      </c>
      <c r="E945" s="5">
        <v>1</v>
      </c>
      <c r="F945" s="5" t="s">
        <v>2931</v>
      </c>
      <c r="G945" s="5" t="s">
        <v>13</v>
      </c>
      <c r="H945" s="5" t="s">
        <v>2932</v>
      </c>
      <c r="I945" s="5">
        <v>0</v>
      </c>
      <c r="K945" s="6">
        <v>44219.348576388889</v>
      </c>
      <c r="L945" s="5" t="s">
        <v>7526</v>
      </c>
      <c r="M945" s="5">
        <f t="shared" si="28"/>
        <v>0</v>
      </c>
      <c r="N945" s="5">
        <f t="shared" si="29"/>
        <v>1</v>
      </c>
      <c r="O945" s="7">
        <v>44219</v>
      </c>
    </row>
    <row r="946" spans="1:15" x14ac:dyDescent="0.25">
      <c r="A946" s="5">
        <v>944</v>
      </c>
      <c r="B946" s="5" t="s">
        <v>2933</v>
      </c>
      <c r="C946" s="5" t="s">
        <v>40</v>
      </c>
      <c r="D946" s="5">
        <v>77</v>
      </c>
      <c r="E946" s="5">
        <v>0.95</v>
      </c>
      <c r="F946" s="5" t="s">
        <v>2934</v>
      </c>
      <c r="G946" s="5" t="s">
        <v>13</v>
      </c>
      <c r="H946" s="5" t="s">
        <v>2935</v>
      </c>
      <c r="I946" s="5">
        <v>6</v>
      </c>
      <c r="K946" s="6">
        <v>44219.349814814814</v>
      </c>
      <c r="L946" s="5" t="s">
        <v>7527</v>
      </c>
      <c r="M946" s="5">
        <f t="shared" si="28"/>
        <v>1</v>
      </c>
      <c r="N946" s="5">
        <f t="shared" si="29"/>
        <v>0</v>
      </c>
      <c r="O946" s="7">
        <v>44219</v>
      </c>
    </row>
    <row r="947" spans="1:15" x14ac:dyDescent="0.25">
      <c r="A947" s="5">
        <v>945</v>
      </c>
      <c r="B947" s="5" t="s">
        <v>2936</v>
      </c>
      <c r="C947" s="5" t="s">
        <v>16</v>
      </c>
      <c r="D947" s="5">
        <v>1</v>
      </c>
      <c r="E947" s="5">
        <v>1</v>
      </c>
      <c r="F947" s="5" t="s">
        <v>2937</v>
      </c>
      <c r="G947" s="5" t="s">
        <v>13</v>
      </c>
      <c r="H947" s="5" t="s">
        <v>2938</v>
      </c>
      <c r="I947" s="5">
        <v>0</v>
      </c>
      <c r="K947" s="6">
        <v>44219.350081018521</v>
      </c>
      <c r="L947" s="5" t="s">
        <v>7504</v>
      </c>
      <c r="M947" s="5">
        <f t="shared" si="28"/>
        <v>0</v>
      </c>
      <c r="N947" s="5">
        <f t="shared" si="29"/>
        <v>1</v>
      </c>
      <c r="O947" s="7">
        <v>44219</v>
      </c>
    </row>
    <row r="948" spans="1:15" x14ac:dyDescent="0.25">
      <c r="A948" s="5">
        <v>946</v>
      </c>
      <c r="B948" s="5" t="s">
        <v>2939</v>
      </c>
      <c r="C948" s="5" t="s">
        <v>28</v>
      </c>
      <c r="D948" s="5">
        <v>54</v>
      </c>
      <c r="E948" s="5">
        <v>0.88</v>
      </c>
      <c r="F948" s="5" t="s">
        <v>2940</v>
      </c>
      <c r="G948" s="5" t="s">
        <v>13</v>
      </c>
      <c r="H948" s="5" t="s">
        <v>2941</v>
      </c>
      <c r="I948" s="5">
        <v>17</v>
      </c>
      <c r="K948" s="6">
        <v>44219.350092592591</v>
      </c>
      <c r="L948" s="5" t="s">
        <v>7223</v>
      </c>
      <c r="M948" s="5">
        <f t="shared" si="28"/>
        <v>0</v>
      </c>
      <c r="N948" s="5">
        <f t="shared" si="29"/>
        <v>1</v>
      </c>
      <c r="O948" s="7">
        <v>44219</v>
      </c>
    </row>
    <row r="949" spans="1:15" x14ac:dyDescent="0.25">
      <c r="A949" s="5">
        <v>947</v>
      </c>
      <c r="B949" s="5" t="s">
        <v>2942</v>
      </c>
      <c r="C949" s="5" t="s">
        <v>40</v>
      </c>
      <c r="D949" s="5">
        <v>2</v>
      </c>
      <c r="E949" s="5">
        <v>1</v>
      </c>
      <c r="F949" s="5" t="s">
        <v>2943</v>
      </c>
      <c r="G949" s="5" t="s">
        <v>13</v>
      </c>
      <c r="H949" s="5" t="s">
        <v>2944</v>
      </c>
      <c r="I949" s="5">
        <v>0</v>
      </c>
      <c r="K949" s="6">
        <v>44219.350219907406</v>
      </c>
      <c r="L949" s="5" t="s">
        <v>7001</v>
      </c>
      <c r="M949" s="5">
        <f t="shared" si="28"/>
        <v>1</v>
      </c>
      <c r="N949" s="5">
        <f t="shared" si="29"/>
        <v>0</v>
      </c>
      <c r="O949" s="7">
        <v>44219</v>
      </c>
    </row>
    <row r="950" spans="1:15" x14ac:dyDescent="0.25">
      <c r="A950" s="5">
        <v>948</v>
      </c>
      <c r="B950" s="5" t="s">
        <v>2945</v>
      </c>
      <c r="C950" s="5" t="s">
        <v>50</v>
      </c>
      <c r="D950" s="5">
        <v>24</v>
      </c>
      <c r="E950" s="5">
        <v>0.75</v>
      </c>
      <c r="F950" s="5" t="s">
        <v>2946</v>
      </c>
      <c r="G950" s="5" t="s">
        <v>13</v>
      </c>
      <c r="H950" s="5" t="s">
        <v>2947</v>
      </c>
      <c r="I950" s="5">
        <v>16</v>
      </c>
      <c r="J950" s="5" t="s">
        <v>2948</v>
      </c>
      <c r="K950" s="6">
        <v>44219.350949074076</v>
      </c>
      <c r="L950" s="5" t="s">
        <v>7049</v>
      </c>
      <c r="M950" s="5">
        <f t="shared" si="28"/>
        <v>1</v>
      </c>
      <c r="N950" s="5">
        <f t="shared" si="29"/>
        <v>0</v>
      </c>
      <c r="O950" s="7">
        <v>44219</v>
      </c>
    </row>
    <row r="951" spans="1:15" x14ac:dyDescent="0.25">
      <c r="A951" s="5">
        <v>949</v>
      </c>
      <c r="B951" s="5" t="s">
        <v>2949</v>
      </c>
      <c r="C951" s="5" t="s">
        <v>16</v>
      </c>
      <c r="D951" s="5">
        <v>1</v>
      </c>
      <c r="E951" s="5">
        <v>1</v>
      </c>
      <c r="F951" s="5" t="s">
        <v>2950</v>
      </c>
      <c r="G951" s="5" t="s">
        <v>13</v>
      </c>
      <c r="H951" s="5" t="s">
        <v>2951</v>
      </c>
      <c r="I951" s="5">
        <v>0</v>
      </c>
      <c r="K951" s="6">
        <v>44219.351006944446</v>
      </c>
      <c r="L951" s="5" t="s">
        <v>7281</v>
      </c>
      <c r="M951" s="5">
        <f t="shared" si="28"/>
        <v>1</v>
      </c>
      <c r="N951" s="5">
        <f t="shared" si="29"/>
        <v>0</v>
      </c>
      <c r="O951" s="7">
        <v>44219</v>
      </c>
    </row>
    <row r="952" spans="1:15" x14ac:dyDescent="0.25">
      <c r="A952" s="5">
        <v>950</v>
      </c>
      <c r="B952" s="5" t="s">
        <v>2952</v>
      </c>
      <c r="C952" s="5" t="s">
        <v>36</v>
      </c>
      <c r="D952" s="5">
        <v>38</v>
      </c>
      <c r="E952" s="5">
        <v>0.95</v>
      </c>
      <c r="F952" s="5" t="s">
        <v>2953</v>
      </c>
      <c r="G952" s="5" t="s">
        <v>13</v>
      </c>
      <c r="H952" s="5" t="s">
        <v>2954</v>
      </c>
      <c r="I952" s="5">
        <v>13</v>
      </c>
      <c r="K952" s="6">
        <v>44219.351018518515</v>
      </c>
      <c r="L952" s="5" t="s">
        <v>7528</v>
      </c>
      <c r="M952" s="5">
        <f t="shared" si="28"/>
        <v>1</v>
      </c>
      <c r="N952" s="5">
        <f t="shared" si="29"/>
        <v>0</v>
      </c>
      <c r="O952" s="7">
        <v>44219</v>
      </c>
    </row>
    <row r="953" spans="1:15" x14ac:dyDescent="0.25">
      <c r="A953" s="5">
        <v>951</v>
      </c>
      <c r="B953" s="5" t="s">
        <v>2955</v>
      </c>
      <c r="C953" s="5" t="s">
        <v>16</v>
      </c>
      <c r="D953" s="5">
        <v>12</v>
      </c>
      <c r="E953" s="5">
        <v>0.78</v>
      </c>
      <c r="F953" s="5" t="s">
        <v>2956</v>
      </c>
      <c r="G953" s="5" t="s">
        <v>13</v>
      </c>
      <c r="H953" s="5" t="s">
        <v>2957</v>
      </c>
      <c r="I953" s="5">
        <v>23</v>
      </c>
      <c r="J953" s="5" t="s">
        <v>2958</v>
      </c>
      <c r="K953" s="6">
        <v>44219.351354166669</v>
      </c>
      <c r="L953" s="5" t="s">
        <v>7458</v>
      </c>
      <c r="M953" s="5">
        <f t="shared" si="28"/>
        <v>0</v>
      </c>
      <c r="N953" s="5">
        <f t="shared" si="29"/>
        <v>1</v>
      </c>
      <c r="O953" s="7">
        <v>44219</v>
      </c>
    </row>
    <row r="954" spans="1:15" x14ac:dyDescent="0.25">
      <c r="A954" s="5">
        <v>952</v>
      </c>
      <c r="B954" s="5" t="s">
        <v>2959</v>
      </c>
      <c r="C954" s="5" t="s">
        <v>40</v>
      </c>
      <c r="D954" s="5">
        <v>94</v>
      </c>
      <c r="E954" s="5">
        <v>0.94</v>
      </c>
      <c r="F954" s="5" t="s">
        <v>2960</v>
      </c>
      <c r="G954" s="5" t="s">
        <v>13</v>
      </c>
      <c r="H954" s="5" t="s">
        <v>2961</v>
      </c>
      <c r="I954" s="5">
        <v>27</v>
      </c>
      <c r="K954" s="6">
        <v>44219.351782407408</v>
      </c>
      <c r="L954" s="5" t="s">
        <v>7502</v>
      </c>
      <c r="M954" s="5">
        <f t="shared" si="28"/>
        <v>0</v>
      </c>
      <c r="N954" s="5">
        <f t="shared" si="29"/>
        <v>1</v>
      </c>
      <c r="O954" s="7">
        <v>44219</v>
      </c>
    </row>
    <row r="955" spans="1:15" x14ac:dyDescent="0.25">
      <c r="A955" s="5">
        <v>953</v>
      </c>
      <c r="B955" s="5" t="s">
        <v>2962</v>
      </c>
      <c r="C955" s="5" t="s">
        <v>40</v>
      </c>
      <c r="D955" s="5">
        <v>182</v>
      </c>
      <c r="E955" s="5">
        <v>0.93</v>
      </c>
      <c r="F955" s="5" t="s">
        <v>2963</v>
      </c>
      <c r="G955" s="5" t="s">
        <v>13</v>
      </c>
      <c r="H955" s="5" t="s">
        <v>2964</v>
      </c>
      <c r="I955" s="5">
        <v>49</v>
      </c>
      <c r="K955" s="6">
        <v>44219.352175925924</v>
      </c>
      <c r="L955" s="5" t="s">
        <v>7083</v>
      </c>
      <c r="M955" s="5">
        <f t="shared" si="28"/>
        <v>0</v>
      </c>
      <c r="N955" s="5">
        <f t="shared" si="29"/>
        <v>1</v>
      </c>
      <c r="O955" s="7">
        <v>44219</v>
      </c>
    </row>
    <row r="956" spans="1:15" x14ac:dyDescent="0.25">
      <c r="A956" s="5">
        <v>954</v>
      </c>
      <c r="B956" s="5" t="s">
        <v>2965</v>
      </c>
      <c r="C956" s="5" t="s">
        <v>40</v>
      </c>
      <c r="D956" s="5">
        <v>14</v>
      </c>
      <c r="E956" s="5">
        <v>0.68</v>
      </c>
      <c r="F956" s="5" t="s">
        <v>2966</v>
      </c>
      <c r="G956" s="5" t="s">
        <v>13</v>
      </c>
      <c r="H956" s="5" t="s">
        <v>2967</v>
      </c>
      <c r="I956" s="5">
        <v>8</v>
      </c>
      <c r="K956" s="6">
        <v>44219.35328703704</v>
      </c>
      <c r="L956" s="5" t="s">
        <v>6966</v>
      </c>
      <c r="M956" s="5">
        <f t="shared" si="28"/>
        <v>0</v>
      </c>
      <c r="N956" s="5">
        <f t="shared" si="29"/>
        <v>1</v>
      </c>
      <c r="O956" s="7">
        <v>44219</v>
      </c>
    </row>
    <row r="957" spans="1:15" x14ac:dyDescent="0.25">
      <c r="A957" s="5">
        <v>955</v>
      </c>
      <c r="B957" s="5" t="s">
        <v>2968</v>
      </c>
      <c r="C957" s="5" t="s">
        <v>11</v>
      </c>
      <c r="D957" s="5">
        <v>1</v>
      </c>
      <c r="E957" s="5">
        <v>1</v>
      </c>
      <c r="F957" s="5" t="s">
        <v>2969</v>
      </c>
      <c r="G957" s="5" t="s">
        <v>13</v>
      </c>
      <c r="H957" s="5" t="s">
        <v>2970</v>
      </c>
      <c r="I957" s="5">
        <v>0</v>
      </c>
      <c r="K957" s="6">
        <v>44219.354189814818</v>
      </c>
      <c r="L957" s="5" t="s">
        <v>7007</v>
      </c>
      <c r="M957" s="5">
        <f t="shared" si="28"/>
        <v>1</v>
      </c>
      <c r="N957" s="5">
        <f t="shared" si="29"/>
        <v>0</v>
      </c>
      <c r="O957" s="7">
        <v>44219</v>
      </c>
    </row>
    <row r="958" spans="1:15" x14ac:dyDescent="0.25">
      <c r="A958" s="5">
        <v>956</v>
      </c>
      <c r="B958" s="5" t="s">
        <v>2971</v>
      </c>
      <c r="C958" s="5" t="s">
        <v>11</v>
      </c>
      <c r="D958" s="5">
        <v>1</v>
      </c>
      <c r="E958" s="5">
        <v>1</v>
      </c>
      <c r="F958" s="5" t="s">
        <v>2972</v>
      </c>
      <c r="G958" s="5" t="s">
        <v>13</v>
      </c>
      <c r="H958" s="5" t="s">
        <v>2973</v>
      </c>
      <c r="I958" s="5">
        <v>0</v>
      </c>
      <c r="K958" s="6">
        <v>44219.35460648148</v>
      </c>
      <c r="L958" s="5" t="s">
        <v>7529</v>
      </c>
      <c r="M958" s="5">
        <f t="shared" si="28"/>
        <v>0</v>
      </c>
      <c r="N958" s="5">
        <f t="shared" si="29"/>
        <v>1</v>
      </c>
      <c r="O958" s="7">
        <v>44219</v>
      </c>
    </row>
    <row r="959" spans="1:15" x14ac:dyDescent="0.25">
      <c r="A959" s="5">
        <v>957</v>
      </c>
      <c r="B959" s="5" t="s">
        <v>2974</v>
      </c>
      <c r="C959" s="5" t="s">
        <v>36</v>
      </c>
      <c r="D959" s="5">
        <v>1</v>
      </c>
      <c r="E959" s="5">
        <v>1</v>
      </c>
      <c r="F959" s="5" t="s">
        <v>2975</v>
      </c>
      <c r="G959" s="5" t="s">
        <v>13</v>
      </c>
      <c r="H959" s="5" t="s">
        <v>2976</v>
      </c>
      <c r="I959" s="5">
        <v>0</v>
      </c>
      <c r="K959" s="6">
        <v>44219.354664351849</v>
      </c>
      <c r="L959" s="5" t="s">
        <v>7011</v>
      </c>
      <c r="M959" s="5">
        <f t="shared" si="28"/>
        <v>1</v>
      </c>
      <c r="N959" s="5">
        <f t="shared" si="29"/>
        <v>0</v>
      </c>
      <c r="O959" s="7">
        <v>44219</v>
      </c>
    </row>
    <row r="960" spans="1:15" x14ac:dyDescent="0.25">
      <c r="A960" s="5">
        <v>958</v>
      </c>
      <c r="B960" s="5" t="s">
        <v>2977</v>
      </c>
      <c r="C960" s="5" t="s">
        <v>50</v>
      </c>
      <c r="D960" s="5">
        <v>1</v>
      </c>
      <c r="E960" s="5">
        <v>1</v>
      </c>
      <c r="F960" s="5" t="s">
        <v>2978</v>
      </c>
      <c r="G960" s="5" t="s">
        <v>13</v>
      </c>
      <c r="H960" s="5" t="s">
        <v>2979</v>
      </c>
      <c r="I960" s="5">
        <v>0</v>
      </c>
      <c r="K960" s="6">
        <v>44219.354988425926</v>
      </c>
      <c r="L960" s="5" t="s">
        <v>7530</v>
      </c>
      <c r="M960" s="5">
        <f t="shared" si="28"/>
        <v>1</v>
      </c>
      <c r="N960" s="5">
        <f t="shared" si="29"/>
        <v>0</v>
      </c>
      <c r="O960" s="7">
        <v>44219</v>
      </c>
    </row>
    <row r="961" spans="1:15" x14ac:dyDescent="0.25">
      <c r="A961" s="5">
        <v>959</v>
      </c>
      <c r="B961" s="5" t="s">
        <v>2980</v>
      </c>
      <c r="C961" s="5" t="s">
        <v>11</v>
      </c>
      <c r="D961" s="5">
        <v>1</v>
      </c>
      <c r="E961" s="5">
        <v>1</v>
      </c>
      <c r="F961" s="5" t="s">
        <v>2981</v>
      </c>
      <c r="G961" s="5" t="s">
        <v>13</v>
      </c>
      <c r="H961" s="5" t="s">
        <v>2982</v>
      </c>
      <c r="I961" s="5">
        <v>0</v>
      </c>
      <c r="K961" s="6">
        <v>44219.354988425926</v>
      </c>
      <c r="L961" s="5" t="s">
        <v>7529</v>
      </c>
      <c r="M961" s="5">
        <f t="shared" si="28"/>
        <v>0</v>
      </c>
      <c r="N961" s="5">
        <f t="shared" si="29"/>
        <v>1</v>
      </c>
      <c r="O961" s="7">
        <v>44219</v>
      </c>
    </row>
    <row r="962" spans="1:15" x14ac:dyDescent="0.25">
      <c r="A962" s="5">
        <v>960</v>
      </c>
      <c r="B962" s="5" t="s">
        <v>2983</v>
      </c>
      <c r="C962" s="5" t="s">
        <v>36</v>
      </c>
      <c r="D962" s="5">
        <v>1</v>
      </c>
      <c r="E962" s="5">
        <v>1</v>
      </c>
      <c r="F962" s="5" t="s">
        <v>2984</v>
      </c>
      <c r="G962" s="5" t="s">
        <v>13</v>
      </c>
      <c r="H962" s="5" t="s">
        <v>2985</v>
      </c>
      <c r="I962" s="5">
        <v>0</v>
      </c>
      <c r="K962" s="6">
        <v>44219.355428240742</v>
      </c>
      <c r="L962" s="5" t="s">
        <v>6991</v>
      </c>
      <c r="M962" s="5">
        <f t="shared" si="28"/>
        <v>0</v>
      </c>
      <c r="N962" s="5">
        <f t="shared" si="29"/>
        <v>1</v>
      </c>
      <c r="O962" s="7">
        <v>44219</v>
      </c>
    </row>
    <row r="963" spans="1:15" x14ac:dyDescent="0.25">
      <c r="A963" s="5">
        <v>961</v>
      </c>
      <c r="B963" s="5" t="s">
        <v>2986</v>
      </c>
      <c r="C963" s="5" t="s">
        <v>16</v>
      </c>
      <c r="D963" s="5">
        <v>1</v>
      </c>
      <c r="E963" s="5">
        <v>1</v>
      </c>
      <c r="F963" s="5" t="s">
        <v>2987</v>
      </c>
      <c r="G963" s="5" t="s">
        <v>13</v>
      </c>
      <c r="H963" s="5" t="s">
        <v>2988</v>
      </c>
      <c r="I963" s="5">
        <v>0</v>
      </c>
      <c r="K963" s="6">
        <v>44219.355543981481</v>
      </c>
      <c r="L963" s="5" t="s">
        <v>6948</v>
      </c>
      <c r="M963" s="5">
        <f t="shared" ref="M963:M1026" si="30">IF(EXACT(LEFT(L963),"P"),1,0)</f>
        <v>0</v>
      </c>
      <c r="N963" s="5">
        <f t="shared" ref="N963:N1026" si="31">1-M963</f>
        <v>1</v>
      </c>
      <c r="O963" s="7">
        <v>44219</v>
      </c>
    </row>
    <row r="964" spans="1:15" x14ac:dyDescent="0.25">
      <c r="A964" s="5">
        <v>962</v>
      </c>
      <c r="B964" s="5" t="s">
        <v>2989</v>
      </c>
      <c r="C964" s="5" t="s">
        <v>16</v>
      </c>
      <c r="D964" s="5">
        <v>1</v>
      </c>
      <c r="E964" s="5">
        <v>1</v>
      </c>
      <c r="F964" s="5" t="s">
        <v>2990</v>
      </c>
      <c r="G964" s="5" t="s">
        <v>13</v>
      </c>
      <c r="H964" s="5" t="s">
        <v>2991</v>
      </c>
      <c r="I964" s="5">
        <v>0</v>
      </c>
      <c r="K964" s="6">
        <v>44219.356215277781</v>
      </c>
      <c r="L964" s="5" t="s">
        <v>7531</v>
      </c>
      <c r="M964" s="5">
        <f t="shared" si="30"/>
        <v>1</v>
      </c>
      <c r="N964" s="5">
        <f t="shared" si="31"/>
        <v>0</v>
      </c>
      <c r="O964" s="7">
        <v>44219</v>
      </c>
    </row>
    <row r="965" spans="1:15" x14ac:dyDescent="0.25">
      <c r="A965" s="5">
        <v>963</v>
      </c>
      <c r="B965" s="5" t="s">
        <v>2992</v>
      </c>
      <c r="C965" s="5" t="s">
        <v>40</v>
      </c>
      <c r="D965" s="5">
        <v>56</v>
      </c>
      <c r="E965" s="5">
        <v>0.89</v>
      </c>
      <c r="F965" s="5" t="s">
        <v>2993</v>
      </c>
      <c r="G965" s="5" t="s">
        <v>13</v>
      </c>
      <c r="H965" s="5" t="s">
        <v>2994</v>
      </c>
      <c r="I965" s="5">
        <v>13</v>
      </c>
      <c r="K965" s="6">
        <v>44219.356944444444</v>
      </c>
      <c r="L965" s="5" t="s">
        <v>7532</v>
      </c>
      <c r="M965" s="5">
        <f t="shared" si="30"/>
        <v>0</v>
      </c>
      <c r="N965" s="5">
        <f t="shared" si="31"/>
        <v>1</v>
      </c>
      <c r="O965" s="7">
        <v>44219</v>
      </c>
    </row>
    <row r="966" spans="1:15" x14ac:dyDescent="0.25">
      <c r="A966" s="5">
        <v>964</v>
      </c>
      <c r="B966" s="5" t="s">
        <v>2995</v>
      </c>
      <c r="C966" s="5" t="s">
        <v>16</v>
      </c>
      <c r="D966" s="5">
        <v>1</v>
      </c>
      <c r="E966" s="5">
        <v>0.54</v>
      </c>
      <c r="F966" s="5" t="s">
        <v>2996</v>
      </c>
      <c r="G966" s="5" t="s">
        <v>13</v>
      </c>
      <c r="H966" s="5" t="s">
        <v>2997</v>
      </c>
      <c r="I966" s="5">
        <v>3</v>
      </c>
      <c r="K966" s="6">
        <v>44219.358148148145</v>
      </c>
      <c r="L966" s="5" t="s">
        <v>7311</v>
      </c>
      <c r="M966" s="5">
        <f t="shared" si="30"/>
        <v>0</v>
      </c>
      <c r="N966" s="5">
        <f t="shared" si="31"/>
        <v>1</v>
      </c>
      <c r="O966" s="7">
        <v>44219</v>
      </c>
    </row>
    <row r="967" spans="1:15" x14ac:dyDescent="0.25">
      <c r="A967" s="5">
        <v>965</v>
      </c>
      <c r="B967" s="5" t="s">
        <v>2998</v>
      </c>
      <c r="C967" s="5" t="s">
        <v>80</v>
      </c>
      <c r="D967" s="5">
        <v>1</v>
      </c>
      <c r="E967" s="5">
        <v>1</v>
      </c>
      <c r="F967" s="5" t="s">
        <v>2999</v>
      </c>
      <c r="G967" s="5" t="s">
        <v>13</v>
      </c>
      <c r="H967" s="5" t="s">
        <v>3000</v>
      </c>
      <c r="I967" s="5">
        <v>0</v>
      </c>
      <c r="K967" s="6">
        <v>44219.359131944446</v>
      </c>
      <c r="L967" s="5" t="s">
        <v>7063</v>
      </c>
      <c r="M967" s="5">
        <f t="shared" si="30"/>
        <v>1</v>
      </c>
      <c r="N967" s="5">
        <f t="shared" si="31"/>
        <v>0</v>
      </c>
      <c r="O967" s="7">
        <v>44219</v>
      </c>
    </row>
    <row r="968" spans="1:15" x14ac:dyDescent="0.25">
      <c r="A968" s="5">
        <v>966</v>
      </c>
      <c r="B968" s="5" t="s">
        <v>3001</v>
      </c>
      <c r="C968" s="5" t="s">
        <v>40</v>
      </c>
      <c r="D968" s="5">
        <v>242</v>
      </c>
      <c r="E968" s="5">
        <v>0.96</v>
      </c>
      <c r="F968" s="5" t="s">
        <v>3002</v>
      </c>
      <c r="G968" s="5" t="s">
        <v>13</v>
      </c>
      <c r="H968" s="5" t="s">
        <v>3003</v>
      </c>
      <c r="I968" s="5">
        <v>47</v>
      </c>
      <c r="K968" s="6">
        <v>44219.359247685185</v>
      </c>
      <c r="L968" s="5" t="s">
        <v>6948</v>
      </c>
      <c r="M968" s="5">
        <f t="shared" si="30"/>
        <v>0</v>
      </c>
      <c r="N968" s="5">
        <f t="shared" si="31"/>
        <v>1</v>
      </c>
      <c r="O968" s="7">
        <v>44219</v>
      </c>
    </row>
    <row r="969" spans="1:15" x14ac:dyDescent="0.25">
      <c r="A969" s="5">
        <v>967</v>
      </c>
      <c r="B969" s="5" t="s">
        <v>3004</v>
      </c>
      <c r="C969" s="5" t="s">
        <v>50</v>
      </c>
      <c r="D969" s="5">
        <v>436</v>
      </c>
      <c r="E969" s="5">
        <v>0.95</v>
      </c>
      <c r="F969" s="5" t="s">
        <v>3005</v>
      </c>
      <c r="G969" s="5" t="s">
        <v>13</v>
      </c>
      <c r="H969" s="5" t="s">
        <v>3006</v>
      </c>
      <c r="I969" s="5">
        <v>101</v>
      </c>
      <c r="J969" s="5" t="s">
        <v>3007</v>
      </c>
      <c r="K969" s="6">
        <v>44219.359548611108</v>
      </c>
      <c r="L969" s="5" t="s">
        <v>7137</v>
      </c>
      <c r="M969" s="5">
        <f t="shared" si="30"/>
        <v>1</v>
      </c>
      <c r="N969" s="5">
        <f t="shared" si="31"/>
        <v>0</v>
      </c>
      <c r="O969" s="7">
        <v>44219</v>
      </c>
    </row>
    <row r="970" spans="1:15" x14ac:dyDescent="0.25">
      <c r="A970" s="5">
        <v>968</v>
      </c>
      <c r="B970" s="5" t="s">
        <v>3008</v>
      </c>
      <c r="C970" s="5" t="s">
        <v>11</v>
      </c>
      <c r="D970" s="5">
        <v>1</v>
      </c>
      <c r="E970" s="5">
        <v>1</v>
      </c>
      <c r="F970" s="5" t="s">
        <v>3009</v>
      </c>
      <c r="G970" s="5" t="s">
        <v>13</v>
      </c>
      <c r="H970" s="5" t="s">
        <v>3010</v>
      </c>
      <c r="I970" s="5">
        <v>0</v>
      </c>
      <c r="K970" s="6">
        <v>44219.359872685185</v>
      </c>
      <c r="L970" s="5" t="s">
        <v>7533</v>
      </c>
      <c r="M970" s="5">
        <f t="shared" si="30"/>
        <v>0</v>
      </c>
      <c r="N970" s="5">
        <f t="shared" si="31"/>
        <v>1</v>
      </c>
      <c r="O970" s="7">
        <v>44219</v>
      </c>
    </row>
    <row r="971" spans="1:15" x14ac:dyDescent="0.25">
      <c r="A971" s="5">
        <v>969</v>
      </c>
      <c r="B971" s="5" t="s">
        <v>3011</v>
      </c>
      <c r="C971" s="5" t="s">
        <v>50</v>
      </c>
      <c r="D971" s="5">
        <v>1</v>
      </c>
      <c r="E971" s="5">
        <v>1</v>
      </c>
      <c r="F971" s="5" t="s">
        <v>3012</v>
      </c>
      <c r="G971" s="5" t="s">
        <v>13</v>
      </c>
      <c r="H971" s="5" t="s">
        <v>3013</v>
      </c>
      <c r="I971" s="5">
        <v>0</v>
      </c>
      <c r="K971" s="6">
        <v>44219.360543981478</v>
      </c>
      <c r="L971" s="5" t="s">
        <v>6991</v>
      </c>
      <c r="M971" s="5">
        <f t="shared" si="30"/>
        <v>0</v>
      </c>
      <c r="N971" s="5">
        <f t="shared" si="31"/>
        <v>1</v>
      </c>
      <c r="O971" s="7">
        <v>44219</v>
      </c>
    </row>
    <row r="972" spans="1:15" x14ac:dyDescent="0.25">
      <c r="A972" s="5">
        <v>970</v>
      </c>
      <c r="B972" s="5" t="s">
        <v>3014</v>
      </c>
      <c r="C972" s="5" t="s">
        <v>16</v>
      </c>
      <c r="D972" s="5">
        <v>1</v>
      </c>
      <c r="E972" s="5">
        <v>1</v>
      </c>
      <c r="F972" s="5" t="s">
        <v>3015</v>
      </c>
      <c r="G972" s="5" t="s">
        <v>13</v>
      </c>
      <c r="H972" s="5" t="s">
        <v>3016</v>
      </c>
      <c r="I972" s="5">
        <v>0</v>
      </c>
      <c r="K972" s="6">
        <v>44219.361030092594</v>
      </c>
      <c r="L972" s="5" t="s">
        <v>7146</v>
      </c>
      <c r="M972" s="5">
        <f t="shared" si="30"/>
        <v>1</v>
      </c>
      <c r="N972" s="5">
        <f t="shared" si="31"/>
        <v>0</v>
      </c>
      <c r="O972" s="7">
        <v>44219</v>
      </c>
    </row>
    <row r="973" spans="1:15" x14ac:dyDescent="0.25">
      <c r="A973" s="5">
        <v>971</v>
      </c>
      <c r="B973" s="5" t="s">
        <v>3017</v>
      </c>
      <c r="C973" s="5" t="s">
        <v>28</v>
      </c>
      <c r="D973" s="5">
        <v>1</v>
      </c>
      <c r="E973" s="5">
        <v>1</v>
      </c>
      <c r="F973" s="5" t="s">
        <v>3018</v>
      </c>
      <c r="G973" s="5" t="s">
        <v>13</v>
      </c>
      <c r="H973" s="5" t="s">
        <v>3019</v>
      </c>
      <c r="I973" s="5">
        <v>0</v>
      </c>
      <c r="K973" s="6">
        <v>44219.361145833333</v>
      </c>
      <c r="L973" s="5" t="s">
        <v>7534</v>
      </c>
      <c r="M973" s="5">
        <f t="shared" si="30"/>
        <v>0</v>
      </c>
      <c r="N973" s="5">
        <f t="shared" si="31"/>
        <v>1</v>
      </c>
      <c r="O973" s="7">
        <v>44219</v>
      </c>
    </row>
    <row r="974" spans="1:15" x14ac:dyDescent="0.25">
      <c r="A974" s="5">
        <v>972</v>
      </c>
      <c r="B974" s="5" t="s">
        <v>3020</v>
      </c>
      <c r="C974" s="5" t="s">
        <v>11</v>
      </c>
      <c r="D974" s="5">
        <v>1</v>
      </c>
      <c r="E974" s="5">
        <v>1</v>
      </c>
      <c r="F974" s="5" t="s">
        <v>3021</v>
      </c>
      <c r="G974" s="5" t="s">
        <v>13</v>
      </c>
      <c r="H974" s="5" t="s">
        <v>3022</v>
      </c>
      <c r="I974" s="5">
        <v>0</v>
      </c>
      <c r="K974" s="6">
        <v>44219.361608796295</v>
      </c>
      <c r="L974" s="5" t="s">
        <v>7405</v>
      </c>
      <c r="M974" s="5">
        <f t="shared" si="30"/>
        <v>1</v>
      </c>
      <c r="N974" s="5">
        <f t="shared" si="31"/>
        <v>0</v>
      </c>
      <c r="O974" s="7">
        <v>44219</v>
      </c>
    </row>
    <row r="975" spans="1:15" x14ac:dyDescent="0.25">
      <c r="A975" s="5">
        <v>973</v>
      </c>
      <c r="B975" s="5" t="s">
        <v>3023</v>
      </c>
      <c r="C975" s="5" t="s">
        <v>32</v>
      </c>
      <c r="D975" s="5">
        <v>1</v>
      </c>
      <c r="E975" s="5">
        <v>1</v>
      </c>
      <c r="F975" s="5" t="s">
        <v>3024</v>
      </c>
      <c r="G975" s="5" t="s">
        <v>13</v>
      </c>
      <c r="H975" s="5" t="s">
        <v>3025</v>
      </c>
      <c r="I975" s="5">
        <v>0</v>
      </c>
      <c r="K975" s="6">
        <v>44219.361770833333</v>
      </c>
      <c r="L975" s="5" t="s">
        <v>6995</v>
      </c>
      <c r="M975" s="5">
        <f t="shared" si="30"/>
        <v>0</v>
      </c>
      <c r="N975" s="5">
        <f t="shared" si="31"/>
        <v>1</v>
      </c>
      <c r="O975" s="7">
        <v>44219</v>
      </c>
    </row>
    <row r="976" spans="1:15" x14ac:dyDescent="0.25">
      <c r="A976" s="5">
        <v>974</v>
      </c>
      <c r="B976" s="5" t="s">
        <v>3014</v>
      </c>
      <c r="C976" s="5" t="s">
        <v>11</v>
      </c>
      <c r="D976" s="5">
        <v>1</v>
      </c>
      <c r="E976" s="5">
        <v>1</v>
      </c>
      <c r="F976" s="5" t="s">
        <v>3026</v>
      </c>
      <c r="G976" s="5" t="s">
        <v>13</v>
      </c>
      <c r="H976" s="5" t="s">
        <v>3027</v>
      </c>
      <c r="I976" s="5">
        <v>0</v>
      </c>
      <c r="K976" s="6">
        <v>44219.36178240741</v>
      </c>
      <c r="L976" s="5" t="s">
        <v>7146</v>
      </c>
      <c r="M976" s="5">
        <f t="shared" si="30"/>
        <v>1</v>
      </c>
      <c r="N976" s="5">
        <f t="shared" si="31"/>
        <v>0</v>
      </c>
      <c r="O976" s="7">
        <v>44219</v>
      </c>
    </row>
    <row r="977" spans="1:15" x14ac:dyDescent="0.25">
      <c r="A977" s="5">
        <v>975</v>
      </c>
      <c r="B977" s="5" t="s">
        <v>3028</v>
      </c>
      <c r="C977" s="5" t="s">
        <v>11</v>
      </c>
      <c r="D977" s="5">
        <v>1</v>
      </c>
      <c r="E977" s="5">
        <v>1</v>
      </c>
      <c r="F977" s="5" t="s">
        <v>3029</v>
      </c>
      <c r="G977" s="5" t="s">
        <v>13</v>
      </c>
      <c r="H977" s="5" t="s">
        <v>3030</v>
      </c>
      <c r="I977" s="5">
        <v>0</v>
      </c>
      <c r="K977" s="6">
        <v>44219.362557870372</v>
      </c>
      <c r="L977" s="5" t="s">
        <v>7535</v>
      </c>
      <c r="M977" s="5">
        <f t="shared" si="30"/>
        <v>0</v>
      </c>
      <c r="N977" s="5">
        <f t="shared" si="31"/>
        <v>1</v>
      </c>
      <c r="O977" s="7">
        <v>44219</v>
      </c>
    </row>
    <row r="978" spans="1:15" x14ac:dyDescent="0.25">
      <c r="A978" s="5">
        <v>976</v>
      </c>
      <c r="B978" s="5" t="s">
        <v>3020</v>
      </c>
      <c r="C978" s="5" t="s">
        <v>11</v>
      </c>
      <c r="D978" s="5">
        <v>1</v>
      </c>
      <c r="E978" s="5">
        <v>1</v>
      </c>
      <c r="F978" s="5" t="s">
        <v>3031</v>
      </c>
      <c r="G978" s="5" t="s">
        <v>13</v>
      </c>
      <c r="H978" s="5" t="s">
        <v>3032</v>
      </c>
      <c r="I978" s="5">
        <v>0</v>
      </c>
      <c r="K978" s="6">
        <v>44219.363206018519</v>
      </c>
      <c r="L978" s="5" t="s">
        <v>7405</v>
      </c>
      <c r="M978" s="5">
        <f t="shared" si="30"/>
        <v>1</v>
      </c>
      <c r="N978" s="5">
        <f t="shared" si="31"/>
        <v>0</v>
      </c>
      <c r="O978" s="7">
        <v>44219</v>
      </c>
    </row>
    <row r="979" spans="1:15" x14ac:dyDescent="0.25">
      <c r="A979" s="5">
        <v>977</v>
      </c>
      <c r="B979" s="5" t="s">
        <v>3033</v>
      </c>
      <c r="C979" s="5" t="s">
        <v>80</v>
      </c>
      <c r="D979" s="5">
        <v>7</v>
      </c>
      <c r="E979" s="5">
        <v>0.82</v>
      </c>
      <c r="F979" s="5" t="s">
        <v>3034</v>
      </c>
      <c r="G979" s="5" t="s">
        <v>13</v>
      </c>
      <c r="H979" s="5" t="s">
        <v>3035</v>
      </c>
      <c r="I979" s="5">
        <v>5</v>
      </c>
      <c r="K979" s="6">
        <v>44219.364201388889</v>
      </c>
      <c r="L979" s="5" t="s">
        <v>7536</v>
      </c>
      <c r="M979" s="5">
        <f t="shared" si="30"/>
        <v>0</v>
      </c>
      <c r="N979" s="5">
        <f t="shared" si="31"/>
        <v>1</v>
      </c>
      <c r="O979" s="7">
        <v>44219</v>
      </c>
    </row>
    <row r="980" spans="1:15" x14ac:dyDescent="0.25">
      <c r="A980" s="5">
        <v>978</v>
      </c>
      <c r="B980" s="5" t="s">
        <v>3036</v>
      </c>
      <c r="C980" s="5" t="s">
        <v>16</v>
      </c>
      <c r="D980" s="5">
        <v>3</v>
      </c>
      <c r="E980" s="5">
        <v>1</v>
      </c>
      <c r="F980" s="5" t="s">
        <v>3037</v>
      </c>
      <c r="G980" s="5" t="s">
        <v>13</v>
      </c>
      <c r="H980" s="5" t="s">
        <v>3038</v>
      </c>
      <c r="I980" s="5">
        <v>1</v>
      </c>
      <c r="K980" s="6">
        <v>44219.36440972222</v>
      </c>
      <c r="L980" s="5" t="s">
        <v>6951</v>
      </c>
      <c r="M980" s="5">
        <f t="shared" si="30"/>
        <v>0</v>
      </c>
      <c r="N980" s="5">
        <f t="shared" si="31"/>
        <v>1</v>
      </c>
      <c r="O980" s="7">
        <v>44219</v>
      </c>
    </row>
    <row r="981" spans="1:15" x14ac:dyDescent="0.25">
      <c r="A981" s="5">
        <v>979</v>
      </c>
      <c r="B981" s="5" t="s">
        <v>3014</v>
      </c>
      <c r="C981" s="5" t="s">
        <v>16</v>
      </c>
      <c r="D981" s="5">
        <v>1</v>
      </c>
      <c r="E981" s="5">
        <v>1</v>
      </c>
      <c r="F981" s="5" t="s">
        <v>3039</v>
      </c>
      <c r="G981" s="5" t="s">
        <v>13</v>
      </c>
      <c r="H981" s="5" t="s">
        <v>3040</v>
      </c>
      <c r="I981" s="5">
        <v>0</v>
      </c>
      <c r="K981" s="6">
        <v>44219.365763888891</v>
      </c>
      <c r="L981" s="5" t="s">
        <v>7146</v>
      </c>
      <c r="M981" s="5">
        <f t="shared" si="30"/>
        <v>1</v>
      </c>
      <c r="N981" s="5">
        <f t="shared" si="31"/>
        <v>0</v>
      </c>
      <c r="O981" s="7">
        <v>44219</v>
      </c>
    </row>
    <row r="982" spans="1:15" x14ac:dyDescent="0.25">
      <c r="A982" s="5">
        <v>980</v>
      </c>
      <c r="B982" s="5" t="s">
        <v>3041</v>
      </c>
      <c r="C982" s="5" t="s">
        <v>16</v>
      </c>
      <c r="D982" s="5">
        <v>26</v>
      </c>
      <c r="E982" s="5">
        <v>0.78</v>
      </c>
      <c r="F982" s="5" t="s">
        <v>3042</v>
      </c>
      <c r="G982" s="5" t="s">
        <v>13</v>
      </c>
      <c r="H982" s="5" t="s">
        <v>3043</v>
      </c>
      <c r="I982" s="5">
        <v>54</v>
      </c>
      <c r="J982" s="5" t="s">
        <v>3044</v>
      </c>
      <c r="K982" s="6">
        <v>44219.365891203706</v>
      </c>
      <c r="L982" s="5" t="s">
        <v>7142</v>
      </c>
      <c r="M982" s="5">
        <f t="shared" si="30"/>
        <v>0</v>
      </c>
      <c r="N982" s="5">
        <f t="shared" si="31"/>
        <v>1</v>
      </c>
      <c r="O982" s="7">
        <v>44219</v>
      </c>
    </row>
    <row r="983" spans="1:15" x14ac:dyDescent="0.25">
      <c r="A983" s="5">
        <v>981</v>
      </c>
      <c r="B983" s="5" t="s">
        <v>3014</v>
      </c>
      <c r="C983" s="5" t="s">
        <v>11</v>
      </c>
      <c r="D983" s="5">
        <v>1</v>
      </c>
      <c r="E983" s="5">
        <v>1</v>
      </c>
      <c r="F983" s="5" t="s">
        <v>3045</v>
      </c>
      <c r="G983" s="5" t="s">
        <v>13</v>
      </c>
      <c r="H983" s="5" t="s">
        <v>3046</v>
      </c>
      <c r="I983" s="5">
        <v>0</v>
      </c>
      <c r="K983" s="6">
        <v>44219.366550925923</v>
      </c>
      <c r="L983" s="5" t="s">
        <v>7146</v>
      </c>
      <c r="M983" s="5">
        <f t="shared" si="30"/>
        <v>1</v>
      </c>
      <c r="N983" s="5">
        <f t="shared" si="31"/>
        <v>0</v>
      </c>
      <c r="O983" s="7">
        <v>44219</v>
      </c>
    </row>
    <row r="984" spans="1:15" x14ac:dyDescent="0.25">
      <c r="A984" s="5">
        <v>982</v>
      </c>
      <c r="B984" s="5" t="s">
        <v>3047</v>
      </c>
      <c r="C984" s="5" t="s">
        <v>11</v>
      </c>
      <c r="D984" s="5">
        <v>1</v>
      </c>
      <c r="E984" s="5">
        <v>1</v>
      </c>
      <c r="F984" s="5" t="s">
        <v>3048</v>
      </c>
      <c r="G984" s="5" t="s">
        <v>13</v>
      </c>
      <c r="H984" s="5" t="s">
        <v>3049</v>
      </c>
      <c r="I984" s="5">
        <v>0</v>
      </c>
      <c r="K984" s="6">
        <v>44219.366597222222</v>
      </c>
      <c r="L984" s="5" t="s">
        <v>7537</v>
      </c>
      <c r="M984" s="5">
        <f t="shared" si="30"/>
        <v>1</v>
      </c>
      <c r="N984" s="5">
        <f t="shared" si="31"/>
        <v>0</v>
      </c>
      <c r="O984" s="7">
        <v>44219</v>
      </c>
    </row>
    <row r="985" spans="1:15" x14ac:dyDescent="0.25">
      <c r="A985" s="5">
        <v>983</v>
      </c>
      <c r="B985" s="5" t="s">
        <v>3050</v>
      </c>
      <c r="C985" s="5" t="s">
        <v>16</v>
      </c>
      <c r="D985" s="5">
        <v>1</v>
      </c>
      <c r="E985" s="5">
        <v>1</v>
      </c>
      <c r="F985" s="5" t="s">
        <v>3051</v>
      </c>
      <c r="G985" s="5" t="s">
        <v>13</v>
      </c>
      <c r="H985" s="5" t="s">
        <v>3052</v>
      </c>
      <c r="I985" s="5">
        <v>0</v>
      </c>
      <c r="K985" s="6">
        <v>44219.366759259261</v>
      </c>
      <c r="L985" s="5" t="s">
        <v>7538</v>
      </c>
      <c r="M985" s="5">
        <f t="shared" si="30"/>
        <v>1</v>
      </c>
      <c r="N985" s="5">
        <f t="shared" si="31"/>
        <v>0</v>
      </c>
      <c r="O985" s="7">
        <v>44219</v>
      </c>
    </row>
    <row r="986" spans="1:15" x14ac:dyDescent="0.25">
      <c r="A986" s="5">
        <v>984</v>
      </c>
      <c r="B986" s="5" t="s">
        <v>3053</v>
      </c>
      <c r="C986" s="5" t="s">
        <v>40</v>
      </c>
      <c r="D986" s="5">
        <v>1</v>
      </c>
      <c r="E986" s="5">
        <v>1</v>
      </c>
      <c r="F986" s="5" t="s">
        <v>3054</v>
      </c>
      <c r="G986" s="5" t="s">
        <v>13</v>
      </c>
      <c r="H986" s="5" t="s">
        <v>3055</v>
      </c>
      <c r="I986" s="5">
        <v>0</v>
      </c>
      <c r="K986" s="6">
        <v>44219.367314814815</v>
      </c>
      <c r="L986" s="5" t="s">
        <v>7539</v>
      </c>
      <c r="M986" s="5">
        <f t="shared" si="30"/>
        <v>1</v>
      </c>
      <c r="N986" s="5">
        <f t="shared" si="31"/>
        <v>0</v>
      </c>
      <c r="O986" s="7">
        <v>44219</v>
      </c>
    </row>
    <row r="987" spans="1:15" x14ac:dyDescent="0.25">
      <c r="A987" s="5">
        <v>985</v>
      </c>
      <c r="B987" s="5" t="s">
        <v>3056</v>
      </c>
      <c r="C987" s="5" t="s">
        <v>16</v>
      </c>
      <c r="D987" s="5">
        <v>18</v>
      </c>
      <c r="E987" s="5">
        <v>0.73</v>
      </c>
      <c r="F987" s="5" t="s">
        <v>3057</v>
      </c>
      <c r="G987" s="5" t="s">
        <v>13</v>
      </c>
      <c r="H987" s="5" t="s">
        <v>3058</v>
      </c>
      <c r="I987" s="5">
        <v>24</v>
      </c>
      <c r="K987" s="6">
        <v>44219.367800925924</v>
      </c>
      <c r="L987" s="5" t="s">
        <v>7540</v>
      </c>
      <c r="M987" s="5">
        <f t="shared" si="30"/>
        <v>1</v>
      </c>
      <c r="N987" s="5">
        <f t="shared" si="31"/>
        <v>0</v>
      </c>
      <c r="O987" s="7">
        <v>44219</v>
      </c>
    </row>
    <row r="988" spans="1:15" x14ac:dyDescent="0.25">
      <c r="A988" s="5">
        <v>986</v>
      </c>
      <c r="B988" s="5" t="s">
        <v>3059</v>
      </c>
      <c r="C988" s="5" t="s">
        <v>11</v>
      </c>
      <c r="D988" s="5">
        <v>1</v>
      </c>
      <c r="E988" s="5">
        <v>1</v>
      </c>
      <c r="F988" s="5" t="s">
        <v>3060</v>
      </c>
      <c r="G988" s="5" t="s">
        <v>13</v>
      </c>
      <c r="H988" s="5" t="s">
        <v>3061</v>
      </c>
      <c r="I988" s="5">
        <v>0</v>
      </c>
      <c r="K988" s="6">
        <v>44220.036851851852</v>
      </c>
      <c r="L988" s="5" t="s">
        <v>7541</v>
      </c>
      <c r="M988" s="5">
        <f t="shared" si="30"/>
        <v>0</v>
      </c>
      <c r="N988" s="5">
        <f t="shared" si="31"/>
        <v>1</v>
      </c>
      <c r="O988" s="7">
        <v>44220</v>
      </c>
    </row>
    <row r="989" spans="1:15" x14ac:dyDescent="0.25">
      <c r="A989" s="5">
        <v>987</v>
      </c>
      <c r="B989" s="5" t="s">
        <v>3062</v>
      </c>
      <c r="C989" s="5" t="s">
        <v>40</v>
      </c>
      <c r="D989" s="5">
        <v>1</v>
      </c>
      <c r="E989" s="5">
        <v>1</v>
      </c>
      <c r="F989" s="5" t="s">
        <v>3063</v>
      </c>
      <c r="G989" s="5" t="s">
        <v>13</v>
      </c>
      <c r="H989" s="5" t="s">
        <v>3064</v>
      </c>
      <c r="I989" s="5">
        <v>0</v>
      </c>
      <c r="K989" s="6">
        <v>44220.037592592591</v>
      </c>
      <c r="L989" s="5" t="s">
        <v>7091</v>
      </c>
      <c r="M989" s="5">
        <f t="shared" si="30"/>
        <v>1</v>
      </c>
      <c r="N989" s="5">
        <f t="shared" si="31"/>
        <v>0</v>
      </c>
      <c r="O989" s="7">
        <v>44220</v>
      </c>
    </row>
    <row r="990" spans="1:15" x14ac:dyDescent="0.25">
      <c r="A990" s="5">
        <v>988</v>
      </c>
      <c r="B990" s="5" t="s">
        <v>3065</v>
      </c>
      <c r="C990" s="5" t="s">
        <v>80</v>
      </c>
      <c r="D990" s="5">
        <v>1</v>
      </c>
      <c r="E990" s="5">
        <v>1</v>
      </c>
      <c r="F990" s="5" t="s">
        <v>3066</v>
      </c>
      <c r="G990" s="5" t="s">
        <v>13</v>
      </c>
      <c r="H990" s="5" t="s">
        <v>3067</v>
      </c>
      <c r="I990" s="5">
        <v>0</v>
      </c>
      <c r="K990" s="6">
        <v>44220.040925925925</v>
      </c>
      <c r="L990" s="5" t="s">
        <v>7542</v>
      </c>
      <c r="M990" s="5">
        <f t="shared" si="30"/>
        <v>1</v>
      </c>
      <c r="N990" s="5">
        <f t="shared" si="31"/>
        <v>0</v>
      </c>
      <c r="O990" s="7">
        <v>44220</v>
      </c>
    </row>
    <row r="991" spans="1:15" x14ac:dyDescent="0.25">
      <c r="A991" s="5">
        <v>989</v>
      </c>
      <c r="B991" s="5" t="s">
        <v>3068</v>
      </c>
      <c r="C991" s="5" t="s">
        <v>16</v>
      </c>
      <c r="D991" s="5">
        <v>10548</v>
      </c>
      <c r="E991" s="5">
        <v>0.94</v>
      </c>
      <c r="F991" s="5" t="s">
        <v>3069</v>
      </c>
      <c r="G991" s="5" t="s">
        <v>13</v>
      </c>
      <c r="H991" s="5" t="s">
        <v>3070</v>
      </c>
      <c r="I991" s="5">
        <v>3830</v>
      </c>
      <c r="J991" s="5" t="s">
        <v>3071</v>
      </c>
      <c r="K991" s="6">
        <v>44220.045798611114</v>
      </c>
      <c r="L991" s="5" t="s">
        <v>7213</v>
      </c>
      <c r="M991" s="5">
        <f t="shared" si="30"/>
        <v>0</v>
      </c>
      <c r="N991" s="5">
        <f t="shared" si="31"/>
        <v>1</v>
      </c>
      <c r="O991" s="7">
        <v>44220</v>
      </c>
    </row>
    <row r="992" spans="1:15" x14ac:dyDescent="0.25">
      <c r="A992" s="5">
        <v>990</v>
      </c>
      <c r="B992" s="5" t="s">
        <v>3072</v>
      </c>
      <c r="C992" s="5" t="s">
        <v>16</v>
      </c>
      <c r="D992" s="5">
        <v>1</v>
      </c>
      <c r="E992" s="5">
        <v>1</v>
      </c>
      <c r="F992" s="5" t="s">
        <v>3073</v>
      </c>
      <c r="G992" s="5" t="s">
        <v>13</v>
      </c>
      <c r="H992" s="5" t="s">
        <v>3074</v>
      </c>
      <c r="I992" s="5">
        <v>0</v>
      </c>
      <c r="K992" s="6">
        <v>44220.0466087963</v>
      </c>
      <c r="L992" s="5" t="s">
        <v>7136</v>
      </c>
      <c r="M992" s="5">
        <f t="shared" si="30"/>
        <v>0</v>
      </c>
      <c r="N992" s="5">
        <f t="shared" si="31"/>
        <v>1</v>
      </c>
      <c r="O992" s="7">
        <v>44220</v>
      </c>
    </row>
    <row r="993" spans="1:15" x14ac:dyDescent="0.25">
      <c r="A993" s="5">
        <v>991</v>
      </c>
      <c r="B993" s="5" t="s">
        <v>3075</v>
      </c>
      <c r="C993" s="5" t="s">
        <v>40</v>
      </c>
      <c r="D993" s="5">
        <v>1</v>
      </c>
      <c r="E993" s="5">
        <v>1</v>
      </c>
      <c r="F993" s="5" t="s">
        <v>3076</v>
      </c>
      <c r="G993" s="5" t="s">
        <v>13</v>
      </c>
      <c r="H993" s="5" t="s">
        <v>3077</v>
      </c>
      <c r="I993" s="5">
        <v>0</v>
      </c>
      <c r="K993" s="6">
        <v>44220.047453703701</v>
      </c>
      <c r="L993" s="5" t="s">
        <v>7187</v>
      </c>
      <c r="M993" s="5">
        <f t="shared" si="30"/>
        <v>1</v>
      </c>
      <c r="N993" s="5">
        <f t="shared" si="31"/>
        <v>0</v>
      </c>
      <c r="O993" s="7">
        <v>44220</v>
      </c>
    </row>
    <row r="994" spans="1:15" x14ac:dyDescent="0.25">
      <c r="A994" s="5">
        <v>992</v>
      </c>
      <c r="B994" s="5" t="s">
        <v>3078</v>
      </c>
      <c r="C994" s="5" t="s">
        <v>11</v>
      </c>
      <c r="D994" s="5">
        <v>1</v>
      </c>
      <c r="E994" s="5">
        <v>1</v>
      </c>
      <c r="F994" s="5" t="s">
        <v>3079</v>
      </c>
      <c r="G994" s="5" t="s">
        <v>13</v>
      </c>
      <c r="H994" s="5" t="s">
        <v>3080</v>
      </c>
      <c r="I994" s="5">
        <v>0</v>
      </c>
      <c r="K994" s="6">
        <v>44220.04755787037</v>
      </c>
      <c r="L994" s="5" t="s">
        <v>6966</v>
      </c>
      <c r="M994" s="5">
        <f t="shared" si="30"/>
        <v>0</v>
      </c>
      <c r="N994" s="5">
        <f t="shared" si="31"/>
        <v>1</v>
      </c>
      <c r="O994" s="7">
        <v>44220</v>
      </c>
    </row>
    <row r="995" spans="1:15" x14ac:dyDescent="0.25">
      <c r="A995" s="5">
        <v>993</v>
      </c>
      <c r="B995" s="5" t="s">
        <v>3081</v>
      </c>
      <c r="C995" s="5" t="s">
        <v>36</v>
      </c>
      <c r="D995" s="5">
        <v>229</v>
      </c>
      <c r="E995" s="5">
        <v>0.94</v>
      </c>
      <c r="F995" s="5" t="s">
        <v>3082</v>
      </c>
      <c r="G995" s="5" t="s">
        <v>13</v>
      </c>
      <c r="H995" s="5" t="s">
        <v>3083</v>
      </c>
      <c r="I995" s="5">
        <v>40</v>
      </c>
      <c r="K995" s="6">
        <v>44220.04791666667</v>
      </c>
      <c r="L995" s="5" t="s">
        <v>7402</v>
      </c>
      <c r="M995" s="5">
        <f t="shared" si="30"/>
        <v>0</v>
      </c>
      <c r="N995" s="5">
        <f t="shared" si="31"/>
        <v>1</v>
      </c>
      <c r="O995" s="7">
        <v>44220</v>
      </c>
    </row>
    <row r="996" spans="1:15" x14ac:dyDescent="0.25">
      <c r="A996" s="5">
        <v>994</v>
      </c>
      <c r="B996" s="5" t="s">
        <v>3084</v>
      </c>
      <c r="C996" s="5" t="s">
        <v>16</v>
      </c>
      <c r="D996" s="5">
        <v>1</v>
      </c>
      <c r="E996" s="5">
        <v>1</v>
      </c>
      <c r="F996" s="5" t="s">
        <v>3085</v>
      </c>
      <c r="G996" s="5" t="s">
        <v>13</v>
      </c>
      <c r="H996" s="5" t="s">
        <v>3086</v>
      </c>
      <c r="I996" s="5">
        <v>0</v>
      </c>
      <c r="K996" s="6">
        <v>44220.048946759256</v>
      </c>
      <c r="L996" s="5" t="s">
        <v>7543</v>
      </c>
      <c r="M996" s="5">
        <f t="shared" si="30"/>
        <v>0</v>
      </c>
      <c r="N996" s="5">
        <f t="shared" si="31"/>
        <v>1</v>
      </c>
      <c r="O996" s="7">
        <v>44220</v>
      </c>
    </row>
    <row r="997" spans="1:15" x14ac:dyDescent="0.25">
      <c r="A997" s="5">
        <v>995</v>
      </c>
      <c r="B997" s="5" t="s">
        <v>3087</v>
      </c>
      <c r="C997" s="5" t="s">
        <v>80</v>
      </c>
      <c r="D997" s="5">
        <v>35</v>
      </c>
      <c r="E997" s="5">
        <v>0.97</v>
      </c>
      <c r="F997" s="5" t="s">
        <v>3088</v>
      </c>
      <c r="G997" s="5" t="s">
        <v>13</v>
      </c>
      <c r="H997" s="5" t="s">
        <v>3089</v>
      </c>
      <c r="I997" s="5">
        <v>44</v>
      </c>
      <c r="K997" s="6">
        <v>44220.049050925925</v>
      </c>
      <c r="L997" s="5" t="s">
        <v>7054</v>
      </c>
      <c r="M997" s="5">
        <f t="shared" si="30"/>
        <v>0</v>
      </c>
      <c r="N997" s="5">
        <f t="shared" si="31"/>
        <v>1</v>
      </c>
      <c r="O997" s="7">
        <v>44220</v>
      </c>
    </row>
    <row r="998" spans="1:15" x14ac:dyDescent="0.25">
      <c r="A998" s="5">
        <v>996</v>
      </c>
      <c r="B998" s="5" t="s">
        <v>3090</v>
      </c>
      <c r="C998" s="5" t="s">
        <v>16</v>
      </c>
      <c r="D998" s="5">
        <v>1</v>
      </c>
      <c r="E998" s="5">
        <v>1</v>
      </c>
      <c r="F998" s="5" t="s">
        <v>3091</v>
      </c>
      <c r="G998" s="5" t="s">
        <v>13</v>
      </c>
      <c r="H998" s="5" t="s">
        <v>3092</v>
      </c>
      <c r="I998" s="5">
        <v>0</v>
      </c>
      <c r="K998" s="6">
        <v>44220.049560185187</v>
      </c>
      <c r="L998" s="5" t="s">
        <v>7519</v>
      </c>
      <c r="M998" s="5">
        <f t="shared" si="30"/>
        <v>0</v>
      </c>
      <c r="N998" s="5">
        <f t="shared" si="31"/>
        <v>1</v>
      </c>
      <c r="O998" s="7">
        <v>44220</v>
      </c>
    </row>
    <row r="999" spans="1:15" x14ac:dyDescent="0.25">
      <c r="A999" s="5">
        <v>997</v>
      </c>
      <c r="B999" s="5" t="s">
        <v>3093</v>
      </c>
      <c r="C999" s="5" t="s">
        <v>11</v>
      </c>
      <c r="D999" s="5">
        <v>1</v>
      </c>
      <c r="E999" s="5">
        <v>1</v>
      </c>
      <c r="F999" s="5" t="s">
        <v>3094</v>
      </c>
      <c r="G999" s="5" t="s">
        <v>13</v>
      </c>
      <c r="H999" s="5" t="s">
        <v>3095</v>
      </c>
      <c r="I999" s="5">
        <v>0</v>
      </c>
      <c r="K999" s="6">
        <v>44220.051562499997</v>
      </c>
      <c r="L999" s="5" t="s">
        <v>7489</v>
      </c>
      <c r="M999" s="5">
        <f t="shared" si="30"/>
        <v>1</v>
      </c>
      <c r="N999" s="5">
        <f t="shared" si="31"/>
        <v>0</v>
      </c>
      <c r="O999" s="7">
        <v>44220</v>
      </c>
    </row>
    <row r="1000" spans="1:15" x14ac:dyDescent="0.25">
      <c r="A1000" s="5">
        <v>998</v>
      </c>
      <c r="B1000" s="5" t="s">
        <v>3096</v>
      </c>
      <c r="C1000" s="5" t="s">
        <v>80</v>
      </c>
      <c r="D1000" s="5">
        <v>1</v>
      </c>
      <c r="E1000" s="5">
        <v>1</v>
      </c>
      <c r="F1000" s="5" t="s">
        <v>3097</v>
      </c>
      <c r="G1000" s="5" t="s">
        <v>13</v>
      </c>
      <c r="H1000" s="5" t="s">
        <v>3098</v>
      </c>
      <c r="I1000" s="5">
        <v>0</v>
      </c>
      <c r="K1000" s="6">
        <v>44220.052812499998</v>
      </c>
      <c r="L1000" s="5" t="s">
        <v>7544</v>
      </c>
      <c r="M1000" s="5">
        <f t="shared" si="30"/>
        <v>0</v>
      </c>
      <c r="N1000" s="5">
        <f t="shared" si="31"/>
        <v>1</v>
      </c>
      <c r="O1000" s="7">
        <v>44220</v>
      </c>
    </row>
    <row r="1001" spans="1:15" x14ac:dyDescent="0.25">
      <c r="A1001" s="5">
        <v>999</v>
      </c>
      <c r="B1001" s="5" t="s">
        <v>3099</v>
      </c>
      <c r="C1001" s="5" t="s">
        <v>40</v>
      </c>
      <c r="D1001" s="5">
        <v>1</v>
      </c>
      <c r="E1001" s="5">
        <v>1</v>
      </c>
      <c r="F1001" s="5" t="s">
        <v>3100</v>
      </c>
      <c r="G1001" s="5" t="s">
        <v>13</v>
      </c>
      <c r="H1001" s="5" t="s">
        <v>3101</v>
      </c>
      <c r="I1001" s="5">
        <v>0</v>
      </c>
      <c r="K1001" s="6">
        <v>44220.054270833331</v>
      </c>
      <c r="L1001" s="5" t="s">
        <v>7545</v>
      </c>
      <c r="M1001" s="5">
        <f t="shared" si="30"/>
        <v>0</v>
      </c>
      <c r="N1001" s="5">
        <f t="shared" si="31"/>
        <v>1</v>
      </c>
      <c r="O1001" s="7">
        <v>44220</v>
      </c>
    </row>
    <row r="1002" spans="1:15" x14ac:dyDescent="0.25">
      <c r="A1002" s="5">
        <v>1000</v>
      </c>
      <c r="B1002" s="5" t="s">
        <v>3102</v>
      </c>
      <c r="C1002" s="5" t="s">
        <v>16</v>
      </c>
      <c r="D1002" s="5">
        <v>1</v>
      </c>
      <c r="E1002" s="5">
        <v>1</v>
      </c>
      <c r="F1002" s="5" t="s">
        <v>3103</v>
      </c>
      <c r="G1002" s="5" t="s">
        <v>13</v>
      </c>
      <c r="H1002" s="5" t="s">
        <v>3104</v>
      </c>
      <c r="I1002" s="5">
        <v>0</v>
      </c>
      <c r="K1002" s="6">
        <v>44220.058564814812</v>
      </c>
      <c r="L1002" s="5" t="s">
        <v>7044</v>
      </c>
      <c r="M1002" s="5">
        <f t="shared" si="30"/>
        <v>1</v>
      </c>
      <c r="N1002" s="5">
        <f t="shared" si="31"/>
        <v>0</v>
      </c>
      <c r="O1002" s="7">
        <v>44220</v>
      </c>
    </row>
    <row r="1003" spans="1:15" x14ac:dyDescent="0.25">
      <c r="A1003" s="5">
        <v>1001</v>
      </c>
      <c r="B1003" s="5" t="s">
        <v>3105</v>
      </c>
      <c r="C1003" s="5" t="s">
        <v>11</v>
      </c>
      <c r="D1003" s="5">
        <v>1</v>
      </c>
      <c r="E1003" s="5">
        <v>1</v>
      </c>
      <c r="F1003" s="5" t="s">
        <v>3106</v>
      </c>
      <c r="G1003" s="5" t="s">
        <v>13</v>
      </c>
      <c r="H1003" s="5" t="s">
        <v>3107</v>
      </c>
      <c r="I1003" s="5">
        <v>0</v>
      </c>
      <c r="K1003" s="6">
        <v>44220.061018518521</v>
      </c>
      <c r="L1003" s="5" t="s">
        <v>7546</v>
      </c>
      <c r="M1003" s="5">
        <f t="shared" si="30"/>
        <v>1</v>
      </c>
      <c r="N1003" s="5">
        <f t="shared" si="31"/>
        <v>0</v>
      </c>
      <c r="O1003" s="7">
        <v>44220</v>
      </c>
    </row>
    <row r="1004" spans="1:15" x14ac:dyDescent="0.25">
      <c r="A1004" s="5">
        <v>1002</v>
      </c>
      <c r="B1004" s="5" t="s">
        <v>3108</v>
      </c>
      <c r="C1004" s="5" t="s">
        <v>28</v>
      </c>
      <c r="D1004" s="5">
        <v>62</v>
      </c>
      <c r="E1004" s="5">
        <v>0.86</v>
      </c>
      <c r="F1004" s="5" t="s">
        <v>3109</v>
      </c>
      <c r="G1004" s="5" t="s">
        <v>13</v>
      </c>
      <c r="H1004" s="5" t="s">
        <v>3110</v>
      </c>
      <c r="I1004" s="5">
        <v>65</v>
      </c>
      <c r="K1004" s="6">
        <v>44220.730613425927</v>
      </c>
      <c r="L1004" s="5" t="s">
        <v>6966</v>
      </c>
      <c r="M1004" s="5">
        <f t="shared" si="30"/>
        <v>0</v>
      </c>
      <c r="N1004" s="5">
        <f t="shared" si="31"/>
        <v>1</v>
      </c>
      <c r="O1004" s="7">
        <v>44220</v>
      </c>
    </row>
    <row r="1005" spans="1:15" x14ac:dyDescent="0.25">
      <c r="A1005" s="5">
        <v>1003</v>
      </c>
      <c r="B1005" s="5" t="s">
        <v>3111</v>
      </c>
      <c r="C1005" s="5" t="s">
        <v>11</v>
      </c>
      <c r="D1005" s="5">
        <v>134</v>
      </c>
      <c r="E1005" s="5">
        <v>0.92</v>
      </c>
      <c r="F1005" s="5" t="s">
        <v>3112</v>
      </c>
      <c r="G1005" s="5" t="s">
        <v>13</v>
      </c>
      <c r="H1005" s="5" t="s">
        <v>3113</v>
      </c>
      <c r="I1005" s="5">
        <v>6</v>
      </c>
      <c r="K1005" s="6">
        <v>44220.737546296295</v>
      </c>
      <c r="L1005" s="5" t="s">
        <v>7547</v>
      </c>
      <c r="M1005" s="5">
        <f t="shared" si="30"/>
        <v>0</v>
      </c>
      <c r="N1005" s="5">
        <f t="shared" si="31"/>
        <v>1</v>
      </c>
      <c r="O1005" s="7">
        <v>44220</v>
      </c>
    </row>
    <row r="1006" spans="1:15" x14ac:dyDescent="0.25">
      <c r="A1006" s="5">
        <v>1004</v>
      </c>
      <c r="B1006" s="5" t="s">
        <v>3114</v>
      </c>
      <c r="C1006" s="5" t="s">
        <v>36</v>
      </c>
      <c r="D1006" s="5">
        <v>131</v>
      </c>
      <c r="E1006" s="5">
        <v>0.83</v>
      </c>
      <c r="F1006" s="5" t="s">
        <v>3115</v>
      </c>
      <c r="G1006" s="5" t="s">
        <v>13</v>
      </c>
      <c r="H1006" s="5" t="s">
        <v>3116</v>
      </c>
      <c r="I1006" s="5">
        <v>56</v>
      </c>
      <c r="K1006" s="6">
        <v>44220.742465277777</v>
      </c>
      <c r="L1006" s="5" t="s">
        <v>7548</v>
      </c>
      <c r="M1006" s="5">
        <f t="shared" si="30"/>
        <v>1</v>
      </c>
      <c r="N1006" s="5">
        <f t="shared" si="31"/>
        <v>0</v>
      </c>
      <c r="O1006" s="7">
        <v>44220</v>
      </c>
    </row>
    <row r="1007" spans="1:15" x14ac:dyDescent="0.25">
      <c r="A1007" s="5">
        <v>1005</v>
      </c>
      <c r="B1007" s="5" t="s">
        <v>3117</v>
      </c>
      <c r="C1007" s="5" t="s">
        <v>11</v>
      </c>
      <c r="D1007" s="5">
        <v>1</v>
      </c>
      <c r="E1007" s="5">
        <v>1</v>
      </c>
      <c r="F1007" s="5" t="s">
        <v>3118</v>
      </c>
      <c r="G1007" s="5" t="s">
        <v>13</v>
      </c>
      <c r="H1007" s="5" t="s">
        <v>3119</v>
      </c>
      <c r="I1007" s="5">
        <v>0</v>
      </c>
      <c r="K1007" s="6">
        <v>44220.748113425929</v>
      </c>
      <c r="L1007" s="5" t="s">
        <v>6921</v>
      </c>
      <c r="M1007" s="5">
        <f t="shared" si="30"/>
        <v>1</v>
      </c>
      <c r="N1007" s="5">
        <f t="shared" si="31"/>
        <v>0</v>
      </c>
      <c r="O1007" s="7">
        <v>44220</v>
      </c>
    </row>
    <row r="1008" spans="1:15" x14ac:dyDescent="0.25">
      <c r="A1008" s="5">
        <v>1006</v>
      </c>
      <c r="B1008" s="5" t="s">
        <v>3120</v>
      </c>
      <c r="C1008" s="5" t="s">
        <v>16</v>
      </c>
      <c r="D1008" s="5">
        <v>1</v>
      </c>
      <c r="E1008" s="5">
        <v>1</v>
      </c>
      <c r="F1008" s="5" t="s">
        <v>3121</v>
      </c>
      <c r="G1008" s="5" t="s">
        <v>13</v>
      </c>
      <c r="H1008" s="5" t="s">
        <v>3122</v>
      </c>
      <c r="I1008" s="5">
        <v>0</v>
      </c>
      <c r="K1008" s="6">
        <v>44220.753437500003</v>
      </c>
      <c r="L1008" s="5" t="s">
        <v>7464</v>
      </c>
      <c r="M1008" s="5">
        <f t="shared" si="30"/>
        <v>0</v>
      </c>
      <c r="N1008" s="5">
        <f t="shared" si="31"/>
        <v>1</v>
      </c>
      <c r="O1008" s="7">
        <v>44220</v>
      </c>
    </row>
    <row r="1009" spans="1:15" x14ac:dyDescent="0.25">
      <c r="A1009" s="5">
        <v>1007</v>
      </c>
      <c r="B1009" s="5" t="s">
        <v>3123</v>
      </c>
      <c r="C1009" s="5" t="s">
        <v>11</v>
      </c>
      <c r="D1009" s="5">
        <v>1</v>
      </c>
      <c r="E1009" s="5">
        <v>1</v>
      </c>
      <c r="F1009" s="5" t="s">
        <v>3124</v>
      </c>
      <c r="G1009" s="5" t="s">
        <v>13</v>
      </c>
      <c r="H1009" s="5" t="s">
        <v>3125</v>
      </c>
      <c r="I1009" s="5">
        <v>0</v>
      </c>
      <c r="K1009" s="6">
        <v>44220.753495370373</v>
      </c>
      <c r="L1009" s="5" t="s">
        <v>7549</v>
      </c>
      <c r="M1009" s="5">
        <f t="shared" si="30"/>
        <v>1</v>
      </c>
      <c r="N1009" s="5">
        <f t="shared" si="31"/>
        <v>0</v>
      </c>
      <c r="O1009" s="7">
        <v>44220</v>
      </c>
    </row>
    <row r="1010" spans="1:15" x14ac:dyDescent="0.25">
      <c r="A1010" s="5">
        <v>1008</v>
      </c>
      <c r="B1010" s="5" t="s">
        <v>3126</v>
      </c>
      <c r="C1010" s="5" t="s">
        <v>11</v>
      </c>
      <c r="D1010" s="5">
        <v>1</v>
      </c>
      <c r="E1010" s="5">
        <v>1</v>
      </c>
      <c r="F1010" s="5" t="s">
        <v>3127</v>
      </c>
      <c r="G1010" s="5" t="s">
        <v>13</v>
      </c>
      <c r="H1010" s="5" t="s">
        <v>3128</v>
      </c>
      <c r="I1010" s="5">
        <v>0</v>
      </c>
      <c r="K1010" s="6">
        <v>44220.753657407404</v>
      </c>
      <c r="L1010" s="5" t="s">
        <v>7036</v>
      </c>
      <c r="M1010" s="5">
        <f t="shared" si="30"/>
        <v>0</v>
      </c>
      <c r="N1010" s="5">
        <f t="shared" si="31"/>
        <v>1</v>
      </c>
      <c r="O1010" s="7">
        <v>44220</v>
      </c>
    </row>
    <row r="1011" spans="1:15" x14ac:dyDescent="0.25">
      <c r="A1011" s="5">
        <v>1009</v>
      </c>
      <c r="B1011" s="5" t="s">
        <v>3129</v>
      </c>
      <c r="C1011" s="5" t="s">
        <v>40</v>
      </c>
      <c r="D1011" s="5">
        <v>1</v>
      </c>
      <c r="E1011" s="5">
        <v>1</v>
      </c>
      <c r="F1011" s="5" t="s">
        <v>3130</v>
      </c>
      <c r="G1011" s="5" t="s">
        <v>13</v>
      </c>
      <c r="H1011" s="5" t="s">
        <v>3131</v>
      </c>
      <c r="I1011" s="5">
        <v>0</v>
      </c>
      <c r="K1011" s="6">
        <v>44220.769108796296</v>
      </c>
      <c r="L1011" s="5" t="s">
        <v>6976</v>
      </c>
      <c r="M1011" s="5">
        <f t="shared" si="30"/>
        <v>0</v>
      </c>
      <c r="N1011" s="5">
        <f t="shared" si="31"/>
        <v>1</v>
      </c>
      <c r="O1011" s="7">
        <v>44220</v>
      </c>
    </row>
    <row r="1012" spans="1:15" x14ac:dyDescent="0.25">
      <c r="A1012" s="5">
        <v>1010</v>
      </c>
      <c r="B1012" s="5" t="s">
        <v>3132</v>
      </c>
      <c r="C1012" s="5" t="s">
        <v>40</v>
      </c>
      <c r="D1012" s="5">
        <v>1</v>
      </c>
      <c r="E1012" s="5">
        <v>1</v>
      </c>
      <c r="F1012" s="5" t="s">
        <v>3133</v>
      </c>
      <c r="G1012" s="5" t="s">
        <v>13</v>
      </c>
      <c r="H1012" s="5" t="s">
        <v>3134</v>
      </c>
      <c r="I1012" s="5">
        <v>0</v>
      </c>
      <c r="K1012" s="6">
        <v>44220.769606481481</v>
      </c>
      <c r="L1012" s="5" t="s">
        <v>6928</v>
      </c>
      <c r="M1012" s="5">
        <f t="shared" si="30"/>
        <v>1</v>
      </c>
      <c r="N1012" s="5">
        <f t="shared" si="31"/>
        <v>0</v>
      </c>
      <c r="O1012" s="7">
        <v>44220</v>
      </c>
    </row>
    <row r="1013" spans="1:15" x14ac:dyDescent="0.25">
      <c r="A1013" s="5">
        <v>1011</v>
      </c>
      <c r="B1013" s="5" t="s">
        <v>3135</v>
      </c>
      <c r="C1013" s="5" t="s">
        <v>80</v>
      </c>
      <c r="D1013" s="5">
        <v>451</v>
      </c>
      <c r="E1013" s="5">
        <v>0.86</v>
      </c>
      <c r="F1013" s="5" t="s">
        <v>3136</v>
      </c>
      <c r="G1013" s="5" t="s">
        <v>13</v>
      </c>
      <c r="H1013" s="5" t="s">
        <v>3137</v>
      </c>
      <c r="I1013" s="5">
        <v>184</v>
      </c>
      <c r="K1013" s="6">
        <v>44220.775462962964</v>
      </c>
      <c r="L1013" s="5" t="s">
        <v>7550</v>
      </c>
      <c r="M1013" s="5">
        <f t="shared" si="30"/>
        <v>0</v>
      </c>
      <c r="N1013" s="5">
        <f t="shared" si="31"/>
        <v>1</v>
      </c>
      <c r="O1013" s="7">
        <v>44220</v>
      </c>
    </row>
    <row r="1014" spans="1:15" x14ac:dyDescent="0.25">
      <c r="A1014" s="5">
        <v>1012</v>
      </c>
      <c r="B1014" s="5" t="s">
        <v>3138</v>
      </c>
      <c r="C1014" s="5" t="s">
        <v>16</v>
      </c>
      <c r="D1014" s="5">
        <v>1</v>
      </c>
      <c r="E1014" s="5">
        <v>1</v>
      </c>
      <c r="F1014" s="5" t="s">
        <v>3139</v>
      </c>
      <c r="G1014" s="5" t="s">
        <v>13</v>
      </c>
      <c r="H1014" s="5" t="s">
        <v>3140</v>
      </c>
      <c r="I1014" s="5">
        <v>0</v>
      </c>
      <c r="K1014" s="6">
        <v>44220.782337962963</v>
      </c>
      <c r="L1014" s="5" t="s">
        <v>7551</v>
      </c>
      <c r="M1014" s="5">
        <f t="shared" si="30"/>
        <v>0</v>
      </c>
      <c r="N1014" s="5">
        <f t="shared" si="31"/>
        <v>1</v>
      </c>
      <c r="O1014" s="7">
        <v>44220</v>
      </c>
    </row>
    <row r="1015" spans="1:15" x14ac:dyDescent="0.25">
      <c r="A1015" s="5">
        <v>1013</v>
      </c>
      <c r="B1015" s="5" t="s">
        <v>3141</v>
      </c>
      <c r="C1015" s="5" t="s">
        <v>80</v>
      </c>
      <c r="D1015" s="5">
        <v>2174</v>
      </c>
      <c r="E1015" s="5">
        <v>0.97</v>
      </c>
      <c r="F1015" s="5" t="s">
        <v>3142</v>
      </c>
      <c r="G1015" s="5" t="s">
        <v>13</v>
      </c>
      <c r="H1015" s="5" t="s">
        <v>3143</v>
      </c>
      <c r="I1015" s="5">
        <v>115</v>
      </c>
      <c r="J1015" s="5" t="s">
        <v>3144</v>
      </c>
      <c r="K1015" s="6">
        <v>44220.787754629629</v>
      </c>
      <c r="L1015" s="5" t="s">
        <v>7462</v>
      </c>
      <c r="M1015" s="5">
        <f t="shared" si="30"/>
        <v>0</v>
      </c>
      <c r="N1015" s="5">
        <f t="shared" si="31"/>
        <v>1</v>
      </c>
      <c r="O1015" s="7">
        <v>44220</v>
      </c>
    </row>
    <row r="1016" spans="1:15" x14ac:dyDescent="0.25">
      <c r="A1016" s="5">
        <v>1014</v>
      </c>
      <c r="B1016" s="5" t="s">
        <v>3145</v>
      </c>
      <c r="C1016" s="5" t="s">
        <v>80</v>
      </c>
      <c r="D1016" s="5">
        <v>7777</v>
      </c>
      <c r="E1016" s="5">
        <v>0.99</v>
      </c>
      <c r="F1016" s="5" t="s">
        <v>3146</v>
      </c>
      <c r="G1016" s="5" t="s">
        <v>13</v>
      </c>
      <c r="H1016" s="5" t="s">
        <v>3147</v>
      </c>
      <c r="I1016" s="5">
        <v>487</v>
      </c>
      <c r="K1016" s="6">
        <v>44220.802361111113</v>
      </c>
      <c r="L1016" s="5" t="s">
        <v>7552</v>
      </c>
      <c r="M1016" s="5">
        <f t="shared" si="30"/>
        <v>0</v>
      </c>
      <c r="N1016" s="5">
        <f t="shared" si="31"/>
        <v>1</v>
      </c>
      <c r="O1016" s="7">
        <v>44220</v>
      </c>
    </row>
    <row r="1017" spans="1:15" x14ac:dyDescent="0.25">
      <c r="A1017" s="5">
        <v>1015</v>
      </c>
      <c r="B1017" s="5" t="s">
        <v>3148</v>
      </c>
      <c r="C1017" s="5" t="s">
        <v>11</v>
      </c>
      <c r="D1017" s="5">
        <v>1</v>
      </c>
      <c r="E1017" s="5">
        <v>1</v>
      </c>
      <c r="F1017" s="5" t="s">
        <v>3149</v>
      </c>
      <c r="G1017" s="5" t="s">
        <v>13</v>
      </c>
      <c r="H1017" s="5" t="s">
        <v>3150</v>
      </c>
      <c r="I1017" s="5">
        <v>0</v>
      </c>
      <c r="K1017" s="6">
        <v>44220.807951388888</v>
      </c>
      <c r="L1017" s="5" t="s">
        <v>7553</v>
      </c>
      <c r="M1017" s="5">
        <f t="shared" si="30"/>
        <v>0</v>
      </c>
      <c r="N1017" s="5">
        <f t="shared" si="31"/>
        <v>1</v>
      </c>
      <c r="O1017" s="7">
        <v>44220</v>
      </c>
    </row>
    <row r="1018" spans="1:15" x14ac:dyDescent="0.25">
      <c r="A1018" s="5">
        <v>1016</v>
      </c>
      <c r="B1018" s="5" t="s">
        <v>3151</v>
      </c>
      <c r="C1018" s="5" t="s">
        <v>50</v>
      </c>
      <c r="D1018" s="5">
        <v>1</v>
      </c>
      <c r="E1018" s="5">
        <v>1</v>
      </c>
      <c r="F1018" s="5" t="s">
        <v>3152</v>
      </c>
      <c r="G1018" s="5" t="s">
        <v>13</v>
      </c>
      <c r="H1018" s="5" t="s">
        <v>3153</v>
      </c>
      <c r="I1018" s="5">
        <v>0</v>
      </c>
      <c r="K1018" s="6">
        <v>44220.809953703705</v>
      </c>
      <c r="L1018" s="5" t="s">
        <v>7554</v>
      </c>
      <c r="M1018" s="5">
        <f t="shared" si="30"/>
        <v>1</v>
      </c>
      <c r="N1018" s="5">
        <f t="shared" si="31"/>
        <v>0</v>
      </c>
      <c r="O1018" s="7">
        <v>44220</v>
      </c>
    </row>
    <row r="1019" spans="1:15" x14ac:dyDescent="0.25">
      <c r="A1019" s="5">
        <v>1017</v>
      </c>
      <c r="B1019" s="5" t="s">
        <v>3154</v>
      </c>
      <c r="C1019" s="5" t="s">
        <v>11</v>
      </c>
      <c r="D1019" s="5">
        <v>1</v>
      </c>
      <c r="E1019" s="5">
        <v>1</v>
      </c>
      <c r="F1019" s="5" t="s">
        <v>3155</v>
      </c>
      <c r="G1019" s="5" t="s">
        <v>13</v>
      </c>
      <c r="H1019" s="5" t="s">
        <v>3156</v>
      </c>
      <c r="I1019" s="5">
        <v>0</v>
      </c>
      <c r="K1019" s="6">
        <v>44220.811805555553</v>
      </c>
      <c r="L1019" s="5" t="s">
        <v>6976</v>
      </c>
      <c r="M1019" s="5">
        <f t="shared" si="30"/>
        <v>0</v>
      </c>
      <c r="N1019" s="5">
        <f t="shared" si="31"/>
        <v>1</v>
      </c>
      <c r="O1019" s="7">
        <v>44220</v>
      </c>
    </row>
    <row r="1020" spans="1:15" x14ac:dyDescent="0.25">
      <c r="A1020" s="5">
        <v>1018</v>
      </c>
      <c r="B1020" s="5" t="s">
        <v>3157</v>
      </c>
      <c r="C1020" s="5" t="s">
        <v>11</v>
      </c>
      <c r="D1020" s="5">
        <v>1</v>
      </c>
      <c r="E1020" s="5">
        <v>1</v>
      </c>
      <c r="F1020" s="5" t="s">
        <v>3158</v>
      </c>
      <c r="G1020" s="5" t="s">
        <v>13</v>
      </c>
      <c r="H1020" s="5" t="s">
        <v>3159</v>
      </c>
      <c r="I1020" s="5">
        <v>0</v>
      </c>
      <c r="K1020" s="6">
        <v>44220.812534722223</v>
      </c>
      <c r="L1020" s="5" t="s">
        <v>7173</v>
      </c>
      <c r="M1020" s="5">
        <f t="shared" si="30"/>
        <v>0</v>
      </c>
      <c r="N1020" s="5">
        <f t="shared" si="31"/>
        <v>1</v>
      </c>
      <c r="O1020" s="7">
        <v>44220</v>
      </c>
    </row>
    <row r="1021" spans="1:15" x14ac:dyDescent="0.25">
      <c r="A1021" s="5">
        <v>1019</v>
      </c>
      <c r="B1021" s="5" t="s">
        <v>3160</v>
      </c>
      <c r="C1021" s="5" t="s">
        <v>11</v>
      </c>
      <c r="D1021" s="5">
        <v>1</v>
      </c>
      <c r="E1021" s="5">
        <v>1</v>
      </c>
      <c r="F1021" s="5" t="s">
        <v>3161</v>
      </c>
      <c r="G1021" s="5" t="s">
        <v>13</v>
      </c>
      <c r="H1021" s="5" t="s">
        <v>3162</v>
      </c>
      <c r="I1021" s="5">
        <v>0</v>
      </c>
      <c r="K1021" s="6">
        <v>44220.817106481481</v>
      </c>
      <c r="L1021" s="5" t="s">
        <v>7289</v>
      </c>
      <c r="M1021" s="5">
        <f t="shared" si="30"/>
        <v>0</v>
      </c>
      <c r="N1021" s="5">
        <f t="shared" si="31"/>
        <v>1</v>
      </c>
      <c r="O1021" s="7">
        <v>44220</v>
      </c>
    </row>
    <row r="1022" spans="1:15" x14ac:dyDescent="0.25">
      <c r="A1022" s="5">
        <v>1020</v>
      </c>
      <c r="B1022" s="5" t="s">
        <v>3163</v>
      </c>
      <c r="C1022" s="5" t="s">
        <v>11</v>
      </c>
      <c r="D1022" s="5">
        <v>1</v>
      </c>
      <c r="E1022" s="5">
        <v>1</v>
      </c>
      <c r="F1022" s="5" t="s">
        <v>3164</v>
      </c>
      <c r="G1022" s="5" t="s">
        <v>13</v>
      </c>
      <c r="H1022" s="5" t="s">
        <v>3165</v>
      </c>
      <c r="I1022" s="5">
        <v>0</v>
      </c>
      <c r="K1022" s="6">
        <v>44220.819502314815</v>
      </c>
      <c r="L1022" s="5" t="s">
        <v>7535</v>
      </c>
      <c r="M1022" s="5">
        <f t="shared" si="30"/>
        <v>0</v>
      </c>
      <c r="N1022" s="5">
        <f t="shared" si="31"/>
        <v>1</v>
      </c>
      <c r="O1022" s="7">
        <v>44220</v>
      </c>
    </row>
    <row r="1023" spans="1:15" x14ac:dyDescent="0.25">
      <c r="A1023" s="5">
        <v>1021</v>
      </c>
      <c r="B1023" s="5" t="s">
        <v>3166</v>
      </c>
      <c r="C1023" s="5" t="s">
        <v>16</v>
      </c>
      <c r="D1023" s="5">
        <v>1787</v>
      </c>
      <c r="E1023" s="5">
        <v>0.95</v>
      </c>
      <c r="F1023" s="5" t="s">
        <v>3167</v>
      </c>
      <c r="G1023" s="5" t="s">
        <v>13</v>
      </c>
      <c r="H1023" s="5" t="s">
        <v>3168</v>
      </c>
      <c r="I1023" s="5">
        <v>299</v>
      </c>
      <c r="J1023" s="5" t="s">
        <v>3169</v>
      </c>
      <c r="K1023" s="6">
        <v>44220.820486111108</v>
      </c>
      <c r="L1023" s="5" t="s">
        <v>6968</v>
      </c>
      <c r="M1023" s="5">
        <f t="shared" si="30"/>
        <v>0</v>
      </c>
      <c r="N1023" s="5">
        <f t="shared" si="31"/>
        <v>1</v>
      </c>
      <c r="O1023" s="7">
        <v>44220</v>
      </c>
    </row>
    <row r="1024" spans="1:15" x14ac:dyDescent="0.25">
      <c r="A1024" s="5">
        <v>1022</v>
      </c>
      <c r="B1024" s="5" t="s">
        <v>3170</v>
      </c>
      <c r="C1024" s="5" t="s">
        <v>36</v>
      </c>
      <c r="D1024" s="5">
        <v>2</v>
      </c>
      <c r="E1024" s="5">
        <v>1</v>
      </c>
      <c r="F1024" s="5" t="s">
        <v>3171</v>
      </c>
      <c r="G1024" s="5" t="s">
        <v>13</v>
      </c>
      <c r="H1024" s="5" t="s">
        <v>3172</v>
      </c>
      <c r="I1024" s="5">
        <v>0</v>
      </c>
      <c r="K1024" s="6">
        <v>44220.821446759262</v>
      </c>
      <c r="L1024" s="5" t="s">
        <v>6951</v>
      </c>
      <c r="M1024" s="5">
        <f t="shared" si="30"/>
        <v>0</v>
      </c>
      <c r="N1024" s="5">
        <f t="shared" si="31"/>
        <v>1</v>
      </c>
      <c r="O1024" s="7">
        <v>44220</v>
      </c>
    </row>
    <row r="1025" spans="1:15" x14ac:dyDescent="0.25">
      <c r="A1025" s="5">
        <v>1023</v>
      </c>
      <c r="B1025" s="5" t="s">
        <v>3173</v>
      </c>
      <c r="C1025" s="5" t="s">
        <v>16</v>
      </c>
      <c r="D1025" s="5">
        <v>1</v>
      </c>
      <c r="E1025" s="5">
        <v>1</v>
      </c>
      <c r="F1025" s="5" t="s">
        <v>3174</v>
      </c>
      <c r="G1025" s="5" t="s">
        <v>13</v>
      </c>
      <c r="H1025" s="5" t="s">
        <v>3175</v>
      </c>
      <c r="I1025" s="5">
        <v>0</v>
      </c>
      <c r="K1025" s="6">
        <v>44220.821817129632</v>
      </c>
      <c r="L1025" s="5" t="s">
        <v>6966</v>
      </c>
      <c r="M1025" s="5">
        <f t="shared" si="30"/>
        <v>0</v>
      </c>
      <c r="N1025" s="5">
        <f t="shared" si="31"/>
        <v>1</v>
      </c>
      <c r="O1025" s="7">
        <v>44220</v>
      </c>
    </row>
    <row r="1026" spans="1:15" x14ac:dyDescent="0.25">
      <c r="A1026" s="5">
        <v>1024</v>
      </c>
      <c r="B1026" s="5" t="s">
        <v>3176</v>
      </c>
      <c r="C1026" s="5" t="s">
        <v>16</v>
      </c>
      <c r="D1026" s="5">
        <v>1</v>
      </c>
      <c r="E1026" s="5">
        <v>1</v>
      </c>
      <c r="F1026" s="5" t="s">
        <v>3177</v>
      </c>
      <c r="G1026" s="5" t="s">
        <v>13</v>
      </c>
      <c r="H1026" s="5" t="s">
        <v>3178</v>
      </c>
      <c r="I1026" s="5">
        <v>0</v>
      </c>
      <c r="K1026" s="6">
        <v>44220.824884259258</v>
      </c>
      <c r="L1026" s="5" t="s">
        <v>7555</v>
      </c>
      <c r="M1026" s="5">
        <f t="shared" si="30"/>
        <v>1</v>
      </c>
      <c r="N1026" s="5">
        <f t="shared" si="31"/>
        <v>0</v>
      </c>
      <c r="O1026" s="7">
        <v>44220</v>
      </c>
    </row>
    <row r="1027" spans="1:15" x14ac:dyDescent="0.25">
      <c r="A1027" s="5">
        <v>1025</v>
      </c>
      <c r="B1027" s="5" t="s">
        <v>3179</v>
      </c>
      <c r="C1027" s="5" t="s">
        <v>50</v>
      </c>
      <c r="D1027" s="5">
        <v>2</v>
      </c>
      <c r="E1027" s="5">
        <v>1</v>
      </c>
      <c r="F1027" s="5" t="s">
        <v>3180</v>
      </c>
      <c r="G1027" s="5" t="s">
        <v>13</v>
      </c>
      <c r="H1027" s="5" t="s">
        <v>3181</v>
      </c>
      <c r="I1027" s="5">
        <v>1</v>
      </c>
      <c r="K1027" s="6">
        <v>44220.825023148151</v>
      </c>
      <c r="L1027" s="5" t="s">
        <v>7556</v>
      </c>
      <c r="M1027" s="5">
        <f t="shared" ref="M1027:M1090" si="32">IF(EXACT(LEFT(L1027),"P"),1,0)</f>
        <v>0</v>
      </c>
      <c r="N1027" s="5">
        <f t="shared" ref="N1027:N1090" si="33">1-M1027</f>
        <v>1</v>
      </c>
      <c r="O1027" s="7">
        <v>44220</v>
      </c>
    </row>
    <row r="1028" spans="1:15" x14ac:dyDescent="0.25">
      <c r="A1028" s="5">
        <v>1026</v>
      </c>
      <c r="B1028" s="5" t="s">
        <v>3182</v>
      </c>
      <c r="C1028" s="5" t="s">
        <v>28</v>
      </c>
      <c r="D1028" s="5">
        <v>1</v>
      </c>
      <c r="E1028" s="5">
        <v>1</v>
      </c>
      <c r="F1028" s="5" t="s">
        <v>3183</v>
      </c>
      <c r="G1028" s="5" t="s">
        <v>13</v>
      </c>
      <c r="H1028" s="5" t="s">
        <v>3184</v>
      </c>
      <c r="I1028" s="5">
        <v>0</v>
      </c>
      <c r="K1028" s="6">
        <v>44220.834814814814</v>
      </c>
      <c r="L1028" s="5" t="s">
        <v>7557</v>
      </c>
      <c r="M1028" s="5">
        <f t="shared" si="32"/>
        <v>1</v>
      </c>
      <c r="N1028" s="5">
        <f t="shared" si="33"/>
        <v>0</v>
      </c>
      <c r="O1028" s="7">
        <v>44220</v>
      </c>
    </row>
    <row r="1029" spans="1:15" x14ac:dyDescent="0.25">
      <c r="A1029" s="5">
        <v>1027</v>
      </c>
      <c r="B1029" s="5" t="s">
        <v>3185</v>
      </c>
      <c r="C1029" s="5" t="s">
        <v>16</v>
      </c>
      <c r="D1029" s="5">
        <v>1</v>
      </c>
      <c r="E1029" s="5">
        <v>1</v>
      </c>
      <c r="F1029" s="5" t="s">
        <v>3186</v>
      </c>
      <c r="G1029" s="5" t="s">
        <v>13</v>
      </c>
      <c r="H1029" s="5" t="s">
        <v>3187</v>
      </c>
      <c r="I1029" s="5">
        <v>0</v>
      </c>
      <c r="K1029" s="6">
        <v>44221.503032407411</v>
      </c>
      <c r="L1029" s="5" t="s">
        <v>7558</v>
      </c>
      <c r="M1029" s="5">
        <f t="shared" si="32"/>
        <v>1</v>
      </c>
      <c r="N1029" s="5">
        <f t="shared" si="33"/>
        <v>0</v>
      </c>
      <c r="O1029" s="7">
        <v>44221</v>
      </c>
    </row>
    <row r="1030" spans="1:15" x14ac:dyDescent="0.25">
      <c r="A1030" s="5">
        <v>1028</v>
      </c>
      <c r="B1030" s="5" t="s">
        <v>3188</v>
      </c>
      <c r="C1030" s="5" t="s">
        <v>11</v>
      </c>
      <c r="D1030" s="5">
        <v>1</v>
      </c>
      <c r="E1030" s="5">
        <v>1</v>
      </c>
      <c r="F1030" s="5" t="s">
        <v>3189</v>
      </c>
      <c r="G1030" s="5" t="s">
        <v>13</v>
      </c>
      <c r="H1030" s="5" t="s">
        <v>3190</v>
      </c>
      <c r="I1030" s="5">
        <v>0</v>
      </c>
      <c r="K1030" s="6">
        <v>44221.506249999999</v>
      </c>
      <c r="L1030" s="5" t="s">
        <v>6951</v>
      </c>
      <c r="M1030" s="5">
        <f t="shared" si="32"/>
        <v>0</v>
      </c>
      <c r="N1030" s="5">
        <f t="shared" si="33"/>
        <v>1</v>
      </c>
      <c r="O1030" s="7">
        <v>44221</v>
      </c>
    </row>
    <row r="1031" spans="1:15" x14ac:dyDescent="0.25">
      <c r="A1031" s="5">
        <v>1029</v>
      </c>
      <c r="B1031" s="5" t="s">
        <v>3191</v>
      </c>
      <c r="C1031" s="5" t="s">
        <v>80</v>
      </c>
      <c r="D1031" s="5">
        <v>1</v>
      </c>
      <c r="E1031" s="5">
        <v>1</v>
      </c>
      <c r="F1031" s="5" t="s">
        <v>3192</v>
      </c>
      <c r="G1031" s="5" t="s">
        <v>13</v>
      </c>
      <c r="H1031" s="5" t="s">
        <v>3193</v>
      </c>
      <c r="I1031" s="5">
        <v>0</v>
      </c>
      <c r="K1031" s="6">
        <v>44221.506851851853</v>
      </c>
      <c r="L1031" s="5" t="s">
        <v>7559</v>
      </c>
      <c r="M1031" s="5">
        <f t="shared" si="32"/>
        <v>0</v>
      </c>
      <c r="N1031" s="5">
        <f t="shared" si="33"/>
        <v>1</v>
      </c>
      <c r="O1031" s="7">
        <v>44221</v>
      </c>
    </row>
    <row r="1032" spans="1:15" x14ac:dyDescent="0.25">
      <c r="A1032" s="5">
        <v>1030</v>
      </c>
      <c r="B1032" s="5" t="s">
        <v>3194</v>
      </c>
      <c r="C1032" s="5" t="s">
        <v>36</v>
      </c>
      <c r="D1032" s="5">
        <v>1</v>
      </c>
      <c r="E1032" s="5">
        <v>1</v>
      </c>
      <c r="F1032" s="5" t="s">
        <v>3195</v>
      </c>
      <c r="G1032" s="5" t="s">
        <v>13</v>
      </c>
      <c r="H1032" s="5" t="s">
        <v>3196</v>
      </c>
      <c r="I1032" s="5">
        <v>1</v>
      </c>
      <c r="K1032" s="6">
        <v>44221.508715277778</v>
      </c>
      <c r="L1032" s="5" t="s">
        <v>6966</v>
      </c>
      <c r="M1032" s="5">
        <f t="shared" si="32"/>
        <v>0</v>
      </c>
      <c r="N1032" s="5">
        <f t="shared" si="33"/>
        <v>1</v>
      </c>
      <c r="O1032" s="7">
        <v>44221</v>
      </c>
    </row>
    <row r="1033" spans="1:15" x14ac:dyDescent="0.25">
      <c r="A1033" s="5">
        <v>1031</v>
      </c>
      <c r="B1033" s="5" t="s">
        <v>3197</v>
      </c>
      <c r="C1033" s="5" t="s">
        <v>16</v>
      </c>
      <c r="D1033" s="5">
        <v>2</v>
      </c>
      <c r="E1033" s="5">
        <v>1</v>
      </c>
      <c r="F1033" s="5" t="s">
        <v>3198</v>
      </c>
      <c r="G1033" s="5" t="s">
        <v>13</v>
      </c>
      <c r="H1033" s="5" t="s">
        <v>3199</v>
      </c>
      <c r="I1033" s="5">
        <v>1</v>
      </c>
      <c r="K1033" s="6">
        <v>44221.511469907404</v>
      </c>
      <c r="L1033" s="5" t="s">
        <v>7560</v>
      </c>
      <c r="M1033" s="5">
        <f t="shared" si="32"/>
        <v>0</v>
      </c>
      <c r="N1033" s="5">
        <f t="shared" si="33"/>
        <v>1</v>
      </c>
      <c r="O1033" s="7">
        <v>44221</v>
      </c>
    </row>
    <row r="1034" spans="1:15" x14ac:dyDescent="0.25">
      <c r="A1034" s="5">
        <v>1032</v>
      </c>
      <c r="B1034" s="5" t="s">
        <v>3200</v>
      </c>
      <c r="C1034" s="5" t="s">
        <v>11</v>
      </c>
      <c r="D1034" s="5">
        <v>1</v>
      </c>
      <c r="E1034" s="5">
        <v>1</v>
      </c>
      <c r="F1034" s="5" t="s">
        <v>3201</v>
      </c>
      <c r="G1034" s="5" t="s">
        <v>13</v>
      </c>
      <c r="H1034" s="5" t="s">
        <v>3202</v>
      </c>
      <c r="I1034" s="5">
        <v>0</v>
      </c>
      <c r="K1034" s="6">
        <v>44221.513761574075</v>
      </c>
      <c r="L1034" s="5" t="s">
        <v>7561</v>
      </c>
      <c r="M1034" s="5">
        <f t="shared" si="32"/>
        <v>1</v>
      </c>
      <c r="N1034" s="5">
        <f t="shared" si="33"/>
        <v>0</v>
      </c>
      <c r="O1034" s="7">
        <v>44221</v>
      </c>
    </row>
    <row r="1035" spans="1:15" x14ac:dyDescent="0.25">
      <c r="A1035" s="5">
        <v>1033</v>
      </c>
      <c r="B1035" s="5" t="s">
        <v>3203</v>
      </c>
      <c r="C1035" s="5" t="s">
        <v>36</v>
      </c>
      <c r="D1035" s="5">
        <v>1</v>
      </c>
      <c r="E1035" s="5">
        <v>1</v>
      </c>
      <c r="F1035" s="5" t="s">
        <v>3204</v>
      </c>
      <c r="G1035" s="5" t="s">
        <v>13</v>
      </c>
      <c r="H1035" s="5" t="s">
        <v>3205</v>
      </c>
      <c r="I1035" s="5">
        <v>1</v>
      </c>
      <c r="K1035" s="6">
        <v>44221.517256944448</v>
      </c>
      <c r="L1035" s="5" t="s">
        <v>7562</v>
      </c>
      <c r="M1035" s="5">
        <f t="shared" si="32"/>
        <v>0</v>
      </c>
      <c r="N1035" s="5">
        <f t="shared" si="33"/>
        <v>1</v>
      </c>
      <c r="O1035" s="7">
        <v>44221</v>
      </c>
    </row>
    <row r="1036" spans="1:15" x14ac:dyDescent="0.25">
      <c r="A1036" s="5">
        <v>1034</v>
      </c>
      <c r="B1036" s="5" t="s">
        <v>3206</v>
      </c>
      <c r="C1036" s="5" t="s">
        <v>16</v>
      </c>
      <c r="D1036" s="5">
        <v>1</v>
      </c>
      <c r="E1036" s="5">
        <v>1</v>
      </c>
      <c r="F1036" s="5" t="s">
        <v>3207</v>
      </c>
      <c r="G1036" s="5" t="s">
        <v>13</v>
      </c>
      <c r="H1036" s="5" t="s">
        <v>3208</v>
      </c>
      <c r="I1036" s="5">
        <v>0</v>
      </c>
      <c r="K1036" s="6">
        <v>44221.517476851855</v>
      </c>
      <c r="L1036" s="5" t="s">
        <v>7136</v>
      </c>
      <c r="M1036" s="5">
        <f t="shared" si="32"/>
        <v>0</v>
      </c>
      <c r="N1036" s="5">
        <f t="shared" si="33"/>
        <v>1</v>
      </c>
      <c r="O1036" s="7">
        <v>44221</v>
      </c>
    </row>
    <row r="1037" spans="1:15" x14ac:dyDescent="0.25">
      <c r="A1037" s="5">
        <v>1035</v>
      </c>
      <c r="B1037" s="5" t="s">
        <v>3209</v>
      </c>
      <c r="C1037" s="5" t="s">
        <v>11</v>
      </c>
      <c r="D1037" s="5">
        <v>1</v>
      </c>
      <c r="E1037" s="5">
        <v>1</v>
      </c>
      <c r="F1037" s="5" t="s">
        <v>3210</v>
      </c>
      <c r="G1037" s="5" t="s">
        <v>13</v>
      </c>
      <c r="H1037" s="5" t="s">
        <v>3211</v>
      </c>
      <c r="I1037" s="5">
        <v>0</v>
      </c>
      <c r="K1037" s="6">
        <v>44221.519120370373</v>
      </c>
      <c r="L1037" s="5" t="s">
        <v>7563</v>
      </c>
      <c r="M1037" s="5">
        <f t="shared" si="32"/>
        <v>0</v>
      </c>
      <c r="N1037" s="5">
        <f t="shared" si="33"/>
        <v>1</v>
      </c>
      <c r="O1037" s="7">
        <v>44221</v>
      </c>
    </row>
    <row r="1038" spans="1:15" x14ac:dyDescent="0.25">
      <c r="A1038" s="5">
        <v>1036</v>
      </c>
      <c r="B1038" s="5" t="s">
        <v>3212</v>
      </c>
      <c r="C1038" s="5" t="s">
        <v>11</v>
      </c>
      <c r="D1038" s="5">
        <v>1</v>
      </c>
      <c r="E1038" s="5">
        <v>1</v>
      </c>
      <c r="F1038" s="5" t="s">
        <v>3213</v>
      </c>
      <c r="G1038" s="5" t="s">
        <v>13</v>
      </c>
      <c r="H1038" s="5" t="s">
        <v>3214</v>
      </c>
      <c r="I1038" s="5">
        <v>0</v>
      </c>
      <c r="K1038" s="6">
        <v>44221.520555555559</v>
      </c>
      <c r="L1038" s="5" t="s">
        <v>7047</v>
      </c>
      <c r="M1038" s="5">
        <f t="shared" si="32"/>
        <v>1</v>
      </c>
      <c r="N1038" s="5">
        <f t="shared" si="33"/>
        <v>0</v>
      </c>
      <c r="O1038" s="7">
        <v>44221</v>
      </c>
    </row>
    <row r="1039" spans="1:15" x14ac:dyDescent="0.25">
      <c r="A1039" s="5">
        <v>1037</v>
      </c>
      <c r="B1039" s="5" t="s">
        <v>3215</v>
      </c>
      <c r="C1039" s="5" t="s">
        <v>36</v>
      </c>
      <c r="D1039" s="5">
        <v>2</v>
      </c>
      <c r="E1039" s="5">
        <v>0.75</v>
      </c>
      <c r="F1039" s="5" t="s">
        <v>3216</v>
      </c>
      <c r="G1039" s="5" t="s">
        <v>13</v>
      </c>
      <c r="H1039" s="5" t="s">
        <v>3217</v>
      </c>
      <c r="I1039" s="5">
        <v>1</v>
      </c>
      <c r="K1039" s="6">
        <v>44221.522129629629</v>
      </c>
      <c r="L1039" s="5" t="s">
        <v>7160</v>
      </c>
      <c r="M1039" s="5">
        <f t="shared" si="32"/>
        <v>0</v>
      </c>
      <c r="N1039" s="5">
        <f t="shared" si="33"/>
        <v>1</v>
      </c>
      <c r="O1039" s="7">
        <v>44221</v>
      </c>
    </row>
    <row r="1040" spans="1:15" x14ac:dyDescent="0.25">
      <c r="A1040" s="5">
        <v>1038</v>
      </c>
      <c r="B1040" s="5" t="s">
        <v>3218</v>
      </c>
      <c r="C1040" s="5" t="s">
        <v>36</v>
      </c>
      <c r="D1040" s="5">
        <v>1</v>
      </c>
      <c r="E1040" s="5">
        <v>0.66</v>
      </c>
      <c r="F1040" s="5" t="s">
        <v>3219</v>
      </c>
      <c r="G1040" s="5" t="s">
        <v>13</v>
      </c>
      <c r="H1040" s="5" t="s">
        <v>3220</v>
      </c>
      <c r="I1040" s="5">
        <v>1</v>
      </c>
      <c r="K1040" s="6">
        <v>44221.523645833331</v>
      </c>
      <c r="L1040" s="5" t="s">
        <v>7564</v>
      </c>
      <c r="M1040" s="5">
        <f t="shared" si="32"/>
        <v>1</v>
      </c>
      <c r="N1040" s="5">
        <f t="shared" si="33"/>
        <v>0</v>
      </c>
      <c r="O1040" s="7">
        <v>44221</v>
      </c>
    </row>
    <row r="1041" spans="1:15" x14ac:dyDescent="0.25">
      <c r="A1041" s="5">
        <v>1039</v>
      </c>
      <c r="B1041" s="5" t="s">
        <v>3221</v>
      </c>
      <c r="C1041" s="5" t="s">
        <v>36</v>
      </c>
      <c r="D1041" s="5">
        <v>1</v>
      </c>
      <c r="E1041" s="5">
        <v>1</v>
      </c>
      <c r="F1041" s="5" t="s">
        <v>3222</v>
      </c>
      <c r="G1041" s="5" t="s">
        <v>13</v>
      </c>
      <c r="H1041" s="5" t="s">
        <v>3223</v>
      </c>
      <c r="I1041" s="5">
        <v>1</v>
      </c>
      <c r="K1041" s="6">
        <v>44221.524652777778</v>
      </c>
      <c r="L1041" s="5" t="s">
        <v>7462</v>
      </c>
      <c r="M1041" s="5">
        <f t="shared" si="32"/>
        <v>0</v>
      </c>
      <c r="N1041" s="5">
        <f t="shared" si="33"/>
        <v>1</v>
      </c>
      <c r="O1041" s="7">
        <v>44221</v>
      </c>
    </row>
    <row r="1042" spans="1:15" x14ac:dyDescent="0.25">
      <c r="A1042" s="5">
        <v>1040</v>
      </c>
      <c r="B1042" s="5" t="s">
        <v>3224</v>
      </c>
      <c r="C1042" s="5" t="s">
        <v>80</v>
      </c>
      <c r="D1042" s="5">
        <v>1</v>
      </c>
      <c r="E1042" s="5">
        <v>1</v>
      </c>
      <c r="F1042" s="5" t="s">
        <v>3225</v>
      </c>
      <c r="G1042" s="5" t="s">
        <v>13</v>
      </c>
      <c r="H1042" s="5" t="s">
        <v>3226</v>
      </c>
      <c r="I1042" s="5">
        <v>0</v>
      </c>
      <c r="K1042" s="6">
        <v>44221.525856481479</v>
      </c>
      <c r="L1042" s="5" t="s">
        <v>7565</v>
      </c>
      <c r="M1042" s="5">
        <f t="shared" si="32"/>
        <v>0</v>
      </c>
      <c r="N1042" s="5">
        <f t="shared" si="33"/>
        <v>1</v>
      </c>
      <c r="O1042" s="7">
        <v>44221</v>
      </c>
    </row>
    <row r="1043" spans="1:15" x14ac:dyDescent="0.25">
      <c r="A1043" s="5">
        <v>1041</v>
      </c>
      <c r="B1043" s="5" t="s">
        <v>3227</v>
      </c>
      <c r="C1043" s="5" t="s">
        <v>80</v>
      </c>
      <c r="D1043" s="5">
        <v>1</v>
      </c>
      <c r="E1043" s="5">
        <v>1</v>
      </c>
      <c r="F1043" s="5" t="s">
        <v>3228</v>
      </c>
      <c r="G1043" s="5" t="s">
        <v>13</v>
      </c>
      <c r="H1043" s="5" t="s">
        <v>3229</v>
      </c>
      <c r="I1043" s="5">
        <v>0</v>
      </c>
      <c r="K1043" s="6">
        <v>44221.526898148149</v>
      </c>
      <c r="L1043" s="5" t="s">
        <v>6995</v>
      </c>
      <c r="M1043" s="5">
        <f t="shared" si="32"/>
        <v>0</v>
      </c>
      <c r="N1043" s="5">
        <f t="shared" si="33"/>
        <v>1</v>
      </c>
      <c r="O1043" s="7">
        <v>44221</v>
      </c>
    </row>
    <row r="1044" spans="1:15" x14ac:dyDescent="0.25">
      <c r="A1044" s="5">
        <v>1042</v>
      </c>
      <c r="B1044" s="5" t="s">
        <v>3230</v>
      </c>
      <c r="C1044" s="5" t="s">
        <v>11</v>
      </c>
      <c r="D1044" s="5">
        <v>20</v>
      </c>
      <c r="E1044" s="5">
        <v>0.77</v>
      </c>
      <c r="F1044" s="5" t="s">
        <v>3231</v>
      </c>
      <c r="G1044" s="5" t="s">
        <v>13</v>
      </c>
      <c r="H1044" s="5" t="s">
        <v>3232</v>
      </c>
      <c r="I1044" s="5">
        <v>1</v>
      </c>
      <c r="K1044" s="6">
        <v>44221.527199074073</v>
      </c>
      <c r="L1044" s="5" t="s">
        <v>7097</v>
      </c>
      <c r="M1044" s="5">
        <f t="shared" si="32"/>
        <v>1</v>
      </c>
      <c r="N1044" s="5">
        <f t="shared" si="33"/>
        <v>0</v>
      </c>
      <c r="O1044" s="7">
        <v>44221</v>
      </c>
    </row>
    <row r="1045" spans="1:15" x14ac:dyDescent="0.25">
      <c r="A1045" s="5">
        <v>1043</v>
      </c>
      <c r="B1045" s="5" t="s">
        <v>3233</v>
      </c>
      <c r="C1045" s="5" t="s">
        <v>11</v>
      </c>
      <c r="D1045" s="5">
        <v>36</v>
      </c>
      <c r="E1045" s="5">
        <v>0.85</v>
      </c>
      <c r="F1045" s="5" t="s">
        <v>3234</v>
      </c>
      <c r="G1045" s="5" t="s">
        <v>13</v>
      </c>
      <c r="H1045" s="5" t="s">
        <v>3235</v>
      </c>
      <c r="I1045" s="5">
        <v>2</v>
      </c>
      <c r="K1045" s="6">
        <v>44221.527928240743</v>
      </c>
      <c r="L1045" s="5" t="s">
        <v>7566</v>
      </c>
      <c r="M1045" s="5">
        <f t="shared" si="32"/>
        <v>1</v>
      </c>
      <c r="N1045" s="5">
        <f t="shared" si="33"/>
        <v>0</v>
      </c>
      <c r="O1045" s="7">
        <v>44221</v>
      </c>
    </row>
    <row r="1046" spans="1:15" x14ac:dyDescent="0.25">
      <c r="A1046" s="5">
        <v>1044</v>
      </c>
      <c r="B1046" s="5" t="s">
        <v>3236</v>
      </c>
      <c r="C1046" s="5" t="s">
        <v>11</v>
      </c>
      <c r="D1046" s="5">
        <v>1</v>
      </c>
      <c r="E1046" s="5">
        <v>1</v>
      </c>
      <c r="F1046" s="5" t="s">
        <v>3237</v>
      </c>
      <c r="G1046" s="5" t="s">
        <v>13</v>
      </c>
      <c r="H1046" s="5" t="s">
        <v>3238</v>
      </c>
      <c r="I1046" s="5">
        <v>0</v>
      </c>
      <c r="K1046" s="6">
        <v>44221.528217592589</v>
      </c>
      <c r="L1046" s="5" t="s">
        <v>6966</v>
      </c>
      <c r="M1046" s="5">
        <f t="shared" si="32"/>
        <v>0</v>
      </c>
      <c r="N1046" s="5">
        <f t="shared" si="33"/>
        <v>1</v>
      </c>
      <c r="O1046" s="7">
        <v>44221</v>
      </c>
    </row>
    <row r="1047" spans="1:15" x14ac:dyDescent="0.25">
      <c r="A1047" s="5">
        <v>1045</v>
      </c>
      <c r="B1047" s="5" t="s">
        <v>3239</v>
      </c>
      <c r="C1047" s="5" t="s">
        <v>40</v>
      </c>
      <c r="D1047" s="5">
        <v>160</v>
      </c>
      <c r="E1047" s="5">
        <v>0.89</v>
      </c>
      <c r="F1047" s="5" t="s">
        <v>3240</v>
      </c>
      <c r="G1047" s="5" t="s">
        <v>13</v>
      </c>
      <c r="H1047" s="5" t="s">
        <v>3241</v>
      </c>
      <c r="I1047" s="5">
        <v>83</v>
      </c>
      <c r="K1047" s="6">
        <v>44221.533761574072</v>
      </c>
      <c r="L1047" s="5" t="s">
        <v>7567</v>
      </c>
      <c r="M1047" s="5">
        <f t="shared" si="32"/>
        <v>0</v>
      </c>
      <c r="N1047" s="5">
        <f t="shared" si="33"/>
        <v>1</v>
      </c>
      <c r="O1047" s="7">
        <v>44221</v>
      </c>
    </row>
    <row r="1048" spans="1:15" x14ac:dyDescent="0.25">
      <c r="A1048" s="5">
        <v>1046</v>
      </c>
      <c r="B1048" s="5" t="s">
        <v>3242</v>
      </c>
      <c r="C1048" s="5" t="s">
        <v>11</v>
      </c>
      <c r="D1048" s="5">
        <v>1</v>
      </c>
      <c r="E1048" s="5">
        <v>1</v>
      </c>
      <c r="F1048" s="5" t="s">
        <v>3243</v>
      </c>
      <c r="G1048" s="5" t="s">
        <v>13</v>
      </c>
      <c r="H1048" s="5" t="s">
        <v>3244</v>
      </c>
      <c r="I1048" s="5">
        <v>1</v>
      </c>
      <c r="K1048" s="6">
        <v>44221.535185185188</v>
      </c>
      <c r="L1048" s="5" t="s">
        <v>7568</v>
      </c>
      <c r="M1048" s="5">
        <f t="shared" si="32"/>
        <v>0</v>
      </c>
      <c r="N1048" s="5">
        <f t="shared" si="33"/>
        <v>1</v>
      </c>
      <c r="O1048" s="7">
        <v>44221</v>
      </c>
    </row>
    <row r="1049" spans="1:15" x14ac:dyDescent="0.25">
      <c r="A1049" s="5">
        <v>1047</v>
      </c>
      <c r="B1049" s="5" t="s">
        <v>3245</v>
      </c>
      <c r="C1049" s="5" t="s">
        <v>36</v>
      </c>
      <c r="D1049" s="5">
        <v>1</v>
      </c>
      <c r="E1049" s="5">
        <v>1</v>
      </c>
      <c r="F1049" s="5" t="s">
        <v>3246</v>
      </c>
      <c r="G1049" s="5" t="s">
        <v>13</v>
      </c>
      <c r="H1049" s="5" t="s">
        <v>3247</v>
      </c>
      <c r="I1049" s="5">
        <v>2</v>
      </c>
      <c r="K1049" s="6">
        <v>44221.537581018521</v>
      </c>
      <c r="L1049" s="5" t="s">
        <v>7569</v>
      </c>
      <c r="M1049" s="5">
        <f t="shared" si="32"/>
        <v>1</v>
      </c>
      <c r="N1049" s="5">
        <f t="shared" si="33"/>
        <v>0</v>
      </c>
      <c r="O1049" s="7">
        <v>44221</v>
      </c>
    </row>
    <row r="1050" spans="1:15" x14ac:dyDescent="0.25">
      <c r="A1050" s="5">
        <v>1048</v>
      </c>
      <c r="B1050" s="5" t="s">
        <v>3248</v>
      </c>
      <c r="C1050" s="5" t="s">
        <v>11</v>
      </c>
      <c r="D1050" s="5">
        <v>1</v>
      </c>
      <c r="E1050" s="5">
        <v>1</v>
      </c>
      <c r="F1050" s="5" t="s">
        <v>3249</v>
      </c>
      <c r="G1050" s="5" t="s">
        <v>13</v>
      </c>
      <c r="H1050" s="5" t="s">
        <v>3250</v>
      </c>
      <c r="I1050" s="5">
        <v>1</v>
      </c>
      <c r="K1050" s="6">
        <v>44221.540405092594</v>
      </c>
      <c r="L1050" s="5" t="s">
        <v>6951</v>
      </c>
      <c r="M1050" s="5">
        <f t="shared" si="32"/>
        <v>0</v>
      </c>
      <c r="N1050" s="5">
        <f t="shared" si="33"/>
        <v>1</v>
      </c>
      <c r="O1050" s="7">
        <v>44221</v>
      </c>
    </row>
    <row r="1051" spans="1:15" x14ac:dyDescent="0.25">
      <c r="A1051" s="5">
        <v>1049</v>
      </c>
      <c r="B1051" s="5" t="s">
        <v>3251</v>
      </c>
      <c r="C1051" s="5" t="s">
        <v>11</v>
      </c>
      <c r="D1051" s="5">
        <v>1</v>
      </c>
      <c r="E1051" s="5">
        <v>1</v>
      </c>
      <c r="F1051" s="5" t="s">
        <v>3252</v>
      </c>
      <c r="G1051" s="5" t="s">
        <v>13</v>
      </c>
      <c r="H1051" s="5" t="s">
        <v>3253</v>
      </c>
      <c r="I1051" s="5">
        <v>0</v>
      </c>
      <c r="K1051" s="6">
        <v>44221.540798611109</v>
      </c>
      <c r="L1051" s="5" t="s">
        <v>7570</v>
      </c>
      <c r="M1051" s="5">
        <f t="shared" si="32"/>
        <v>0</v>
      </c>
      <c r="N1051" s="5">
        <f t="shared" si="33"/>
        <v>1</v>
      </c>
      <c r="O1051" s="7">
        <v>44221</v>
      </c>
    </row>
    <row r="1052" spans="1:15" x14ac:dyDescent="0.25">
      <c r="A1052" s="5">
        <v>1050</v>
      </c>
      <c r="B1052" s="5" t="s">
        <v>3254</v>
      </c>
      <c r="C1052" s="5" t="s">
        <v>36</v>
      </c>
      <c r="D1052" s="5">
        <v>228</v>
      </c>
      <c r="E1052" s="5">
        <v>0.94</v>
      </c>
      <c r="F1052" s="5" t="s">
        <v>3255</v>
      </c>
      <c r="G1052" s="5" t="s">
        <v>13</v>
      </c>
      <c r="H1052" s="5" t="s">
        <v>3256</v>
      </c>
      <c r="I1052" s="5">
        <v>72</v>
      </c>
      <c r="K1052" s="6">
        <v>44221.542557870373</v>
      </c>
      <c r="L1052" s="5" t="s">
        <v>7049</v>
      </c>
      <c r="M1052" s="5">
        <f t="shared" si="32"/>
        <v>1</v>
      </c>
      <c r="N1052" s="5">
        <f t="shared" si="33"/>
        <v>0</v>
      </c>
      <c r="O1052" s="7">
        <v>44221</v>
      </c>
    </row>
    <row r="1053" spans="1:15" x14ac:dyDescent="0.25">
      <c r="A1053" s="5">
        <v>1051</v>
      </c>
      <c r="B1053" s="5" t="s">
        <v>3257</v>
      </c>
      <c r="C1053" s="5" t="s">
        <v>36</v>
      </c>
      <c r="D1053" s="5">
        <v>1</v>
      </c>
      <c r="E1053" s="5">
        <v>1</v>
      </c>
      <c r="F1053" s="5" t="s">
        <v>3258</v>
      </c>
      <c r="G1053" s="5" t="s">
        <v>13</v>
      </c>
      <c r="H1053" s="5" t="s">
        <v>3259</v>
      </c>
      <c r="I1053" s="5">
        <v>0</v>
      </c>
      <c r="K1053" s="6">
        <v>44221.547997685186</v>
      </c>
      <c r="L1053" s="5" t="s">
        <v>7571</v>
      </c>
      <c r="M1053" s="5">
        <f t="shared" si="32"/>
        <v>1</v>
      </c>
      <c r="N1053" s="5">
        <f t="shared" si="33"/>
        <v>0</v>
      </c>
      <c r="O1053" s="7">
        <v>44221</v>
      </c>
    </row>
    <row r="1054" spans="1:15" x14ac:dyDescent="0.25">
      <c r="A1054" s="5">
        <v>1052</v>
      </c>
      <c r="B1054" s="5" t="s">
        <v>3260</v>
      </c>
      <c r="D1054" s="5">
        <v>1</v>
      </c>
      <c r="E1054" s="5">
        <v>1</v>
      </c>
      <c r="F1054" s="5" t="s">
        <v>3261</v>
      </c>
      <c r="G1054" s="5" t="s">
        <v>13</v>
      </c>
      <c r="H1054" s="5" t="s">
        <v>3262</v>
      </c>
      <c r="I1054" s="5">
        <v>0</v>
      </c>
      <c r="K1054" s="6">
        <v>44221.550416666665</v>
      </c>
      <c r="L1054" s="5" t="s">
        <v>7572</v>
      </c>
      <c r="M1054" s="5">
        <f t="shared" si="32"/>
        <v>1</v>
      </c>
      <c r="N1054" s="5">
        <f t="shared" si="33"/>
        <v>0</v>
      </c>
      <c r="O1054" s="7">
        <v>44221</v>
      </c>
    </row>
    <row r="1055" spans="1:15" x14ac:dyDescent="0.25">
      <c r="A1055" s="5">
        <v>1053</v>
      </c>
      <c r="B1055" s="5" t="s">
        <v>3263</v>
      </c>
      <c r="C1055" s="5" t="s">
        <v>36</v>
      </c>
      <c r="D1055" s="5">
        <v>1</v>
      </c>
      <c r="E1055" s="5">
        <v>1</v>
      </c>
      <c r="F1055" s="5" t="s">
        <v>3264</v>
      </c>
      <c r="G1055" s="5" t="s">
        <v>13</v>
      </c>
      <c r="H1055" s="5" t="s">
        <v>3265</v>
      </c>
      <c r="I1055" s="5">
        <v>1</v>
      </c>
      <c r="K1055" s="6">
        <v>44221.551238425927</v>
      </c>
      <c r="L1055" s="5" t="s">
        <v>7573</v>
      </c>
      <c r="M1055" s="5">
        <f t="shared" si="32"/>
        <v>0</v>
      </c>
      <c r="N1055" s="5">
        <f t="shared" si="33"/>
        <v>1</v>
      </c>
      <c r="O1055" s="7">
        <v>44221</v>
      </c>
    </row>
    <row r="1056" spans="1:15" x14ac:dyDescent="0.25">
      <c r="A1056" s="5">
        <v>1054</v>
      </c>
      <c r="B1056" s="5" t="s">
        <v>3266</v>
      </c>
      <c r="C1056" s="5" t="s">
        <v>40</v>
      </c>
      <c r="D1056" s="5">
        <v>1</v>
      </c>
      <c r="E1056" s="5">
        <v>1</v>
      </c>
      <c r="F1056" s="5" t="s">
        <v>3267</v>
      </c>
      <c r="G1056" s="5" t="s">
        <v>13</v>
      </c>
      <c r="H1056" s="5" t="s">
        <v>3268</v>
      </c>
      <c r="I1056" s="5">
        <v>0</v>
      </c>
      <c r="K1056" s="6">
        <v>44222.217916666668</v>
      </c>
      <c r="L1056" s="5" t="s">
        <v>7574</v>
      </c>
      <c r="M1056" s="5">
        <f t="shared" si="32"/>
        <v>1</v>
      </c>
      <c r="N1056" s="5">
        <f t="shared" si="33"/>
        <v>0</v>
      </c>
      <c r="O1056" s="7">
        <v>44222</v>
      </c>
    </row>
    <row r="1057" spans="1:15" x14ac:dyDescent="0.25">
      <c r="A1057" s="5">
        <v>1055</v>
      </c>
      <c r="B1057" s="5" t="s">
        <v>3269</v>
      </c>
      <c r="C1057" s="5" t="s">
        <v>36</v>
      </c>
      <c r="D1057" s="5">
        <v>1</v>
      </c>
      <c r="E1057" s="5">
        <v>1</v>
      </c>
      <c r="F1057" s="5" t="s">
        <v>3270</v>
      </c>
      <c r="G1057" s="5" t="s">
        <v>13</v>
      </c>
      <c r="H1057" s="5" t="s">
        <v>3271</v>
      </c>
      <c r="I1057" s="5">
        <v>0</v>
      </c>
      <c r="K1057" s="6">
        <v>44222.218032407407</v>
      </c>
      <c r="L1057" s="5" t="s">
        <v>7575</v>
      </c>
      <c r="M1057" s="5">
        <f t="shared" si="32"/>
        <v>1</v>
      </c>
      <c r="N1057" s="5">
        <f t="shared" si="33"/>
        <v>0</v>
      </c>
      <c r="O1057" s="7">
        <v>44222</v>
      </c>
    </row>
    <row r="1058" spans="1:15" x14ac:dyDescent="0.25">
      <c r="A1058" s="5">
        <v>1056</v>
      </c>
      <c r="B1058" s="5" t="s">
        <v>3272</v>
      </c>
      <c r="C1058" s="5" t="s">
        <v>36</v>
      </c>
      <c r="D1058" s="5">
        <v>1</v>
      </c>
      <c r="E1058" s="5">
        <v>1</v>
      </c>
      <c r="F1058" s="5" t="s">
        <v>3273</v>
      </c>
      <c r="G1058" s="5" t="s">
        <v>13</v>
      </c>
      <c r="H1058" s="5" t="s">
        <v>3274</v>
      </c>
      <c r="I1058" s="5">
        <v>0</v>
      </c>
      <c r="K1058" s="6">
        <v>44222.218229166669</v>
      </c>
      <c r="L1058" s="5" t="s">
        <v>7022</v>
      </c>
      <c r="M1058" s="5">
        <f t="shared" si="32"/>
        <v>1</v>
      </c>
      <c r="N1058" s="5">
        <f t="shared" si="33"/>
        <v>0</v>
      </c>
      <c r="O1058" s="7">
        <v>44222</v>
      </c>
    </row>
    <row r="1059" spans="1:15" x14ac:dyDescent="0.25">
      <c r="A1059" s="5">
        <v>1057</v>
      </c>
      <c r="B1059" s="5" t="s">
        <v>3275</v>
      </c>
      <c r="C1059" s="5" t="s">
        <v>36</v>
      </c>
      <c r="D1059" s="5">
        <v>6</v>
      </c>
      <c r="E1059" s="5">
        <v>1</v>
      </c>
      <c r="F1059" s="5" t="s">
        <v>3276</v>
      </c>
      <c r="G1059" s="5" t="s">
        <v>13</v>
      </c>
      <c r="H1059" s="5" t="s">
        <v>3277</v>
      </c>
      <c r="I1059" s="5">
        <v>3</v>
      </c>
      <c r="K1059" s="6">
        <v>44222.218622685185</v>
      </c>
      <c r="L1059" s="5" t="s">
        <v>7576</v>
      </c>
      <c r="M1059" s="5">
        <f t="shared" si="32"/>
        <v>0</v>
      </c>
      <c r="N1059" s="5">
        <f t="shared" si="33"/>
        <v>1</v>
      </c>
      <c r="O1059" s="7">
        <v>44222</v>
      </c>
    </row>
    <row r="1060" spans="1:15" x14ac:dyDescent="0.25">
      <c r="A1060" s="5">
        <v>1058</v>
      </c>
      <c r="B1060" s="5" t="s">
        <v>3278</v>
      </c>
      <c r="C1060" s="5" t="s">
        <v>32</v>
      </c>
      <c r="D1060" s="5">
        <v>4</v>
      </c>
      <c r="E1060" s="5">
        <v>1</v>
      </c>
      <c r="F1060" s="5" t="s">
        <v>3279</v>
      </c>
      <c r="G1060" s="5" t="s">
        <v>13</v>
      </c>
      <c r="H1060" s="5" t="s">
        <v>3280</v>
      </c>
      <c r="I1060" s="5">
        <v>5</v>
      </c>
      <c r="K1060" s="6">
        <v>44222.218680555554</v>
      </c>
      <c r="L1060" s="5" t="s">
        <v>6966</v>
      </c>
      <c r="M1060" s="5">
        <f t="shared" si="32"/>
        <v>0</v>
      </c>
      <c r="N1060" s="5">
        <f t="shared" si="33"/>
        <v>1</v>
      </c>
      <c r="O1060" s="7">
        <v>44222</v>
      </c>
    </row>
    <row r="1061" spans="1:15" x14ac:dyDescent="0.25">
      <c r="A1061" s="5">
        <v>1059</v>
      </c>
      <c r="B1061" s="5" t="s">
        <v>3281</v>
      </c>
      <c r="C1061" s="5" t="s">
        <v>16</v>
      </c>
      <c r="D1061" s="5">
        <v>1</v>
      </c>
      <c r="E1061" s="5">
        <v>1</v>
      </c>
      <c r="F1061" s="5" t="s">
        <v>3282</v>
      </c>
      <c r="G1061" s="5" t="s">
        <v>13</v>
      </c>
      <c r="H1061" s="5" t="s">
        <v>3283</v>
      </c>
      <c r="I1061" s="5">
        <v>1</v>
      </c>
      <c r="K1061" s="6">
        <v>44222.218935185185</v>
      </c>
      <c r="L1061" s="5" t="s">
        <v>7478</v>
      </c>
      <c r="M1061" s="5">
        <f t="shared" si="32"/>
        <v>0</v>
      </c>
      <c r="N1061" s="5">
        <f t="shared" si="33"/>
        <v>1</v>
      </c>
      <c r="O1061" s="7">
        <v>44222</v>
      </c>
    </row>
    <row r="1062" spans="1:15" x14ac:dyDescent="0.25">
      <c r="A1062" s="5">
        <v>1060</v>
      </c>
      <c r="B1062" s="5" t="s">
        <v>3284</v>
      </c>
      <c r="C1062" s="5" t="s">
        <v>16</v>
      </c>
      <c r="D1062" s="5">
        <v>1</v>
      </c>
      <c r="E1062" s="5">
        <v>1</v>
      </c>
      <c r="F1062" s="5" t="s">
        <v>3285</v>
      </c>
      <c r="G1062" s="5" t="s">
        <v>13</v>
      </c>
      <c r="H1062" s="5" t="s">
        <v>3286</v>
      </c>
      <c r="I1062" s="5">
        <v>0</v>
      </c>
      <c r="K1062" s="6">
        <v>44222.219027777777</v>
      </c>
      <c r="L1062" s="5" t="s">
        <v>6999</v>
      </c>
      <c r="M1062" s="5">
        <f t="shared" si="32"/>
        <v>1</v>
      </c>
      <c r="N1062" s="5">
        <f t="shared" si="33"/>
        <v>0</v>
      </c>
      <c r="O1062" s="7">
        <v>44222</v>
      </c>
    </row>
    <row r="1063" spans="1:15" x14ac:dyDescent="0.25">
      <c r="A1063" s="5">
        <v>1061</v>
      </c>
      <c r="B1063" s="5" t="s">
        <v>3287</v>
      </c>
      <c r="C1063" s="5" t="s">
        <v>36</v>
      </c>
      <c r="D1063" s="5">
        <v>3</v>
      </c>
      <c r="E1063" s="5">
        <v>1</v>
      </c>
      <c r="F1063" s="5" t="s">
        <v>3288</v>
      </c>
      <c r="G1063" s="5" t="s">
        <v>13</v>
      </c>
      <c r="H1063" s="5" t="s">
        <v>3289</v>
      </c>
      <c r="I1063" s="5">
        <v>1</v>
      </c>
      <c r="K1063" s="6">
        <v>44222.219108796293</v>
      </c>
      <c r="L1063" s="5" t="s">
        <v>7577</v>
      </c>
      <c r="M1063" s="5">
        <f t="shared" si="32"/>
        <v>0</v>
      </c>
      <c r="N1063" s="5">
        <f t="shared" si="33"/>
        <v>1</v>
      </c>
      <c r="O1063" s="7">
        <v>44222</v>
      </c>
    </row>
    <row r="1064" spans="1:15" x14ac:dyDescent="0.25">
      <c r="A1064" s="5">
        <v>1062</v>
      </c>
      <c r="B1064" s="5" t="s">
        <v>3290</v>
      </c>
      <c r="C1064" s="5" t="s">
        <v>11</v>
      </c>
      <c r="D1064" s="5">
        <v>1</v>
      </c>
      <c r="E1064" s="5">
        <v>0.99</v>
      </c>
      <c r="F1064" s="5" t="s">
        <v>3291</v>
      </c>
      <c r="G1064" s="5" t="s">
        <v>13</v>
      </c>
      <c r="H1064" s="5" t="s">
        <v>3292</v>
      </c>
      <c r="I1064" s="5">
        <v>0</v>
      </c>
      <c r="K1064" s="6">
        <v>44222.219189814816</v>
      </c>
      <c r="L1064" s="5" t="s">
        <v>7578</v>
      </c>
      <c r="M1064" s="5">
        <f t="shared" si="32"/>
        <v>1</v>
      </c>
      <c r="N1064" s="5">
        <f t="shared" si="33"/>
        <v>0</v>
      </c>
      <c r="O1064" s="7">
        <v>44222</v>
      </c>
    </row>
    <row r="1065" spans="1:15" x14ac:dyDescent="0.25">
      <c r="A1065" s="5">
        <v>1063</v>
      </c>
      <c r="B1065" s="5" t="s">
        <v>3293</v>
      </c>
      <c r="C1065" s="5" t="s">
        <v>28</v>
      </c>
      <c r="D1065" s="5">
        <v>5</v>
      </c>
      <c r="E1065" s="5">
        <v>0.67</v>
      </c>
      <c r="F1065" s="5" t="s">
        <v>3294</v>
      </c>
      <c r="G1065" s="5" t="s">
        <v>13</v>
      </c>
      <c r="H1065" s="5" t="s">
        <v>3295</v>
      </c>
      <c r="I1065" s="5">
        <v>5</v>
      </c>
      <c r="K1065" s="6">
        <v>44222.219259259262</v>
      </c>
      <c r="L1065" s="5" t="s">
        <v>7579</v>
      </c>
      <c r="M1065" s="5">
        <f t="shared" si="32"/>
        <v>1</v>
      </c>
      <c r="N1065" s="5">
        <f t="shared" si="33"/>
        <v>0</v>
      </c>
      <c r="O1065" s="7">
        <v>44222</v>
      </c>
    </row>
    <row r="1066" spans="1:15" x14ac:dyDescent="0.25">
      <c r="A1066" s="5">
        <v>1064</v>
      </c>
      <c r="B1066" s="5" t="s">
        <v>3296</v>
      </c>
      <c r="C1066" s="5" t="s">
        <v>40</v>
      </c>
      <c r="D1066" s="5">
        <v>1</v>
      </c>
      <c r="E1066" s="5">
        <v>1</v>
      </c>
      <c r="F1066" s="5" t="s">
        <v>3297</v>
      </c>
      <c r="G1066" s="5" t="s">
        <v>13</v>
      </c>
      <c r="H1066" s="5" t="s">
        <v>3298</v>
      </c>
      <c r="I1066" s="5">
        <v>0</v>
      </c>
      <c r="K1066" s="6">
        <v>44222.219293981485</v>
      </c>
      <c r="L1066" s="5" t="s">
        <v>7489</v>
      </c>
      <c r="M1066" s="5">
        <f t="shared" si="32"/>
        <v>1</v>
      </c>
      <c r="N1066" s="5">
        <f t="shared" si="33"/>
        <v>0</v>
      </c>
      <c r="O1066" s="7">
        <v>44222</v>
      </c>
    </row>
    <row r="1067" spans="1:15" x14ac:dyDescent="0.25">
      <c r="A1067" s="5">
        <v>1065</v>
      </c>
      <c r="B1067" s="5" t="s">
        <v>3299</v>
      </c>
      <c r="C1067" s="5" t="s">
        <v>80</v>
      </c>
      <c r="D1067" s="5">
        <v>211</v>
      </c>
      <c r="E1067" s="5">
        <v>0.97</v>
      </c>
      <c r="F1067" s="5" t="s">
        <v>3300</v>
      </c>
      <c r="G1067" s="5" t="s">
        <v>13</v>
      </c>
      <c r="H1067" s="5" t="s">
        <v>3301</v>
      </c>
      <c r="I1067" s="5">
        <v>125</v>
      </c>
      <c r="J1067" s="5" t="s">
        <v>3302</v>
      </c>
      <c r="K1067" s="6">
        <v>44222.219629629632</v>
      </c>
      <c r="L1067" s="5" t="s">
        <v>7580</v>
      </c>
      <c r="M1067" s="5">
        <f t="shared" si="32"/>
        <v>1</v>
      </c>
      <c r="N1067" s="5">
        <f t="shared" si="33"/>
        <v>0</v>
      </c>
      <c r="O1067" s="7">
        <v>44222</v>
      </c>
    </row>
    <row r="1068" spans="1:15" x14ac:dyDescent="0.25">
      <c r="A1068" s="5">
        <v>1066</v>
      </c>
      <c r="B1068" s="5" t="s">
        <v>3303</v>
      </c>
      <c r="C1068" s="5" t="s">
        <v>16</v>
      </c>
      <c r="D1068" s="5">
        <v>1</v>
      </c>
      <c r="E1068" s="5">
        <v>1</v>
      </c>
      <c r="F1068" s="5" t="s">
        <v>3304</v>
      </c>
      <c r="G1068" s="5" t="s">
        <v>13</v>
      </c>
      <c r="H1068" s="5" t="s">
        <v>3305</v>
      </c>
      <c r="I1068" s="5">
        <v>0</v>
      </c>
      <c r="K1068" s="6">
        <v>44222.219687500001</v>
      </c>
      <c r="L1068" s="5" t="s">
        <v>7581</v>
      </c>
      <c r="M1068" s="5">
        <f t="shared" si="32"/>
        <v>0</v>
      </c>
      <c r="N1068" s="5">
        <f t="shared" si="33"/>
        <v>1</v>
      </c>
      <c r="O1068" s="7">
        <v>44222</v>
      </c>
    </row>
    <row r="1069" spans="1:15" x14ac:dyDescent="0.25">
      <c r="A1069" s="5">
        <v>1067</v>
      </c>
      <c r="B1069" s="5" t="s">
        <v>3306</v>
      </c>
      <c r="C1069" s="5" t="s">
        <v>40</v>
      </c>
      <c r="D1069" s="5">
        <v>0</v>
      </c>
      <c r="E1069" s="5">
        <v>0.5</v>
      </c>
      <c r="F1069" s="5" t="s">
        <v>3307</v>
      </c>
      <c r="G1069" s="5" t="s">
        <v>13</v>
      </c>
      <c r="H1069" s="5" t="s">
        <v>3308</v>
      </c>
      <c r="I1069" s="5">
        <v>0</v>
      </c>
      <c r="K1069" s="6">
        <v>44222.219826388886</v>
      </c>
      <c r="L1069" s="5" t="s">
        <v>7582</v>
      </c>
      <c r="M1069" s="5">
        <f t="shared" si="32"/>
        <v>1</v>
      </c>
      <c r="N1069" s="5">
        <f t="shared" si="33"/>
        <v>0</v>
      </c>
      <c r="O1069" s="7">
        <v>44222</v>
      </c>
    </row>
    <row r="1070" spans="1:15" x14ac:dyDescent="0.25">
      <c r="A1070" s="5">
        <v>1068</v>
      </c>
      <c r="B1070" s="5" t="s">
        <v>3309</v>
      </c>
      <c r="C1070" s="5" t="s">
        <v>16</v>
      </c>
      <c r="D1070" s="5">
        <v>2371</v>
      </c>
      <c r="E1070" s="5">
        <v>0.98</v>
      </c>
      <c r="F1070" s="5" t="s">
        <v>3310</v>
      </c>
      <c r="G1070" s="5" t="s">
        <v>13</v>
      </c>
      <c r="H1070" s="5" t="s">
        <v>3311</v>
      </c>
      <c r="I1070" s="5">
        <v>137</v>
      </c>
      <c r="J1070" s="5" t="s">
        <v>3312</v>
      </c>
      <c r="K1070" s="6">
        <v>44222.219861111109</v>
      </c>
      <c r="L1070" s="5" t="s">
        <v>7583</v>
      </c>
      <c r="M1070" s="5">
        <f t="shared" si="32"/>
        <v>0</v>
      </c>
      <c r="N1070" s="5">
        <f t="shared" si="33"/>
        <v>1</v>
      </c>
      <c r="O1070" s="7">
        <v>44222</v>
      </c>
    </row>
    <row r="1071" spans="1:15" x14ac:dyDescent="0.25">
      <c r="A1071" s="5">
        <v>1069</v>
      </c>
      <c r="B1071" s="5" t="s">
        <v>3313</v>
      </c>
      <c r="C1071" s="5" t="s">
        <v>40</v>
      </c>
      <c r="D1071" s="5">
        <v>1</v>
      </c>
      <c r="E1071" s="5">
        <v>1</v>
      </c>
      <c r="F1071" s="5" t="s">
        <v>3314</v>
      </c>
      <c r="G1071" s="5" t="s">
        <v>13</v>
      </c>
      <c r="H1071" s="5" t="s">
        <v>3315</v>
      </c>
      <c r="I1071" s="5">
        <v>0</v>
      </c>
      <c r="K1071" s="6">
        <v>44222.220057870371</v>
      </c>
      <c r="L1071" s="5" t="s">
        <v>7201</v>
      </c>
      <c r="M1071" s="5">
        <f t="shared" si="32"/>
        <v>0</v>
      </c>
      <c r="N1071" s="5">
        <f t="shared" si="33"/>
        <v>1</v>
      </c>
      <c r="O1071" s="7">
        <v>44222</v>
      </c>
    </row>
    <row r="1072" spans="1:15" x14ac:dyDescent="0.25">
      <c r="A1072" s="5">
        <v>1070</v>
      </c>
      <c r="B1072" s="5" t="s">
        <v>3316</v>
      </c>
      <c r="C1072" s="5" t="s">
        <v>80</v>
      </c>
      <c r="D1072" s="5">
        <v>1</v>
      </c>
      <c r="E1072" s="5">
        <v>1</v>
      </c>
      <c r="F1072" s="5" t="s">
        <v>3317</v>
      </c>
      <c r="G1072" s="5" t="s">
        <v>13</v>
      </c>
      <c r="H1072" s="5" t="s">
        <v>3318</v>
      </c>
      <c r="I1072" s="5">
        <v>2</v>
      </c>
      <c r="K1072" s="6">
        <v>44222.220092592594</v>
      </c>
      <c r="L1072" s="5" t="s">
        <v>7507</v>
      </c>
      <c r="M1072" s="5">
        <f t="shared" si="32"/>
        <v>0</v>
      </c>
      <c r="N1072" s="5">
        <f t="shared" si="33"/>
        <v>1</v>
      </c>
      <c r="O1072" s="7">
        <v>44222</v>
      </c>
    </row>
    <row r="1073" spans="1:15" x14ac:dyDescent="0.25">
      <c r="A1073" s="5">
        <v>1071</v>
      </c>
      <c r="B1073" s="5" t="s">
        <v>3319</v>
      </c>
      <c r="C1073" s="5" t="s">
        <v>80</v>
      </c>
      <c r="D1073" s="5">
        <v>6</v>
      </c>
      <c r="E1073" s="5">
        <v>1</v>
      </c>
      <c r="F1073" s="5" t="s">
        <v>3320</v>
      </c>
      <c r="G1073" s="5" t="s">
        <v>13</v>
      </c>
      <c r="H1073" s="5" t="s">
        <v>3321</v>
      </c>
      <c r="I1073" s="5">
        <v>1</v>
      </c>
      <c r="K1073" s="6">
        <v>44222.221817129626</v>
      </c>
      <c r="L1073" s="5" t="s">
        <v>6966</v>
      </c>
      <c r="M1073" s="5">
        <f t="shared" si="32"/>
        <v>0</v>
      </c>
      <c r="N1073" s="5">
        <f t="shared" si="33"/>
        <v>1</v>
      </c>
      <c r="O1073" s="7">
        <v>44222</v>
      </c>
    </row>
    <row r="1074" spans="1:15" x14ac:dyDescent="0.25">
      <c r="A1074" s="5">
        <v>1072</v>
      </c>
      <c r="B1074" s="5" t="s">
        <v>3322</v>
      </c>
      <c r="C1074" s="5" t="s">
        <v>28</v>
      </c>
      <c r="D1074" s="5">
        <v>2</v>
      </c>
      <c r="E1074" s="5">
        <v>0.75</v>
      </c>
      <c r="F1074" s="5" t="s">
        <v>3323</v>
      </c>
      <c r="G1074" s="5" t="s">
        <v>13</v>
      </c>
      <c r="H1074" s="5" t="s">
        <v>3324</v>
      </c>
      <c r="I1074" s="5">
        <v>0</v>
      </c>
      <c r="K1074" s="6">
        <v>44222.222048611111</v>
      </c>
      <c r="L1074" s="5" t="s">
        <v>7584</v>
      </c>
      <c r="M1074" s="5">
        <f t="shared" si="32"/>
        <v>0</v>
      </c>
      <c r="N1074" s="5">
        <f t="shared" si="33"/>
        <v>1</v>
      </c>
      <c r="O1074" s="7">
        <v>44222</v>
      </c>
    </row>
    <row r="1075" spans="1:15" x14ac:dyDescent="0.25">
      <c r="A1075" s="5">
        <v>1073</v>
      </c>
      <c r="B1075" s="5" t="s">
        <v>3325</v>
      </c>
      <c r="C1075" s="5" t="s">
        <v>11</v>
      </c>
      <c r="D1075" s="5">
        <v>1</v>
      </c>
      <c r="E1075" s="5">
        <v>1</v>
      </c>
      <c r="F1075" s="5" t="s">
        <v>3326</v>
      </c>
      <c r="G1075" s="5" t="s">
        <v>13</v>
      </c>
      <c r="H1075" s="5" t="s">
        <v>3327</v>
      </c>
      <c r="I1075" s="5">
        <v>0</v>
      </c>
      <c r="K1075" s="6">
        <v>44222.222349537034</v>
      </c>
      <c r="L1075" s="5" t="s">
        <v>7049</v>
      </c>
      <c r="M1075" s="5">
        <f t="shared" si="32"/>
        <v>1</v>
      </c>
      <c r="N1075" s="5">
        <f t="shared" si="33"/>
        <v>0</v>
      </c>
      <c r="O1075" s="7">
        <v>44222</v>
      </c>
    </row>
    <row r="1076" spans="1:15" x14ac:dyDescent="0.25">
      <c r="A1076" s="5">
        <v>1074</v>
      </c>
      <c r="B1076" s="5" t="s">
        <v>3328</v>
      </c>
      <c r="C1076" s="5" t="s">
        <v>11</v>
      </c>
      <c r="D1076" s="5">
        <v>1</v>
      </c>
      <c r="E1076" s="5">
        <v>1</v>
      </c>
      <c r="F1076" s="5" t="s">
        <v>3329</v>
      </c>
      <c r="G1076" s="5" t="s">
        <v>13</v>
      </c>
      <c r="H1076" s="5" t="s">
        <v>3330</v>
      </c>
      <c r="I1076" s="5">
        <v>1</v>
      </c>
      <c r="K1076" s="6">
        <v>44222.222384259258</v>
      </c>
      <c r="L1076" s="5" t="s">
        <v>7585</v>
      </c>
      <c r="M1076" s="5">
        <f t="shared" si="32"/>
        <v>0</v>
      </c>
      <c r="N1076" s="5">
        <f t="shared" si="33"/>
        <v>1</v>
      </c>
      <c r="O1076" s="7">
        <v>44222</v>
      </c>
    </row>
    <row r="1077" spans="1:15" x14ac:dyDescent="0.25">
      <c r="A1077" s="5">
        <v>1075</v>
      </c>
      <c r="B1077" s="5" t="s">
        <v>3331</v>
      </c>
      <c r="C1077" s="5" t="s">
        <v>11</v>
      </c>
      <c r="D1077" s="5">
        <v>1</v>
      </c>
      <c r="E1077" s="5">
        <v>1</v>
      </c>
      <c r="F1077" s="5" t="s">
        <v>3332</v>
      </c>
      <c r="G1077" s="5" t="s">
        <v>13</v>
      </c>
      <c r="H1077" s="5" t="s">
        <v>3333</v>
      </c>
      <c r="I1077" s="5">
        <v>0</v>
      </c>
      <c r="K1077" s="6">
        <v>44222.222557870373</v>
      </c>
      <c r="L1077" s="5" t="s">
        <v>7586</v>
      </c>
      <c r="M1077" s="5">
        <f t="shared" si="32"/>
        <v>1</v>
      </c>
      <c r="N1077" s="5">
        <f t="shared" si="33"/>
        <v>0</v>
      </c>
      <c r="O1077" s="7">
        <v>44222</v>
      </c>
    </row>
    <row r="1078" spans="1:15" x14ac:dyDescent="0.25">
      <c r="A1078" s="5">
        <v>1076</v>
      </c>
      <c r="B1078" s="5" t="s">
        <v>3334</v>
      </c>
      <c r="C1078" s="5" t="s">
        <v>32</v>
      </c>
      <c r="D1078" s="5">
        <v>15</v>
      </c>
      <c r="E1078" s="5">
        <v>1</v>
      </c>
      <c r="F1078" s="5" t="s">
        <v>3335</v>
      </c>
      <c r="G1078" s="5" t="s">
        <v>13</v>
      </c>
      <c r="H1078" s="5" t="s">
        <v>3336</v>
      </c>
      <c r="I1078" s="5">
        <v>12</v>
      </c>
      <c r="K1078" s="6">
        <v>44222.223078703704</v>
      </c>
      <c r="L1078" s="5" t="s">
        <v>7587</v>
      </c>
      <c r="M1078" s="5">
        <f t="shared" si="32"/>
        <v>1</v>
      </c>
      <c r="N1078" s="5">
        <f t="shared" si="33"/>
        <v>0</v>
      </c>
      <c r="O1078" s="7">
        <v>44222</v>
      </c>
    </row>
    <row r="1079" spans="1:15" x14ac:dyDescent="0.25">
      <c r="A1079" s="5">
        <v>1077</v>
      </c>
      <c r="B1079" s="5" t="s">
        <v>3337</v>
      </c>
      <c r="C1079" s="5" t="s">
        <v>40</v>
      </c>
      <c r="D1079" s="5">
        <v>1</v>
      </c>
      <c r="E1079" s="5">
        <v>1</v>
      </c>
      <c r="F1079" s="5" t="s">
        <v>3338</v>
      </c>
      <c r="G1079" s="5" t="s">
        <v>13</v>
      </c>
      <c r="H1079" s="5" t="s">
        <v>3339</v>
      </c>
      <c r="I1079" s="5">
        <v>0</v>
      </c>
      <c r="K1079" s="6">
        <v>44222.223252314812</v>
      </c>
      <c r="L1079" s="5" t="s">
        <v>6966</v>
      </c>
      <c r="M1079" s="5">
        <f t="shared" si="32"/>
        <v>0</v>
      </c>
      <c r="N1079" s="5">
        <f t="shared" si="33"/>
        <v>1</v>
      </c>
      <c r="O1079" s="7">
        <v>44222</v>
      </c>
    </row>
    <row r="1080" spans="1:15" x14ac:dyDescent="0.25">
      <c r="A1080" s="5">
        <v>1078</v>
      </c>
      <c r="B1080" s="5" t="s">
        <v>3340</v>
      </c>
      <c r="C1080" s="5" t="s">
        <v>40</v>
      </c>
      <c r="D1080" s="5">
        <v>2</v>
      </c>
      <c r="E1080" s="5">
        <v>1</v>
      </c>
      <c r="F1080" s="5" t="s">
        <v>3341</v>
      </c>
      <c r="G1080" s="5" t="s">
        <v>13</v>
      </c>
      <c r="H1080" s="5" t="s">
        <v>3342</v>
      </c>
      <c r="I1080" s="5">
        <v>0</v>
      </c>
      <c r="K1080" s="6">
        <v>44222.223368055558</v>
      </c>
      <c r="L1080" s="5" t="s">
        <v>6967</v>
      </c>
      <c r="M1080" s="5">
        <f t="shared" si="32"/>
        <v>1</v>
      </c>
      <c r="N1080" s="5">
        <f t="shared" si="33"/>
        <v>0</v>
      </c>
      <c r="O1080" s="7">
        <v>44222</v>
      </c>
    </row>
    <row r="1081" spans="1:15" x14ac:dyDescent="0.25">
      <c r="A1081" s="5">
        <v>1079</v>
      </c>
      <c r="B1081" s="5" t="s">
        <v>3343</v>
      </c>
      <c r="C1081" s="5" t="s">
        <v>40</v>
      </c>
      <c r="D1081" s="5">
        <v>1</v>
      </c>
      <c r="E1081" s="5">
        <v>1</v>
      </c>
      <c r="F1081" s="5" t="s">
        <v>3344</v>
      </c>
      <c r="G1081" s="5" t="s">
        <v>13</v>
      </c>
      <c r="H1081" s="5" t="s">
        <v>3345</v>
      </c>
      <c r="I1081" s="5">
        <v>0</v>
      </c>
      <c r="K1081" s="6">
        <v>44222.223368055558</v>
      </c>
      <c r="L1081" s="5" t="s">
        <v>7187</v>
      </c>
      <c r="M1081" s="5">
        <f t="shared" si="32"/>
        <v>1</v>
      </c>
      <c r="N1081" s="5">
        <f t="shared" si="33"/>
        <v>0</v>
      </c>
      <c r="O1081" s="7">
        <v>44222</v>
      </c>
    </row>
    <row r="1082" spans="1:15" x14ac:dyDescent="0.25">
      <c r="A1082" s="5">
        <v>1080</v>
      </c>
      <c r="B1082" s="5" t="s">
        <v>3346</v>
      </c>
      <c r="C1082" s="5" t="s">
        <v>36</v>
      </c>
      <c r="D1082" s="5">
        <v>1</v>
      </c>
      <c r="E1082" s="5">
        <v>1</v>
      </c>
      <c r="F1082" s="5" t="s">
        <v>3347</v>
      </c>
      <c r="G1082" s="5" t="s">
        <v>13</v>
      </c>
      <c r="H1082" s="5" t="s">
        <v>3348</v>
      </c>
      <c r="I1082" s="5">
        <v>0</v>
      </c>
      <c r="K1082" s="6">
        <v>44222.223877314813</v>
      </c>
      <c r="L1082" s="5" t="s">
        <v>7588</v>
      </c>
      <c r="M1082" s="5">
        <f t="shared" si="32"/>
        <v>1</v>
      </c>
      <c r="N1082" s="5">
        <f t="shared" si="33"/>
        <v>0</v>
      </c>
      <c r="O1082" s="7">
        <v>44222</v>
      </c>
    </row>
    <row r="1083" spans="1:15" x14ac:dyDescent="0.25">
      <c r="A1083" s="5">
        <v>1081</v>
      </c>
      <c r="B1083" s="5" t="s">
        <v>3349</v>
      </c>
      <c r="C1083" s="5" t="s">
        <v>11</v>
      </c>
      <c r="D1083" s="5">
        <v>1</v>
      </c>
      <c r="E1083" s="5">
        <v>1</v>
      </c>
      <c r="F1083" s="5" t="s">
        <v>3350</v>
      </c>
      <c r="G1083" s="5" t="s">
        <v>13</v>
      </c>
      <c r="H1083" s="5" t="s">
        <v>3351</v>
      </c>
      <c r="I1083" s="5">
        <v>0</v>
      </c>
      <c r="K1083" s="6">
        <v>44222.8905787037</v>
      </c>
      <c r="L1083" s="5" t="s">
        <v>7511</v>
      </c>
      <c r="M1083" s="5">
        <f t="shared" si="32"/>
        <v>0</v>
      </c>
      <c r="N1083" s="5">
        <f t="shared" si="33"/>
        <v>1</v>
      </c>
      <c r="O1083" s="7">
        <v>44222</v>
      </c>
    </row>
    <row r="1084" spans="1:15" x14ac:dyDescent="0.25">
      <c r="A1084" s="5">
        <v>1082</v>
      </c>
      <c r="B1084" s="5" t="s">
        <v>3352</v>
      </c>
      <c r="C1084" s="5" t="s">
        <v>80</v>
      </c>
      <c r="D1084" s="5">
        <v>1</v>
      </c>
      <c r="E1084" s="5">
        <v>1</v>
      </c>
      <c r="F1084" s="5" t="s">
        <v>3353</v>
      </c>
      <c r="G1084" s="5" t="s">
        <v>13</v>
      </c>
      <c r="H1084" s="5" t="s">
        <v>3354</v>
      </c>
      <c r="I1084" s="5">
        <v>0</v>
      </c>
      <c r="K1084" s="6">
        <v>44222.890636574077</v>
      </c>
      <c r="L1084" s="5" t="s">
        <v>6968</v>
      </c>
      <c r="M1084" s="5">
        <f t="shared" si="32"/>
        <v>0</v>
      </c>
      <c r="N1084" s="5">
        <f t="shared" si="33"/>
        <v>1</v>
      </c>
      <c r="O1084" s="7">
        <v>44222</v>
      </c>
    </row>
    <row r="1085" spans="1:15" x14ac:dyDescent="0.25">
      <c r="A1085" s="5">
        <v>1083</v>
      </c>
      <c r="B1085" s="5" t="s">
        <v>3355</v>
      </c>
      <c r="C1085" s="5" t="s">
        <v>36</v>
      </c>
      <c r="D1085" s="5">
        <v>1</v>
      </c>
      <c r="E1085" s="5">
        <v>0.6</v>
      </c>
      <c r="F1085" s="5" t="s">
        <v>3356</v>
      </c>
      <c r="G1085" s="5" t="s">
        <v>13</v>
      </c>
      <c r="H1085" s="5" t="s">
        <v>3357</v>
      </c>
      <c r="I1085" s="5">
        <v>3</v>
      </c>
      <c r="K1085" s="6">
        <v>44222.890856481485</v>
      </c>
      <c r="L1085" s="5" t="s">
        <v>7106</v>
      </c>
      <c r="M1085" s="5">
        <f t="shared" si="32"/>
        <v>0</v>
      </c>
      <c r="N1085" s="5">
        <f t="shared" si="33"/>
        <v>1</v>
      </c>
      <c r="O1085" s="7">
        <v>44222</v>
      </c>
    </row>
    <row r="1086" spans="1:15" x14ac:dyDescent="0.25">
      <c r="A1086" s="5">
        <v>1084</v>
      </c>
      <c r="B1086" s="5" t="s">
        <v>3358</v>
      </c>
      <c r="C1086" s="5" t="s">
        <v>80</v>
      </c>
      <c r="D1086" s="5">
        <v>10</v>
      </c>
      <c r="E1086" s="5">
        <v>0.92</v>
      </c>
      <c r="F1086" s="5" t="s">
        <v>3359</v>
      </c>
      <c r="G1086" s="5" t="s">
        <v>13</v>
      </c>
      <c r="H1086" s="5" t="s">
        <v>3360</v>
      </c>
      <c r="I1086" s="5">
        <v>0</v>
      </c>
      <c r="K1086" s="6">
        <v>44222.891979166663</v>
      </c>
      <c r="L1086" s="5" t="s">
        <v>7589</v>
      </c>
      <c r="M1086" s="5">
        <f t="shared" si="32"/>
        <v>0</v>
      </c>
      <c r="N1086" s="5">
        <f t="shared" si="33"/>
        <v>1</v>
      </c>
      <c r="O1086" s="7">
        <v>44222</v>
      </c>
    </row>
    <row r="1087" spans="1:15" x14ac:dyDescent="0.25">
      <c r="A1087" s="5">
        <v>1085</v>
      </c>
      <c r="B1087" s="5" t="s">
        <v>3361</v>
      </c>
      <c r="C1087" s="5" t="s">
        <v>80</v>
      </c>
      <c r="D1087" s="5">
        <v>1</v>
      </c>
      <c r="E1087" s="5">
        <v>1</v>
      </c>
      <c r="F1087" s="5" t="s">
        <v>3362</v>
      </c>
      <c r="G1087" s="5" t="s">
        <v>13</v>
      </c>
      <c r="H1087" s="5" t="s">
        <v>3363</v>
      </c>
      <c r="I1087" s="5">
        <v>0</v>
      </c>
      <c r="K1087" s="6">
        <v>44222.892175925925</v>
      </c>
      <c r="L1087" s="5" t="s">
        <v>7373</v>
      </c>
      <c r="M1087" s="5">
        <f t="shared" si="32"/>
        <v>0</v>
      </c>
      <c r="N1087" s="5">
        <f t="shared" si="33"/>
        <v>1</v>
      </c>
      <c r="O1087" s="7">
        <v>44222</v>
      </c>
    </row>
    <row r="1088" spans="1:15" x14ac:dyDescent="0.25">
      <c r="A1088" s="5">
        <v>1086</v>
      </c>
      <c r="B1088" s="5" t="s">
        <v>3364</v>
      </c>
      <c r="C1088" s="5" t="s">
        <v>80</v>
      </c>
      <c r="D1088" s="5">
        <v>2</v>
      </c>
      <c r="E1088" s="5">
        <v>1</v>
      </c>
      <c r="F1088" s="5" t="s">
        <v>3365</v>
      </c>
      <c r="G1088" s="5" t="s">
        <v>13</v>
      </c>
      <c r="H1088" s="5" t="s">
        <v>3366</v>
      </c>
      <c r="I1088" s="5">
        <v>1</v>
      </c>
      <c r="K1088" s="6">
        <v>44222.892858796295</v>
      </c>
      <c r="L1088" s="5" t="s">
        <v>7095</v>
      </c>
      <c r="M1088" s="5">
        <f t="shared" si="32"/>
        <v>0</v>
      </c>
      <c r="N1088" s="5">
        <f t="shared" si="33"/>
        <v>1</v>
      </c>
      <c r="O1088" s="7">
        <v>44222</v>
      </c>
    </row>
    <row r="1089" spans="1:15" x14ac:dyDescent="0.25">
      <c r="A1089" s="5">
        <v>1087</v>
      </c>
      <c r="B1089" s="5" t="s">
        <v>3367</v>
      </c>
      <c r="C1089" s="5" t="s">
        <v>50</v>
      </c>
      <c r="D1089" s="5">
        <v>3756</v>
      </c>
      <c r="E1089" s="5">
        <v>0.72</v>
      </c>
      <c r="F1089" s="5" t="s">
        <v>3368</v>
      </c>
      <c r="G1089" s="5" t="s">
        <v>13</v>
      </c>
      <c r="H1089" s="5" t="s">
        <v>3369</v>
      </c>
      <c r="I1089" s="5">
        <v>802</v>
      </c>
      <c r="J1089" s="5" t="s">
        <v>3370</v>
      </c>
      <c r="K1089" s="6">
        <v>44222.893391203703</v>
      </c>
      <c r="L1089" s="5" t="s">
        <v>7590</v>
      </c>
      <c r="M1089" s="5">
        <f t="shared" si="32"/>
        <v>0</v>
      </c>
      <c r="N1089" s="5">
        <f t="shared" si="33"/>
        <v>1</v>
      </c>
      <c r="O1089" s="7">
        <v>44222</v>
      </c>
    </row>
    <row r="1090" spans="1:15" x14ac:dyDescent="0.25">
      <c r="A1090" s="5">
        <v>1088</v>
      </c>
      <c r="B1090" s="5" t="s">
        <v>3371</v>
      </c>
      <c r="C1090" s="5" t="s">
        <v>50</v>
      </c>
      <c r="D1090" s="5">
        <v>0</v>
      </c>
      <c r="E1090" s="5">
        <v>0.36</v>
      </c>
      <c r="F1090" s="5" t="s">
        <v>3372</v>
      </c>
      <c r="G1090" s="5" t="s">
        <v>13</v>
      </c>
      <c r="H1090" s="5" t="s">
        <v>3373</v>
      </c>
      <c r="I1090" s="5">
        <v>60</v>
      </c>
      <c r="J1090" s="5" t="s">
        <v>3374</v>
      </c>
      <c r="K1090" s="6">
        <v>44222.893518518518</v>
      </c>
      <c r="L1090" s="5" t="s">
        <v>7591</v>
      </c>
      <c r="M1090" s="5">
        <f t="shared" si="32"/>
        <v>0</v>
      </c>
      <c r="N1090" s="5">
        <f t="shared" si="33"/>
        <v>1</v>
      </c>
      <c r="O1090" s="7">
        <v>44222</v>
      </c>
    </row>
    <row r="1091" spans="1:15" x14ac:dyDescent="0.25">
      <c r="A1091" s="5">
        <v>1089</v>
      </c>
      <c r="B1091" s="5" t="s">
        <v>3375</v>
      </c>
      <c r="C1091" s="5" t="s">
        <v>11</v>
      </c>
      <c r="D1091" s="5">
        <v>1</v>
      </c>
      <c r="E1091" s="5">
        <v>1</v>
      </c>
      <c r="F1091" s="5" t="s">
        <v>3376</v>
      </c>
      <c r="G1091" s="5" t="s">
        <v>13</v>
      </c>
      <c r="H1091" s="5" t="s">
        <v>3377</v>
      </c>
      <c r="I1091" s="5">
        <v>0</v>
      </c>
      <c r="K1091" s="6">
        <v>44222.893576388888</v>
      </c>
      <c r="L1091" s="5" t="s">
        <v>6995</v>
      </c>
      <c r="M1091" s="5">
        <f t="shared" ref="M1091:M1154" si="34">IF(EXACT(LEFT(L1091),"P"),1,0)</f>
        <v>0</v>
      </c>
      <c r="N1091" s="5">
        <f t="shared" ref="N1091:N1154" si="35">1-M1091</f>
        <v>1</v>
      </c>
      <c r="O1091" s="7">
        <v>44222</v>
      </c>
    </row>
    <row r="1092" spans="1:15" x14ac:dyDescent="0.25">
      <c r="A1092" s="5">
        <v>1090</v>
      </c>
      <c r="B1092" s="5" t="s">
        <v>3378</v>
      </c>
      <c r="C1092" s="5" t="s">
        <v>50</v>
      </c>
      <c r="D1092" s="5">
        <v>1</v>
      </c>
      <c r="E1092" s="5">
        <v>1</v>
      </c>
      <c r="F1092" s="5" t="s">
        <v>3379</v>
      </c>
      <c r="G1092" s="5" t="s">
        <v>13</v>
      </c>
      <c r="H1092" s="5" t="s">
        <v>3380</v>
      </c>
      <c r="I1092" s="5">
        <v>1</v>
      </c>
      <c r="K1092" s="6">
        <v>44222.894629629627</v>
      </c>
      <c r="L1092" s="5" t="s">
        <v>7215</v>
      </c>
      <c r="M1092" s="5">
        <f t="shared" si="34"/>
        <v>1</v>
      </c>
      <c r="N1092" s="5">
        <f t="shared" si="35"/>
        <v>0</v>
      </c>
      <c r="O1092" s="7">
        <v>44222</v>
      </c>
    </row>
    <row r="1093" spans="1:15" x14ac:dyDescent="0.25">
      <c r="A1093" s="5">
        <v>1091</v>
      </c>
      <c r="B1093" s="5" t="s">
        <v>3381</v>
      </c>
      <c r="C1093" s="5" t="s">
        <v>40</v>
      </c>
      <c r="D1093" s="5">
        <v>1</v>
      </c>
      <c r="E1093" s="5">
        <v>1</v>
      </c>
      <c r="F1093" s="5" t="s">
        <v>3382</v>
      </c>
      <c r="G1093" s="5" t="s">
        <v>13</v>
      </c>
      <c r="H1093" s="5" t="s">
        <v>3383</v>
      </c>
      <c r="I1093" s="5">
        <v>0</v>
      </c>
      <c r="K1093" s="6">
        <v>44222.894699074073</v>
      </c>
      <c r="L1093" s="5" t="s">
        <v>7592</v>
      </c>
      <c r="M1093" s="5">
        <f t="shared" si="34"/>
        <v>1</v>
      </c>
      <c r="N1093" s="5">
        <f t="shared" si="35"/>
        <v>0</v>
      </c>
      <c r="O1093" s="7">
        <v>44222</v>
      </c>
    </row>
    <row r="1094" spans="1:15" x14ac:dyDescent="0.25">
      <c r="A1094" s="5">
        <v>1092</v>
      </c>
      <c r="B1094" s="5" t="s">
        <v>3384</v>
      </c>
      <c r="C1094" s="5" t="s">
        <v>16</v>
      </c>
      <c r="D1094" s="5">
        <v>0</v>
      </c>
      <c r="E1094" s="5">
        <v>0.5</v>
      </c>
      <c r="F1094" s="5" t="s">
        <v>3385</v>
      </c>
      <c r="G1094" s="5" t="s">
        <v>13</v>
      </c>
      <c r="H1094" s="5" t="s">
        <v>3386</v>
      </c>
      <c r="I1094" s="5">
        <v>0</v>
      </c>
      <c r="K1094" s="6">
        <v>44222.894884259258</v>
      </c>
      <c r="L1094" s="5" t="s">
        <v>7593</v>
      </c>
      <c r="M1094" s="5">
        <f t="shared" si="34"/>
        <v>0</v>
      </c>
      <c r="N1094" s="5">
        <f t="shared" si="35"/>
        <v>1</v>
      </c>
      <c r="O1094" s="7">
        <v>44222</v>
      </c>
    </row>
    <row r="1095" spans="1:15" x14ac:dyDescent="0.25">
      <c r="A1095" s="5">
        <v>1093</v>
      </c>
      <c r="B1095" s="5" t="s">
        <v>3387</v>
      </c>
      <c r="C1095" s="5" t="s">
        <v>16</v>
      </c>
      <c r="D1095" s="5">
        <v>1</v>
      </c>
      <c r="E1095" s="5">
        <v>1</v>
      </c>
      <c r="F1095" s="5" t="s">
        <v>3388</v>
      </c>
      <c r="G1095" s="5" t="s">
        <v>13</v>
      </c>
      <c r="H1095" s="5" t="s">
        <v>3389</v>
      </c>
      <c r="I1095" s="5">
        <v>1</v>
      </c>
      <c r="K1095" s="6">
        <v>44222.894942129627</v>
      </c>
      <c r="L1095" s="5" t="s">
        <v>7594</v>
      </c>
      <c r="M1095" s="5">
        <f t="shared" si="34"/>
        <v>0</v>
      </c>
      <c r="N1095" s="5">
        <f t="shared" si="35"/>
        <v>1</v>
      </c>
      <c r="O1095" s="7">
        <v>44222</v>
      </c>
    </row>
    <row r="1096" spans="1:15" x14ac:dyDescent="0.25">
      <c r="A1096" s="5">
        <v>1094</v>
      </c>
      <c r="B1096" s="5" t="s">
        <v>3390</v>
      </c>
      <c r="C1096" s="5" t="s">
        <v>11</v>
      </c>
      <c r="D1096" s="5">
        <v>1</v>
      </c>
      <c r="E1096" s="5">
        <v>1</v>
      </c>
      <c r="F1096" s="5" t="s">
        <v>3391</v>
      </c>
      <c r="G1096" s="5" t="s">
        <v>13</v>
      </c>
      <c r="H1096" s="5" t="s">
        <v>3392</v>
      </c>
      <c r="I1096" s="5">
        <v>0</v>
      </c>
      <c r="K1096" s="6">
        <v>44222.895046296297</v>
      </c>
      <c r="L1096" s="5" t="s">
        <v>7595</v>
      </c>
      <c r="M1096" s="5">
        <f t="shared" si="34"/>
        <v>1</v>
      </c>
      <c r="N1096" s="5">
        <f t="shared" si="35"/>
        <v>0</v>
      </c>
      <c r="O1096" s="7">
        <v>44222</v>
      </c>
    </row>
    <row r="1097" spans="1:15" x14ac:dyDescent="0.25">
      <c r="A1097" s="5">
        <v>1095</v>
      </c>
      <c r="B1097" s="5" t="s">
        <v>3393</v>
      </c>
      <c r="C1097" s="5" t="s">
        <v>11</v>
      </c>
      <c r="D1097" s="5">
        <v>1</v>
      </c>
      <c r="E1097" s="5">
        <v>1</v>
      </c>
      <c r="F1097" s="5" t="s">
        <v>3394</v>
      </c>
      <c r="G1097" s="5" t="s">
        <v>13</v>
      </c>
      <c r="H1097" s="5" t="s">
        <v>3395</v>
      </c>
      <c r="I1097" s="5">
        <v>0</v>
      </c>
      <c r="K1097" s="6">
        <v>44222.895289351851</v>
      </c>
      <c r="L1097" s="5" t="s">
        <v>7338</v>
      </c>
      <c r="M1097" s="5">
        <f t="shared" si="34"/>
        <v>0</v>
      </c>
      <c r="N1097" s="5">
        <f t="shared" si="35"/>
        <v>1</v>
      </c>
      <c r="O1097" s="7">
        <v>44222</v>
      </c>
    </row>
    <row r="1098" spans="1:15" x14ac:dyDescent="0.25">
      <c r="A1098" s="5">
        <v>1096</v>
      </c>
      <c r="B1098" s="5" t="s">
        <v>3396</v>
      </c>
      <c r="C1098" s="5" t="s">
        <v>80</v>
      </c>
      <c r="D1098" s="5">
        <v>2</v>
      </c>
      <c r="E1098" s="5">
        <v>0.75</v>
      </c>
      <c r="F1098" s="5" t="s">
        <v>3397</v>
      </c>
      <c r="G1098" s="5" t="s">
        <v>13</v>
      </c>
      <c r="H1098" s="5" t="s">
        <v>3398</v>
      </c>
      <c r="I1098" s="5">
        <v>0</v>
      </c>
      <c r="K1098" s="6">
        <v>44222.896296296298</v>
      </c>
      <c r="L1098" s="5" t="s">
        <v>7596</v>
      </c>
      <c r="M1098" s="5">
        <f t="shared" si="34"/>
        <v>1</v>
      </c>
      <c r="N1098" s="5">
        <f t="shared" si="35"/>
        <v>0</v>
      </c>
      <c r="O1098" s="7">
        <v>44222</v>
      </c>
    </row>
    <row r="1099" spans="1:15" x14ac:dyDescent="0.25">
      <c r="A1099" s="5">
        <v>1097</v>
      </c>
      <c r="B1099" s="5" t="s">
        <v>3399</v>
      </c>
      <c r="C1099" s="5" t="s">
        <v>36</v>
      </c>
      <c r="D1099" s="5">
        <v>14</v>
      </c>
      <c r="E1099" s="5">
        <v>0.94</v>
      </c>
      <c r="F1099" s="5" t="s">
        <v>3400</v>
      </c>
      <c r="G1099" s="5" t="s">
        <v>13</v>
      </c>
      <c r="H1099" s="5" t="s">
        <v>3401</v>
      </c>
      <c r="I1099" s="5">
        <v>5</v>
      </c>
      <c r="K1099" s="6">
        <v>44222.896851851852</v>
      </c>
      <c r="L1099" s="5" t="s">
        <v>7597</v>
      </c>
      <c r="M1099" s="5">
        <f t="shared" si="34"/>
        <v>0</v>
      </c>
      <c r="N1099" s="5">
        <f t="shared" si="35"/>
        <v>1</v>
      </c>
      <c r="O1099" s="7">
        <v>44222</v>
      </c>
    </row>
    <row r="1100" spans="1:15" x14ac:dyDescent="0.25">
      <c r="A1100" s="5">
        <v>1098</v>
      </c>
      <c r="B1100" s="5" t="s">
        <v>3402</v>
      </c>
      <c r="C1100" s="5" t="s">
        <v>28</v>
      </c>
      <c r="D1100" s="5">
        <v>3</v>
      </c>
      <c r="E1100" s="5">
        <v>1</v>
      </c>
      <c r="F1100" s="5" t="s">
        <v>3403</v>
      </c>
      <c r="G1100" s="5" t="s">
        <v>13</v>
      </c>
      <c r="H1100" s="5" t="s">
        <v>3404</v>
      </c>
      <c r="I1100" s="5">
        <v>1</v>
      </c>
      <c r="K1100" s="6">
        <v>44222.89739583333</v>
      </c>
      <c r="L1100" s="5" t="s">
        <v>6924</v>
      </c>
      <c r="M1100" s="5">
        <f t="shared" si="34"/>
        <v>1</v>
      </c>
      <c r="N1100" s="5">
        <f t="shared" si="35"/>
        <v>0</v>
      </c>
      <c r="O1100" s="7">
        <v>44222</v>
      </c>
    </row>
    <row r="1101" spans="1:15" x14ac:dyDescent="0.25">
      <c r="A1101" s="5">
        <v>1099</v>
      </c>
      <c r="B1101" s="5" t="s">
        <v>3405</v>
      </c>
      <c r="C1101" s="5" t="s">
        <v>16</v>
      </c>
      <c r="D1101" s="5">
        <v>1</v>
      </c>
      <c r="E1101" s="5">
        <v>1</v>
      </c>
      <c r="F1101" s="5" t="s">
        <v>3406</v>
      </c>
      <c r="G1101" s="5" t="s">
        <v>13</v>
      </c>
      <c r="H1101" s="5" t="s">
        <v>3407</v>
      </c>
      <c r="I1101" s="5">
        <v>0</v>
      </c>
      <c r="K1101" s="6">
        <v>44222.898692129631</v>
      </c>
      <c r="L1101" s="5" t="s">
        <v>7034</v>
      </c>
      <c r="M1101" s="5">
        <f t="shared" si="34"/>
        <v>1</v>
      </c>
      <c r="N1101" s="5">
        <f t="shared" si="35"/>
        <v>0</v>
      </c>
      <c r="O1101" s="7">
        <v>44222</v>
      </c>
    </row>
    <row r="1102" spans="1:15" x14ac:dyDescent="0.25">
      <c r="A1102" s="5">
        <v>1100</v>
      </c>
      <c r="B1102" s="5" t="s">
        <v>3408</v>
      </c>
      <c r="C1102" s="5" t="s">
        <v>80</v>
      </c>
      <c r="D1102" s="5">
        <v>42</v>
      </c>
      <c r="E1102" s="5">
        <v>0.82</v>
      </c>
      <c r="F1102" s="5" t="s">
        <v>3409</v>
      </c>
      <c r="G1102" s="5" t="s">
        <v>13</v>
      </c>
      <c r="H1102" s="5" t="s">
        <v>3410</v>
      </c>
      <c r="I1102" s="5">
        <v>24</v>
      </c>
      <c r="K1102" s="6">
        <v>44222.899965277778</v>
      </c>
      <c r="L1102" s="5" t="s">
        <v>7598</v>
      </c>
      <c r="M1102" s="5">
        <f t="shared" si="34"/>
        <v>0</v>
      </c>
      <c r="N1102" s="5">
        <f t="shared" si="35"/>
        <v>1</v>
      </c>
      <c r="O1102" s="7">
        <v>44222</v>
      </c>
    </row>
    <row r="1103" spans="1:15" x14ac:dyDescent="0.25">
      <c r="A1103" s="5">
        <v>1101</v>
      </c>
      <c r="B1103" s="5" t="s">
        <v>3411</v>
      </c>
      <c r="C1103" s="5" t="s">
        <v>36</v>
      </c>
      <c r="D1103" s="5">
        <v>0</v>
      </c>
      <c r="E1103" s="5">
        <v>0.5</v>
      </c>
      <c r="F1103" s="5" t="s">
        <v>3412</v>
      </c>
      <c r="G1103" s="5" t="s">
        <v>13</v>
      </c>
      <c r="H1103" s="5" t="s">
        <v>3413</v>
      </c>
      <c r="I1103" s="5">
        <v>2</v>
      </c>
      <c r="K1103" s="6">
        <v>44222.900104166663</v>
      </c>
      <c r="L1103" s="5" t="s">
        <v>7599</v>
      </c>
      <c r="M1103" s="5">
        <f t="shared" si="34"/>
        <v>0</v>
      </c>
      <c r="N1103" s="5">
        <f t="shared" si="35"/>
        <v>1</v>
      </c>
      <c r="O1103" s="7">
        <v>44222</v>
      </c>
    </row>
    <row r="1104" spans="1:15" x14ac:dyDescent="0.25">
      <c r="A1104" s="5">
        <v>1102</v>
      </c>
      <c r="B1104" s="5" t="s">
        <v>3414</v>
      </c>
      <c r="C1104" s="5" t="s">
        <v>16</v>
      </c>
      <c r="D1104" s="5">
        <v>2</v>
      </c>
      <c r="E1104" s="5">
        <v>1</v>
      </c>
      <c r="F1104" s="5" t="s">
        <v>3415</v>
      </c>
      <c r="G1104" s="5" t="s">
        <v>13</v>
      </c>
      <c r="H1104" s="5" t="s">
        <v>3416</v>
      </c>
      <c r="I1104" s="5">
        <v>0</v>
      </c>
      <c r="K1104" s="6">
        <v>44222.900185185186</v>
      </c>
      <c r="L1104" s="5" t="s">
        <v>7004</v>
      </c>
      <c r="M1104" s="5">
        <f t="shared" si="34"/>
        <v>1</v>
      </c>
      <c r="N1104" s="5">
        <f t="shared" si="35"/>
        <v>0</v>
      </c>
      <c r="O1104" s="7">
        <v>44222</v>
      </c>
    </row>
    <row r="1105" spans="1:15" x14ac:dyDescent="0.25">
      <c r="A1105" s="5">
        <v>1103</v>
      </c>
      <c r="B1105" s="5" t="s">
        <v>3417</v>
      </c>
      <c r="C1105" s="5" t="s">
        <v>80</v>
      </c>
      <c r="D1105" s="5">
        <v>1</v>
      </c>
      <c r="E1105" s="5">
        <v>1</v>
      </c>
      <c r="F1105" s="5" t="s">
        <v>3418</v>
      </c>
      <c r="G1105" s="5" t="s">
        <v>13</v>
      </c>
      <c r="H1105" s="5" t="s">
        <v>3419</v>
      </c>
      <c r="I1105" s="5">
        <v>0</v>
      </c>
      <c r="K1105" s="6">
        <v>44222.900300925925</v>
      </c>
      <c r="L1105" s="5" t="s">
        <v>7025</v>
      </c>
      <c r="M1105" s="5">
        <f t="shared" si="34"/>
        <v>0</v>
      </c>
      <c r="N1105" s="5">
        <f t="shared" si="35"/>
        <v>1</v>
      </c>
      <c r="O1105" s="7">
        <v>44222</v>
      </c>
    </row>
    <row r="1106" spans="1:15" x14ac:dyDescent="0.25">
      <c r="A1106" s="5">
        <v>1104</v>
      </c>
      <c r="B1106" s="5" t="s">
        <v>3420</v>
      </c>
      <c r="C1106" s="5" t="s">
        <v>50</v>
      </c>
      <c r="D1106" s="5">
        <v>1</v>
      </c>
      <c r="E1106" s="5">
        <v>1</v>
      </c>
      <c r="F1106" s="5" t="s">
        <v>3421</v>
      </c>
      <c r="G1106" s="5" t="s">
        <v>13</v>
      </c>
      <c r="H1106" s="5" t="s">
        <v>3422</v>
      </c>
      <c r="I1106" s="5">
        <v>0</v>
      </c>
      <c r="K1106" s="6">
        <v>44222.900347222225</v>
      </c>
      <c r="L1106" s="5" t="s">
        <v>7600</v>
      </c>
      <c r="M1106" s="5">
        <f t="shared" si="34"/>
        <v>1</v>
      </c>
      <c r="N1106" s="5">
        <f t="shared" si="35"/>
        <v>0</v>
      </c>
      <c r="O1106" s="7">
        <v>44222</v>
      </c>
    </row>
    <row r="1107" spans="1:15" x14ac:dyDescent="0.25">
      <c r="A1107" s="5">
        <v>1105</v>
      </c>
      <c r="B1107" s="5" t="s">
        <v>3423</v>
      </c>
      <c r="C1107" s="5" t="s">
        <v>80</v>
      </c>
      <c r="D1107" s="5">
        <v>0</v>
      </c>
      <c r="E1107" s="5">
        <v>0.4</v>
      </c>
      <c r="F1107" s="5" t="s">
        <v>3424</v>
      </c>
      <c r="G1107" s="5" t="s">
        <v>13</v>
      </c>
      <c r="H1107" s="5" t="s">
        <v>3425</v>
      </c>
      <c r="I1107" s="5">
        <v>1</v>
      </c>
      <c r="K1107" s="6">
        <v>44222.900601851848</v>
      </c>
      <c r="L1107" s="5" t="s">
        <v>7283</v>
      </c>
      <c r="M1107" s="5">
        <f t="shared" si="34"/>
        <v>1</v>
      </c>
      <c r="N1107" s="5">
        <f t="shared" si="35"/>
        <v>0</v>
      </c>
      <c r="O1107" s="7">
        <v>44222</v>
      </c>
    </row>
    <row r="1108" spans="1:15" x14ac:dyDescent="0.25">
      <c r="A1108" s="5">
        <v>1106</v>
      </c>
      <c r="B1108" s="5" t="s">
        <v>3426</v>
      </c>
      <c r="C1108" s="5" t="s">
        <v>16</v>
      </c>
      <c r="D1108" s="5">
        <v>0</v>
      </c>
      <c r="E1108" s="5">
        <v>0.5</v>
      </c>
      <c r="F1108" s="5" t="s">
        <v>3427</v>
      </c>
      <c r="G1108" s="5" t="s">
        <v>13</v>
      </c>
      <c r="H1108" s="5" t="s">
        <v>3428</v>
      </c>
      <c r="I1108" s="5">
        <v>0</v>
      </c>
      <c r="K1108" s="6">
        <v>44223.955972222226</v>
      </c>
      <c r="L1108" s="5" t="s">
        <v>7277</v>
      </c>
      <c r="M1108" s="5">
        <f t="shared" si="34"/>
        <v>0</v>
      </c>
      <c r="N1108" s="5">
        <f t="shared" si="35"/>
        <v>1</v>
      </c>
      <c r="O1108" s="7">
        <v>44223</v>
      </c>
    </row>
    <row r="1109" spans="1:15" x14ac:dyDescent="0.25">
      <c r="A1109" s="5">
        <v>1107</v>
      </c>
      <c r="B1109" s="5" t="s">
        <v>3429</v>
      </c>
      <c r="C1109" s="5" t="s">
        <v>80</v>
      </c>
      <c r="D1109" s="5">
        <v>11</v>
      </c>
      <c r="E1109" s="5">
        <v>1</v>
      </c>
      <c r="F1109" s="5" t="s">
        <v>3430</v>
      </c>
      <c r="G1109" s="5" t="s">
        <v>13</v>
      </c>
      <c r="H1109" s="5" t="s">
        <v>3431</v>
      </c>
      <c r="I1109" s="5">
        <v>0</v>
      </c>
      <c r="K1109" s="6">
        <v>44223.956006944441</v>
      </c>
      <c r="L1109" s="5" t="s">
        <v>7601</v>
      </c>
      <c r="M1109" s="5">
        <f t="shared" si="34"/>
        <v>1</v>
      </c>
      <c r="N1109" s="5">
        <f t="shared" si="35"/>
        <v>0</v>
      </c>
      <c r="O1109" s="7">
        <v>44223</v>
      </c>
    </row>
    <row r="1110" spans="1:15" x14ac:dyDescent="0.25">
      <c r="A1110" s="5">
        <v>1108</v>
      </c>
      <c r="B1110" s="5" t="s">
        <v>3432</v>
      </c>
      <c r="C1110" s="5" t="s">
        <v>16</v>
      </c>
      <c r="D1110" s="5">
        <v>7</v>
      </c>
      <c r="E1110" s="5">
        <v>0.71</v>
      </c>
      <c r="F1110" s="5" t="s">
        <v>3433</v>
      </c>
      <c r="G1110" s="5" t="s">
        <v>13</v>
      </c>
      <c r="H1110" s="5" t="s">
        <v>3434</v>
      </c>
      <c r="I1110" s="5">
        <v>10</v>
      </c>
      <c r="K1110" s="6">
        <v>44223.956030092595</v>
      </c>
      <c r="L1110" s="5" t="s">
        <v>7602</v>
      </c>
      <c r="M1110" s="5">
        <f t="shared" si="34"/>
        <v>0</v>
      </c>
      <c r="N1110" s="5">
        <f t="shared" si="35"/>
        <v>1</v>
      </c>
      <c r="O1110" s="7">
        <v>44223</v>
      </c>
    </row>
    <row r="1111" spans="1:15" x14ac:dyDescent="0.25">
      <c r="A1111" s="5">
        <v>1109</v>
      </c>
      <c r="B1111" s="5" t="s">
        <v>3435</v>
      </c>
      <c r="C1111" s="5" t="s">
        <v>11</v>
      </c>
      <c r="D1111" s="5">
        <v>1</v>
      </c>
      <c r="E1111" s="5">
        <v>1</v>
      </c>
      <c r="F1111" s="5" t="s">
        <v>3436</v>
      </c>
      <c r="G1111" s="5" t="s">
        <v>13</v>
      </c>
      <c r="H1111" s="5" t="s">
        <v>3437</v>
      </c>
      <c r="I1111" s="5">
        <v>0</v>
      </c>
      <c r="K1111" s="6">
        <v>44223.956041666665</v>
      </c>
      <c r="L1111" s="5" t="s">
        <v>7189</v>
      </c>
      <c r="M1111" s="5">
        <f t="shared" si="34"/>
        <v>0</v>
      </c>
      <c r="N1111" s="5">
        <f t="shared" si="35"/>
        <v>1</v>
      </c>
      <c r="O1111" s="7">
        <v>44223</v>
      </c>
    </row>
    <row r="1112" spans="1:15" x14ac:dyDescent="0.25">
      <c r="A1112" s="5">
        <v>1110</v>
      </c>
      <c r="B1112" s="5" t="s">
        <v>3438</v>
      </c>
      <c r="C1112" s="5" t="s">
        <v>16</v>
      </c>
      <c r="D1112" s="5">
        <v>1</v>
      </c>
      <c r="E1112" s="5">
        <v>1</v>
      </c>
      <c r="F1112" s="5" t="s">
        <v>3439</v>
      </c>
      <c r="G1112" s="5" t="s">
        <v>13</v>
      </c>
      <c r="H1112" s="5" t="s">
        <v>3440</v>
      </c>
      <c r="I1112" s="5">
        <v>0</v>
      </c>
      <c r="K1112" s="6">
        <v>44223.956041666665</v>
      </c>
      <c r="L1112" s="5" t="s">
        <v>7023</v>
      </c>
      <c r="M1112" s="5">
        <f t="shared" si="34"/>
        <v>0</v>
      </c>
      <c r="N1112" s="5">
        <f t="shared" si="35"/>
        <v>1</v>
      </c>
      <c r="O1112" s="7">
        <v>44223</v>
      </c>
    </row>
    <row r="1113" spans="1:15" x14ac:dyDescent="0.25">
      <c r="A1113" s="5">
        <v>1111</v>
      </c>
      <c r="B1113" s="5" t="s">
        <v>3441</v>
      </c>
      <c r="C1113" s="5" t="s">
        <v>11</v>
      </c>
      <c r="D1113" s="5">
        <v>1</v>
      </c>
      <c r="E1113" s="5">
        <v>1</v>
      </c>
      <c r="F1113" s="5" t="s">
        <v>3442</v>
      </c>
      <c r="G1113" s="5" t="s">
        <v>13</v>
      </c>
      <c r="H1113" s="5" t="s">
        <v>3443</v>
      </c>
      <c r="I1113" s="5">
        <v>0</v>
      </c>
      <c r="K1113" s="6">
        <v>44223.956053240741</v>
      </c>
      <c r="L1113" s="5" t="s">
        <v>7603</v>
      </c>
      <c r="M1113" s="5">
        <f t="shared" si="34"/>
        <v>1</v>
      </c>
      <c r="N1113" s="5">
        <f t="shared" si="35"/>
        <v>0</v>
      </c>
      <c r="O1113" s="7">
        <v>44223</v>
      </c>
    </row>
    <row r="1114" spans="1:15" x14ac:dyDescent="0.25">
      <c r="A1114" s="5">
        <v>1112</v>
      </c>
      <c r="B1114" s="5" t="s">
        <v>3444</v>
      </c>
      <c r="C1114" s="5" t="s">
        <v>36</v>
      </c>
      <c r="D1114" s="5">
        <v>23</v>
      </c>
      <c r="E1114" s="5">
        <v>0.97</v>
      </c>
      <c r="F1114" s="5" t="s">
        <v>3445</v>
      </c>
      <c r="G1114" s="5" t="s">
        <v>13</v>
      </c>
      <c r="H1114" s="5" t="s">
        <v>3446</v>
      </c>
      <c r="I1114" s="5">
        <v>4</v>
      </c>
      <c r="K1114" s="6">
        <v>44223.956076388888</v>
      </c>
      <c r="L1114" s="5" t="s">
        <v>7118</v>
      </c>
      <c r="M1114" s="5">
        <f t="shared" si="34"/>
        <v>1</v>
      </c>
      <c r="N1114" s="5">
        <f t="shared" si="35"/>
        <v>0</v>
      </c>
      <c r="O1114" s="7">
        <v>44223</v>
      </c>
    </row>
    <row r="1115" spans="1:15" x14ac:dyDescent="0.25">
      <c r="A1115" s="5">
        <v>1113</v>
      </c>
      <c r="B1115" s="5" t="s">
        <v>3447</v>
      </c>
      <c r="C1115" s="5" t="s">
        <v>11</v>
      </c>
      <c r="D1115" s="5">
        <v>1</v>
      </c>
      <c r="E1115" s="5">
        <v>1</v>
      </c>
      <c r="F1115" s="5" t="s">
        <v>3448</v>
      </c>
      <c r="G1115" s="5" t="s">
        <v>13</v>
      </c>
      <c r="H1115" s="5" t="s">
        <v>3449</v>
      </c>
      <c r="I1115" s="5">
        <v>0</v>
      </c>
      <c r="K1115" s="6">
        <v>44223.956111111111</v>
      </c>
      <c r="L1115" s="5" t="s">
        <v>7604</v>
      </c>
      <c r="M1115" s="5">
        <f t="shared" si="34"/>
        <v>1</v>
      </c>
      <c r="N1115" s="5">
        <f t="shared" si="35"/>
        <v>0</v>
      </c>
      <c r="O1115" s="7">
        <v>44223</v>
      </c>
    </row>
    <row r="1116" spans="1:15" x14ac:dyDescent="0.25">
      <c r="A1116" s="5">
        <v>1114</v>
      </c>
      <c r="B1116" s="5" t="s">
        <v>3450</v>
      </c>
      <c r="C1116" s="5" t="s">
        <v>16</v>
      </c>
      <c r="D1116" s="5">
        <v>8</v>
      </c>
      <c r="E1116" s="5">
        <v>1</v>
      </c>
      <c r="F1116" s="5" t="s">
        <v>3451</v>
      </c>
      <c r="G1116" s="5" t="s">
        <v>13</v>
      </c>
      <c r="H1116" s="5" t="s">
        <v>3452</v>
      </c>
      <c r="I1116" s="5">
        <v>6</v>
      </c>
      <c r="J1116" s="5" t="s">
        <v>3453</v>
      </c>
      <c r="K1116" s="6">
        <v>44223.956122685187</v>
      </c>
      <c r="L1116" s="5" t="s">
        <v>7136</v>
      </c>
      <c r="M1116" s="5">
        <f t="shared" si="34"/>
        <v>0</v>
      </c>
      <c r="N1116" s="5">
        <f t="shared" si="35"/>
        <v>1</v>
      </c>
      <c r="O1116" s="7">
        <v>44223</v>
      </c>
    </row>
    <row r="1117" spans="1:15" x14ac:dyDescent="0.25">
      <c r="A1117" s="5">
        <v>1115</v>
      </c>
      <c r="B1117" s="5" t="s">
        <v>3454</v>
      </c>
      <c r="C1117" s="5" t="s">
        <v>36</v>
      </c>
      <c r="D1117" s="5">
        <v>35</v>
      </c>
      <c r="E1117" s="5">
        <v>0.96</v>
      </c>
      <c r="F1117" s="5" t="s">
        <v>3455</v>
      </c>
      <c r="G1117" s="5" t="s">
        <v>13</v>
      </c>
      <c r="H1117" s="5" t="s">
        <v>3456</v>
      </c>
      <c r="I1117" s="5">
        <v>7</v>
      </c>
      <c r="J1117" s="5" t="s">
        <v>3457</v>
      </c>
      <c r="K1117" s="6">
        <v>44223.95616898148</v>
      </c>
      <c r="L1117" s="5" t="s">
        <v>7249</v>
      </c>
      <c r="M1117" s="5">
        <f t="shared" si="34"/>
        <v>0</v>
      </c>
      <c r="N1117" s="5">
        <f t="shared" si="35"/>
        <v>1</v>
      </c>
      <c r="O1117" s="7">
        <v>44223</v>
      </c>
    </row>
    <row r="1118" spans="1:15" x14ac:dyDescent="0.25">
      <c r="A1118" s="5">
        <v>1116</v>
      </c>
      <c r="B1118" s="5" t="s">
        <v>3458</v>
      </c>
      <c r="C1118" s="5" t="s">
        <v>16</v>
      </c>
      <c r="D1118" s="5">
        <v>19</v>
      </c>
      <c r="E1118" s="5">
        <v>0.84</v>
      </c>
      <c r="F1118" s="5" t="s">
        <v>3459</v>
      </c>
      <c r="G1118" s="5" t="s">
        <v>13</v>
      </c>
      <c r="H1118" s="5" t="s">
        <v>3460</v>
      </c>
      <c r="I1118" s="5">
        <v>17</v>
      </c>
      <c r="J1118" s="5" t="s">
        <v>3461</v>
      </c>
      <c r="K1118" s="6">
        <v>44223.95616898148</v>
      </c>
      <c r="L1118" s="5" t="s">
        <v>7141</v>
      </c>
      <c r="M1118" s="5">
        <f t="shared" si="34"/>
        <v>0</v>
      </c>
      <c r="N1118" s="5">
        <f t="shared" si="35"/>
        <v>1</v>
      </c>
      <c r="O1118" s="7">
        <v>44223</v>
      </c>
    </row>
    <row r="1119" spans="1:15" x14ac:dyDescent="0.25">
      <c r="A1119" s="5">
        <v>1117</v>
      </c>
      <c r="B1119" s="5" t="s">
        <v>3462</v>
      </c>
      <c r="C1119" s="5" t="s">
        <v>16</v>
      </c>
      <c r="D1119" s="5">
        <v>0</v>
      </c>
      <c r="E1119" s="5">
        <v>0.33</v>
      </c>
      <c r="F1119" s="5" t="s">
        <v>3463</v>
      </c>
      <c r="G1119" s="5" t="s">
        <v>13</v>
      </c>
      <c r="H1119" s="5" t="s">
        <v>3464</v>
      </c>
      <c r="I1119" s="5">
        <v>4</v>
      </c>
      <c r="K1119" s="6">
        <v>44223.956203703703</v>
      </c>
      <c r="L1119" s="5" t="s">
        <v>6976</v>
      </c>
      <c r="M1119" s="5">
        <f t="shared" si="34"/>
        <v>0</v>
      </c>
      <c r="N1119" s="5">
        <f t="shared" si="35"/>
        <v>1</v>
      </c>
      <c r="O1119" s="7">
        <v>44223</v>
      </c>
    </row>
    <row r="1120" spans="1:15" x14ac:dyDescent="0.25">
      <c r="A1120" s="5">
        <v>1118</v>
      </c>
      <c r="B1120" s="5" t="s">
        <v>3465</v>
      </c>
      <c r="C1120" s="5" t="s">
        <v>36</v>
      </c>
      <c r="D1120" s="5">
        <v>9</v>
      </c>
      <c r="E1120" s="5">
        <v>0.76</v>
      </c>
      <c r="F1120" s="5" t="s">
        <v>3466</v>
      </c>
      <c r="G1120" s="5" t="s">
        <v>13</v>
      </c>
      <c r="H1120" s="5" t="s">
        <v>3467</v>
      </c>
      <c r="I1120" s="5">
        <v>3</v>
      </c>
      <c r="J1120" s="5" t="s">
        <v>3468</v>
      </c>
      <c r="K1120" s="6">
        <v>44223.956226851849</v>
      </c>
      <c r="L1120" s="5" t="s">
        <v>6966</v>
      </c>
      <c r="M1120" s="5">
        <f t="shared" si="34"/>
        <v>0</v>
      </c>
      <c r="N1120" s="5">
        <f t="shared" si="35"/>
        <v>1</v>
      </c>
      <c r="O1120" s="7">
        <v>44223</v>
      </c>
    </row>
    <row r="1121" spans="1:15" x14ac:dyDescent="0.25">
      <c r="A1121" s="5">
        <v>1119</v>
      </c>
      <c r="B1121" s="5" t="s">
        <v>3469</v>
      </c>
      <c r="C1121" s="5" t="s">
        <v>16</v>
      </c>
      <c r="D1121" s="5">
        <v>4</v>
      </c>
      <c r="E1121" s="5">
        <v>0.7</v>
      </c>
      <c r="F1121" s="5" t="s">
        <v>3470</v>
      </c>
      <c r="G1121" s="5" t="s">
        <v>13</v>
      </c>
      <c r="H1121" s="5" t="s">
        <v>3471</v>
      </c>
      <c r="I1121" s="5">
        <v>13</v>
      </c>
      <c r="J1121" s="5" t="s">
        <v>3472</v>
      </c>
      <c r="K1121" s="6">
        <v>44223.956226851849</v>
      </c>
      <c r="L1121" s="5" t="s">
        <v>7013</v>
      </c>
      <c r="M1121" s="5">
        <f t="shared" si="34"/>
        <v>0</v>
      </c>
      <c r="N1121" s="5">
        <f t="shared" si="35"/>
        <v>1</v>
      </c>
      <c r="O1121" s="7">
        <v>44223</v>
      </c>
    </row>
    <row r="1122" spans="1:15" x14ac:dyDescent="0.25">
      <c r="A1122" s="5">
        <v>1120</v>
      </c>
      <c r="B1122" s="5" t="s">
        <v>3473</v>
      </c>
      <c r="C1122" s="5" t="s">
        <v>16</v>
      </c>
      <c r="D1122" s="5">
        <v>0</v>
      </c>
      <c r="E1122" s="5">
        <v>0.35</v>
      </c>
      <c r="F1122" s="5" t="s">
        <v>3474</v>
      </c>
      <c r="G1122" s="5" t="s">
        <v>13</v>
      </c>
      <c r="H1122" s="5" t="s">
        <v>3475</v>
      </c>
      <c r="I1122" s="5">
        <v>17</v>
      </c>
      <c r="K1122" s="6">
        <v>44223.956261574072</v>
      </c>
      <c r="L1122" s="5" t="s">
        <v>7605</v>
      </c>
      <c r="M1122" s="5">
        <f t="shared" si="34"/>
        <v>0</v>
      </c>
      <c r="N1122" s="5">
        <f t="shared" si="35"/>
        <v>1</v>
      </c>
      <c r="O1122" s="7">
        <v>44223</v>
      </c>
    </row>
    <row r="1123" spans="1:15" x14ac:dyDescent="0.25">
      <c r="A1123" s="5">
        <v>1121</v>
      </c>
      <c r="B1123" s="5" t="s">
        <v>3476</v>
      </c>
      <c r="C1123" s="5" t="s">
        <v>11</v>
      </c>
      <c r="D1123" s="5">
        <v>1</v>
      </c>
      <c r="E1123" s="5">
        <v>1</v>
      </c>
      <c r="F1123" s="5" t="s">
        <v>3477</v>
      </c>
      <c r="G1123" s="5" t="s">
        <v>13</v>
      </c>
      <c r="H1123" s="5" t="s">
        <v>3478</v>
      </c>
      <c r="I1123" s="5">
        <v>0</v>
      </c>
      <c r="K1123" s="6">
        <v>44223.956284722219</v>
      </c>
      <c r="L1123" s="5" t="s">
        <v>6966</v>
      </c>
      <c r="M1123" s="5">
        <f t="shared" si="34"/>
        <v>0</v>
      </c>
      <c r="N1123" s="5">
        <f t="shared" si="35"/>
        <v>1</v>
      </c>
      <c r="O1123" s="7">
        <v>44223</v>
      </c>
    </row>
    <row r="1124" spans="1:15" x14ac:dyDescent="0.25">
      <c r="A1124" s="5">
        <v>1122</v>
      </c>
      <c r="B1124" s="5" t="s">
        <v>3479</v>
      </c>
      <c r="C1124" s="5" t="s">
        <v>36</v>
      </c>
      <c r="D1124" s="5">
        <v>12</v>
      </c>
      <c r="E1124" s="5">
        <v>0.94</v>
      </c>
      <c r="F1124" s="5" t="s">
        <v>3480</v>
      </c>
      <c r="G1124" s="5" t="s">
        <v>13</v>
      </c>
      <c r="H1124" s="5" t="s">
        <v>3481</v>
      </c>
      <c r="I1124" s="5">
        <v>2</v>
      </c>
      <c r="K1124" s="6">
        <v>44223.956319444442</v>
      </c>
      <c r="L1124" s="5" t="s">
        <v>7606</v>
      </c>
      <c r="M1124" s="5">
        <f t="shared" si="34"/>
        <v>0</v>
      </c>
      <c r="N1124" s="5">
        <f t="shared" si="35"/>
        <v>1</v>
      </c>
      <c r="O1124" s="7">
        <v>44223</v>
      </c>
    </row>
    <row r="1125" spans="1:15" x14ac:dyDescent="0.25">
      <c r="A1125" s="5">
        <v>1123</v>
      </c>
      <c r="B1125" s="5" t="s">
        <v>3482</v>
      </c>
      <c r="C1125" s="5" t="s">
        <v>40</v>
      </c>
      <c r="D1125" s="5">
        <v>22</v>
      </c>
      <c r="E1125" s="5">
        <v>0.8</v>
      </c>
      <c r="F1125" s="5" t="s">
        <v>3483</v>
      </c>
      <c r="G1125" s="5" t="s">
        <v>13</v>
      </c>
      <c r="H1125" s="5" t="s">
        <v>3484</v>
      </c>
      <c r="I1125" s="5">
        <v>1</v>
      </c>
      <c r="J1125" s="5" t="s">
        <v>3485</v>
      </c>
      <c r="K1125" s="6">
        <v>44223.956319444442</v>
      </c>
      <c r="L1125" s="5" t="s">
        <v>7607</v>
      </c>
      <c r="M1125" s="5">
        <f t="shared" si="34"/>
        <v>1</v>
      </c>
      <c r="N1125" s="5">
        <f t="shared" si="35"/>
        <v>0</v>
      </c>
      <c r="O1125" s="7">
        <v>44223</v>
      </c>
    </row>
    <row r="1126" spans="1:15" x14ac:dyDescent="0.25">
      <c r="A1126" s="5">
        <v>1124</v>
      </c>
      <c r="B1126" s="5" t="s">
        <v>3486</v>
      </c>
      <c r="C1126" s="5" t="s">
        <v>28</v>
      </c>
      <c r="D1126" s="5">
        <v>8</v>
      </c>
      <c r="E1126" s="5">
        <v>0.84</v>
      </c>
      <c r="F1126" s="5" t="s">
        <v>3487</v>
      </c>
      <c r="G1126" s="5" t="s">
        <v>13</v>
      </c>
      <c r="H1126" s="5" t="s">
        <v>3488</v>
      </c>
      <c r="I1126" s="5">
        <v>3</v>
      </c>
      <c r="K1126" s="6">
        <v>44223.956319444442</v>
      </c>
      <c r="L1126" s="5" t="s">
        <v>6937</v>
      </c>
      <c r="M1126" s="5">
        <f t="shared" si="34"/>
        <v>1</v>
      </c>
      <c r="N1126" s="5">
        <f t="shared" si="35"/>
        <v>0</v>
      </c>
      <c r="O1126" s="7">
        <v>44223</v>
      </c>
    </row>
    <row r="1127" spans="1:15" x14ac:dyDescent="0.25">
      <c r="A1127" s="5">
        <v>1125</v>
      </c>
      <c r="B1127" s="5" t="s">
        <v>3489</v>
      </c>
      <c r="C1127" s="5" t="s">
        <v>11</v>
      </c>
      <c r="D1127" s="5">
        <v>1</v>
      </c>
      <c r="E1127" s="5">
        <v>1</v>
      </c>
      <c r="F1127" s="5" t="s">
        <v>3490</v>
      </c>
      <c r="G1127" s="5" t="s">
        <v>13</v>
      </c>
      <c r="H1127" s="5" t="s">
        <v>3491</v>
      </c>
      <c r="I1127" s="5">
        <v>0</v>
      </c>
      <c r="K1127" s="6">
        <v>44223.956331018519</v>
      </c>
      <c r="L1127" s="5" t="s">
        <v>7608</v>
      </c>
      <c r="M1127" s="5">
        <f t="shared" si="34"/>
        <v>1</v>
      </c>
      <c r="N1127" s="5">
        <f t="shared" si="35"/>
        <v>0</v>
      </c>
      <c r="O1127" s="7">
        <v>44223</v>
      </c>
    </row>
    <row r="1128" spans="1:15" x14ac:dyDescent="0.25">
      <c r="A1128" s="5">
        <v>1126</v>
      </c>
      <c r="B1128" s="5" t="s">
        <v>3492</v>
      </c>
      <c r="C1128" s="5" t="s">
        <v>11</v>
      </c>
      <c r="D1128" s="5">
        <v>1</v>
      </c>
      <c r="E1128" s="5">
        <v>1</v>
      </c>
      <c r="F1128" s="5" t="s">
        <v>3493</v>
      </c>
      <c r="G1128" s="5" t="s">
        <v>13</v>
      </c>
      <c r="H1128" s="5" t="s">
        <v>3494</v>
      </c>
      <c r="I1128" s="5">
        <v>0</v>
      </c>
      <c r="K1128" s="6">
        <v>44223.956342592595</v>
      </c>
      <c r="L1128" s="5" t="s">
        <v>7609</v>
      </c>
      <c r="M1128" s="5">
        <f t="shared" si="34"/>
        <v>1</v>
      </c>
      <c r="N1128" s="5">
        <f t="shared" si="35"/>
        <v>0</v>
      </c>
      <c r="O1128" s="7">
        <v>44223</v>
      </c>
    </row>
    <row r="1129" spans="1:15" x14ac:dyDescent="0.25">
      <c r="A1129" s="5">
        <v>1127</v>
      </c>
      <c r="B1129" s="5" t="s">
        <v>3441</v>
      </c>
      <c r="C1129" s="5" t="s">
        <v>28</v>
      </c>
      <c r="D1129" s="5">
        <v>27</v>
      </c>
      <c r="E1129" s="5">
        <v>1</v>
      </c>
      <c r="F1129" s="5" t="s">
        <v>3495</v>
      </c>
      <c r="G1129" s="5" t="s">
        <v>13</v>
      </c>
      <c r="H1129" s="5" t="s">
        <v>3496</v>
      </c>
      <c r="I1129" s="5">
        <v>4</v>
      </c>
      <c r="K1129" s="6">
        <v>44223.956342592595</v>
      </c>
      <c r="L1129" s="5" t="s">
        <v>7603</v>
      </c>
      <c r="M1129" s="5">
        <f t="shared" si="34"/>
        <v>1</v>
      </c>
      <c r="N1129" s="5">
        <f t="shared" si="35"/>
        <v>0</v>
      </c>
      <c r="O1129" s="7">
        <v>44223</v>
      </c>
    </row>
    <row r="1130" spans="1:15" x14ac:dyDescent="0.25">
      <c r="A1130" s="5">
        <v>1128</v>
      </c>
      <c r="B1130" s="5" t="s">
        <v>3497</v>
      </c>
      <c r="C1130" s="5" t="s">
        <v>11</v>
      </c>
      <c r="D1130" s="5">
        <v>1</v>
      </c>
      <c r="E1130" s="5">
        <v>1</v>
      </c>
      <c r="F1130" s="5" t="s">
        <v>3498</v>
      </c>
      <c r="G1130" s="5" t="s">
        <v>13</v>
      </c>
      <c r="H1130" s="5" t="s">
        <v>3499</v>
      </c>
      <c r="I1130" s="5">
        <v>0</v>
      </c>
      <c r="K1130" s="6">
        <v>44223.956365740742</v>
      </c>
      <c r="L1130" s="5" t="s">
        <v>7610</v>
      </c>
      <c r="M1130" s="5">
        <f t="shared" si="34"/>
        <v>1</v>
      </c>
      <c r="N1130" s="5">
        <f t="shared" si="35"/>
        <v>0</v>
      </c>
      <c r="O1130" s="7">
        <v>44223</v>
      </c>
    </row>
    <row r="1131" spans="1:15" x14ac:dyDescent="0.25">
      <c r="A1131" s="5">
        <v>1129</v>
      </c>
      <c r="B1131" s="5" t="s">
        <v>3500</v>
      </c>
      <c r="C1131" s="5" t="s">
        <v>36</v>
      </c>
      <c r="D1131" s="5">
        <v>20</v>
      </c>
      <c r="E1131" s="5">
        <v>0.92</v>
      </c>
      <c r="F1131" s="5" t="s">
        <v>3501</v>
      </c>
      <c r="G1131" s="5" t="s">
        <v>13</v>
      </c>
      <c r="H1131" s="5" t="s">
        <v>3502</v>
      </c>
      <c r="I1131" s="5">
        <v>1</v>
      </c>
      <c r="K1131" s="6">
        <v>44223.956377314818</v>
      </c>
      <c r="L1131" s="5" t="s">
        <v>7089</v>
      </c>
      <c r="M1131" s="5">
        <f t="shared" si="34"/>
        <v>1</v>
      </c>
      <c r="N1131" s="5">
        <f t="shared" si="35"/>
        <v>0</v>
      </c>
      <c r="O1131" s="7">
        <v>44223</v>
      </c>
    </row>
    <row r="1132" spans="1:15" x14ac:dyDescent="0.25">
      <c r="A1132" s="5">
        <v>1130</v>
      </c>
      <c r="B1132" s="5" t="s">
        <v>3503</v>
      </c>
      <c r="C1132" s="5" t="s">
        <v>50</v>
      </c>
      <c r="D1132" s="5">
        <v>0</v>
      </c>
      <c r="E1132" s="5">
        <v>0.4</v>
      </c>
      <c r="F1132" s="5" t="s">
        <v>3504</v>
      </c>
      <c r="G1132" s="5" t="s">
        <v>13</v>
      </c>
      <c r="H1132" s="5" t="s">
        <v>3505</v>
      </c>
      <c r="I1132" s="5">
        <v>3</v>
      </c>
      <c r="J1132" s="5" t="s">
        <v>3506</v>
      </c>
      <c r="K1132" s="6">
        <v>44223.956388888888</v>
      </c>
      <c r="L1132" s="5" t="s">
        <v>7611</v>
      </c>
      <c r="M1132" s="5">
        <f t="shared" si="34"/>
        <v>0</v>
      </c>
      <c r="N1132" s="5">
        <f t="shared" si="35"/>
        <v>1</v>
      </c>
      <c r="O1132" s="7">
        <v>44223</v>
      </c>
    </row>
    <row r="1133" spans="1:15" x14ac:dyDescent="0.25">
      <c r="A1133" s="5">
        <v>1131</v>
      </c>
      <c r="B1133" s="5" t="s">
        <v>3507</v>
      </c>
      <c r="C1133" s="5" t="s">
        <v>11</v>
      </c>
      <c r="D1133" s="5">
        <v>1</v>
      </c>
      <c r="E1133" s="5">
        <v>1</v>
      </c>
      <c r="F1133" s="5" t="s">
        <v>3508</v>
      </c>
      <c r="G1133" s="5" t="s">
        <v>13</v>
      </c>
      <c r="H1133" s="5" t="s">
        <v>3509</v>
      </c>
      <c r="I1133" s="5">
        <v>1</v>
      </c>
      <c r="K1133" s="6">
        <v>44223.956388888888</v>
      </c>
      <c r="L1133" s="5" t="s">
        <v>7104</v>
      </c>
      <c r="M1133" s="5">
        <f t="shared" si="34"/>
        <v>0</v>
      </c>
      <c r="N1133" s="5">
        <f t="shared" si="35"/>
        <v>1</v>
      </c>
      <c r="O1133" s="7">
        <v>44223</v>
      </c>
    </row>
    <row r="1134" spans="1:15" x14ac:dyDescent="0.25">
      <c r="A1134" s="5">
        <v>1132</v>
      </c>
      <c r="B1134" s="5" t="s">
        <v>3510</v>
      </c>
      <c r="C1134" s="5" t="s">
        <v>16</v>
      </c>
      <c r="D1134" s="5">
        <v>3</v>
      </c>
      <c r="E1134" s="5">
        <v>0.52</v>
      </c>
      <c r="F1134" s="5" t="s">
        <v>3511</v>
      </c>
      <c r="G1134" s="5" t="s">
        <v>13</v>
      </c>
      <c r="H1134" s="5" t="s">
        <v>3512</v>
      </c>
      <c r="I1134" s="5">
        <v>9</v>
      </c>
      <c r="J1134" s="5" t="s">
        <v>3513</v>
      </c>
      <c r="K1134" s="6">
        <v>44223.956388888888</v>
      </c>
      <c r="L1134" s="5" t="s">
        <v>7089</v>
      </c>
      <c r="M1134" s="5">
        <f t="shared" si="34"/>
        <v>1</v>
      </c>
      <c r="N1134" s="5">
        <f t="shared" si="35"/>
        <v>0</v>
      </c>
      <c r="O1134" s="7">
        <v>44223</v>
      </c>
    </row>
    <row r="1135" spans="1:15" x14ac:dyDescent="0.25">
      <c r="A1135" s="5">
        <v>1133</v>
      </c>
      <c r="B1135" s="5" t="s">
        <v>3514</v>
      </c>
      <c r="C1135" s="5" t="s">
        <v>11</v>
      </c>
      <c r="D1135" s="5">
        <v>1</v>
      </c>
      <c r="E1135" s="5">
        <v>1</v>
      </c>
      <c r="F1135" s="5" t="s">
        <v>3515</v>
      </c>
      <c r="G1135" s="5" t="s">
        <v>13</v>
      </c>
      <c r="H1135" s="5" t="s">
        <v>3516</v>
      </c>
      <c r="I1135" s="5">
        <v>0</v>
      </c>
      <c r="K1135" s="6">
        <v>44223.956388888888</v>
      </c>
      <c r="L1135" s="5" t="s">
        <v>7011</v>
      </c>
      <c r="M1135" s="5">
        <f t="shared" si="34"/>
        <v>1</v>
      </c>
      <c r="N1135" s="5">
        <f t="shared" si="35"/>
        <v>0</v>
      </c>
      <c r="O1135" s="7">
        <v>44223</v>
      </c>
    </row>
    <row r="1136" spans="1:15" x14ac:dyDescent="0.25">
      <c r="A1136" s="5">
        <v>1134</v>
      </c>
      <c r="B1136" s="5" t="s">
        <v>3517</v>
      </c>
      <c r="C1136" s="5" t="s">
        <v>11</v>
      </c>
      <c r="D1136" s="5">
        <v>1</v>
      </c>
      <c r="E1136" s="5">
        <v>1</v>
      </c>
      <c r="F1136" s="5" t="s">
        <v>3518</v>
      </c>
      <c r="G1136" s="5" t="s">
        <v>13</v>
      </c>
      <c r="H1136" s="5" t="s">
        <v>3519</v>
      </c>
      <c r="I1136" s="5">
        <v>0</v>
      </c>
      <c r="K1136" s="6">
        <v>44223.956400462965</v>
      </c>
      <c r="L1136" s="5" t="s">
        <v>7049</v>
      </c>
      <c r="M1136" s="5">
        <f t="shared" si="34"/>
        <v>1</v>
      </c>
      <c r="N1136" s="5">
        <f t="shared" si="35"/>
        <v>0</v>
      </c>
      <c r="O1136" s="7">
        <v>44223</v>
      </c>
    </row>
    <row r="1137" spans="1:15" x14ac:dyDescent="0.25">
      <c r="A1137" s="5">
        <v>1135</v>
      </c>
      <c r="B1137" s="5" t="s">
        <v>3520</v>
      </c>
      <c r="C1137" s="5" t="s">
        <v>16</v>
      </c>
      <c r="D1137" s="5">
        <v>32</v>
      </c>
      <c r="E1137" s="5">
        <v>0.91</v>
      </c>
      <c r="F1137" s="5" t="s">
        <v>3521</v>
      </c>
      <c r="G1137" s="5" t="s">
        <v>13</v>
      </c>
      <c r="H1137" s="5" t="s">
        <v>3522</v>
      </c>
      <c r="I1137" s="5">
        <v>4</v>
      </c>
      <c r="K1137" s="6">
        <v>44223.956423611111</v>
      </c>
      <c r="L1137" s="5" t="s">
        <v>7612</v>
      </c>
      <c r="M1137" s="5">
        <f t="shared" si="34"/>
        <v>0</v>
      </c>
      <c r="N1137" s="5">
        <f t="shared" si="35"/>
        <v>1</v>
      </c>
      <c r="O1137" s="7">
        <v>44223</v>
      </c>
    </row>
    <row r="1138" spans="1:15" x14ac:dyDescent="0.25">
      <c r="A1138" s="5">
        <v>1136</v>
      </c>
      <c r="B1138" s="5" t="s">
        <v>3523</v>
      </c>
      <c r="C1138" s="5" t="s">
        <v>16</v>
      </c>
      <c r="D1138" s="5">
        <v>24</v>
      </c>
      <c r="E1138" s="5">
        <v>0.95</v>
      </c>
      <c r="F1138" s="5" t="s">
        <v>3524</v>
      </c>
      <c r="G1138" s="5" t="s">
        <v>13</v>
      </c>
      <c r="H1138" s="5" t="s">
        <v>3525</v>
      </c>
      <c r="I1138" s="5">
        <v>8</v>
      </c>
      <c r="K1138" s="6">
        <v>44223.956423611111</v>
      </c>
      <c r="L1138" s="5" t="s">
        <v>7613</v>
      </c>
      <c r="M1138" s="5">
        <f t="shared" si="34"/>
        <v>0</v>
      </c>
      <c r="N1138" s="5">
        <f t="shared" si="35"/>
        <v>1</v>
      </c>
      <c r="O1138" s="7">
        <v>44223</v>
      </c>
    </row>
    <row r="1139" spans="1:15" x14ac:dyDescent="0.25">
      <c r="A1139" s="5">
        <v>1137</v>
      </c>
      <c r="B1139" s="5" t="s">
        <v>3526</v>
      </c>
      <c r="C1139" s="5" t="s">
        <v>16</v>
      </c>
      <c r="D1139" s="5">
        <v>25</v>
      </c>
      <c r="E1139" s="5">
        <v>0.95</v>
      </c>
      <c r="F1139" s="5" t="s">
        <v>3527</v>
      </c>
      <c r="G1139" s="5" t="s">
        <v>13</v>
      </c>
      <c r="H1139" s="5" t="s">
        <v>3528</v>
      </c>
      <c r="I1139" s="5">
        <v>1</v>
      </c>
      <c r="J1139" s="5" t="s">
        <v>3529</v>
      </c>
      <c r="K1139" s="6">
        <v>44223.956423611111</v>
      </c>
      <c r="L1139" s="5" t="s">
        <v>7136</v>
      </c>
      <c r="M1139" s="5">
        <f t="shared" si="34"/>
        <v>0</v>
      </c>
      <c r="N1139" s="5">
        <f t="shared" si="35"/>
        <v>1</v>
      </c>
      <c r="O1139" s="7">
        <v>44223</v>
      </c>
    </row>
    <row r="1140" spans="1:15" x14ac:dyDescent="0.25">
      <c r="A1140" s="5">
        <v>1138</v>
      </c>
      <c r="B1140" s="5" t="s">
        <v>3530</v>
      </c>
      <c r="C1140" s="5" t="s">
        <v>36</v>
      </c>
      <c r="D1140" s="5">
        <v>59</v>
      </c>
      <c r="E1140" s="5">
        <v>0.78</v>
      </c>
      <c r="F1140" s="5" t="s">
        <v>3531</v>
      </c>
      <c r="G1140" s="5" t="s">
        <v>13</v>
      </c>
      <c r="H1140" s="5" t="s">
        <v>3532</v>
      </c>
      <c r="I1140" s="5">
        <v>9</v>
      </c>
      <c r="J1140" s="5" t="s">
        <v>3533</v>
      </c>
      <c r="K1140" s="6">
        <v>44223.956446759257</v>
      </c>
      <c r="L1140" s="5" t="s">
        <v>7614</v>
      </c>
      <c r="M1140" s="5">
        <f t="shared" si="34"/>
        <v>1</v>
      </c>
      <c r="N1140" s="5">
        <f t="shared" si="35"/>
        <v>0</v>
      </c>
      <c r="O1140" s="7">
        <v>44223</v>
      </c>
    </row>
    <row r="1141" spans="1:15" x14ac:dyDescent="0.25">
      <c r="A1141" s="5">
        <v>1139</v>
      </c>
      <c r="B1141" s="5" t="s">
        <v>3534</v>
      </c>
      <c r="C1141" s="5" t="s">
        <v>16</v>
      </c>
      <c r="D1141" s="5">
        <v>5</v>
      </c>
      <c r="E1141" s="5">
        <v>0.61</v>
      </c>
      <c r="F1141" s="5" t="s">
        <v>3535</v>
      </c>
      <c r="G1141" s="5" t="s">
        <v>13</v>
      </c>
      <c r="H1141" s="5" t="s">
        <v>3536</v>
      </c>
      <c r="I1141" s="5">
        <v>4</v>
      </c>
      <c r="J1141" s="5" t="s">
        <v>3537</v>
      </c>
      <c r="K1141" s="6">
        <v>44223.956469907411</v>
      </c>
      <c r="L1141" s="5" t="s">
        <v>7002</v>
      </c>
      <c r="M1141" s="5">
        <f t="shared" si="34"/>
        <v>0</v>
      </c>
      <c r="N1141" s="5">
        <f t="shared" si="35"/>
        <v>1</v>
      </c>
      <c r="O1141" s="7">
        <v>44223</v>
      </c>
    </row>
    <row r="1142" spans="1:15" x14ac:dyDescent="0.25">
      <c r="A1142" s="5">
        <v>1140</v>
      </c>
      <c r="B1142" s="5" t="s">
        <v>3538</v>
      </c>
      <c r="C1142" s="5" t="s">
        <v>11</v>
      </c>
      <c r="D1142" s="5">
        <v>1</v>
      </c>
      <c r="E1142" s="5">
        <v>1</v>
      </c>
      <c r="F1142" s="5" t="s">
        <v>3539</v>
      </c>
      <c r="G1142" s="5" t="s">
        <v>13</v>
      </c>
      <c r="H1142" s="5" t="s">
        <v>3540</v>
      </c>
      <c r="I1142" s="5">
        <v>0</v>
      </c>
      <c r="K1142" s="6">
        <v>44223.95648148148</v>
      </c>
      <c r="L1142" s="5" t="s">
        <v>7615</v>
      </c>
      <c r="M1142" s="5">
        <f t="shared" si="34"/>
        <v>1</v>
      </c>
      <c r="N1142" s="5">
        <f t="shared" si="35"/>
        <v>0</v>
      </c>
      <c r="O1142" s="7">
        <v>44223</v>
      </c>
    </row>
    <row r="1143" spans="1:15" x14ac:dyDescent="0.25">
      <c r="A1143" s="5">
        <v>1141</v>
      </c>
      <c r="B1143" s="5" t="s">
        <v>3541</v>
      </c>
      <c r="C1143" s="5" t="s">
        <v>50</v>
      </c>
      <c r="D1143" s="5">
        <v>1</v>
      </c>
      <c r="E1143" s="5">
        <v>1</v>
      </c>
      <c r="F1143" s="5" t="s">
        <v>3542</v>
      </c>
      <c r="G1143" s="5" t="s">
        <v>13</v>
      </c>
      <c r="H1143" s="5" t="s">
        <v>3543</v>
      </c>
      <c r="I1143" s="5">
        <v>1</v>
      </c>
      <c r="K1143" s="6">
        <v>44223.95648148148</v>
      </c>
      <c r="L1143" s="5" t="s">
        <v>7047</v>
      </c>
      <c r="M1143" s="5">
        <f t="shared" si="34"/>
        <v>1</v>
      </c>
      <c r="N1143" s="5">
        <f t="shared" si="35"/>
        <v>0</v>
      </c>
      <c r="O1143" s="7">
        <v>44223</v>
      </c>
    </row>
    <row r="1144" spans="1:15" x14ac:dyDescent="0.25">
      <c r="A1144" s="5">
        <v>1142</v>
      </c>
      <c r="B1144" s="5" t="s">
        <v>3544</v>
      </c>
      <c r="C1144" s="5" t="s">
        <v>80</v>
      </c>
      <c r="D1144" s="5">
        <v>3</v>
      </c>
      <c r="E1144" s="5">
        <v>0.55000000000000004</v>
      </c>
      <c r="F1144" s="5" t="s">
        <v>3545</v>
      </c>
      <c r="G1144" s="5" t="s">
        <v>13</v>
      </c>
      <c r="H1144" s="5" t="s">
        <v>3546</v>
      </c>
      <c r="I1144" s="5">
        <v>17</v>
      </c>
      <c r="J1144" s="5" t="s">
        <v>3547</v>
      </c>
      <c r="K1144" s="6">
        <v>44223.956516203703</v>
      </c>
      <c r="L1144" s="5" t="s">
        <v>7500</v>
      </c>
      <c r="M1144" s="5">
        <f t="shared" si="34"/>
        <v>0</v>
      </c>
      <c r="N1144" s="5">
        <f t="shared" si="35"/>
        <v>1</v>
      </c>
      <c r="O1144" s="7">
        <v>44223</v>
      </c>
    </row>
    <row r="1145" spans="1:15" x14ac:dyDescent="0.25">
      <c r="A1145" s="5">
        <v>1143</v>
      </c>
      <c r="B1145" s="5" t="s">
        <v>3548</v>
      </c>
      <c r="C1145" s="5" t="s">
        <v>11</v>
      </c>
      <c r="D1145" s="5">
        <v>1</v>
      </c>
      <c r="E1145" s="5">
        <v>1</v>
      </c>
      <c r="F1145" s="5" t="s">
        <v>3549</v>
      </c>
      <c r="G1145" s="5" t="s">
        <v>13</v>
      </c>
      <c r="H1145" s="5" t="s">
        <v>3550</v>
      </c>
      <c r="I1145" s="5">
        <v>0</v>
      </c>
      <c r="K1145" s="6">
        <v>44223.95653935185</v>
      </c>
      <c r="L1145" s="5" t="s">
        <v>7499</v>
      </c>
      <c r="M1145" s="5">
        <f t="shared" si="34"/>
        <v>1</v>
      </c>
      <c r="N1145" s="5">
        <f t="shared" si="35"/>
        <v>0</v>
      </c>
      <c r="O1145" s="7">
        <v>44223</v>
      </c>
    </row>
    <row r="1146" spans="1:15" x14ac:dyDescent="0.25">
      <c r="A1146" s="5">
        <v>1144</v>
      </c>
      <c r="B1146" s="5" t="s">
        <v>3551</v>
      </c>
      <c r="C1146" s="5" t="s">
        <v>36</v>
      </c>
      <c r="D1146" s="5">
        <v>67</v>
      </c>
      <c r="E1146" s="5">
        <v>0.76</v>
      </c>
      <c r="F1146" s="5" t="s">
        <v>3552</v>
      </c>
      <c r="G1146" s="5" t="s">
        <v>13</v>
      </c>
      <c r="H1146" s="5" t="s">
        <v>3553</v>
      </c>
      <c r="I1146" s="5">
        <v>18</v>
      </c>
      <c r="J1146" s="5" t="s">
        <v>3554</v>
      </c>
      <c r="K1146" s="6">
        <v>44223.956550925926</v>
      </c>
      <c r="L1146" s="5" t="s">
        <v>7616</v>
      </c>
      <c r="M1146" s="5">
        <f t="shared" si="34"/>
        <v>0</v>
      </c>
      <c r="N1146" s="5">
        <f t="shared" si="35"/>
        <v>1</v>
      </c>
      <c r="O1146" s="7">
        <v>44223</v>
      </c>
    </row>
    <row r="1147" spans="1:15" x14ac:dyDescent="0.25">
      <c r="A1147" s="5">
        <v>1145</v>
      </c>
      <c r="B1147" s="5" t="s">
        <v>3555</v>
      </c>
      <c r="C1147" s="5" t="s">
        <v>16</v>
      </c>
      <c r="D1147" s="5">
        <v>42</v>
      </c>
      <c r="E1147" s="5">
        <v>0.95</v>
      </c>
      <c r="F1147" s="5" t="s">
        <v>3556</v>
      </c>
      <c r="G1147" s="5" t="s">
        <v>13</v>
      </c>
      <c r="H1147" s="5" t="s">
        <v>3557</v>
      </c>
      <c r="I1147" s="5">
        <v>12</v>
      </c>
      <c r="J1147" s="5" t="s">
        <v>3558</v>
      </c>
      <c r="K1147" s="6">
        <v>44223.956585648149</v>
      </c>
      <c r="L1147" s="5" t="s">
        <v>7205</v>
      </c>
      <c r="M1147" s="5">
        <f t="shared" si="34"/>
        <v>1</v>
      </c>
      <c r="N1147" s="5">
        <f t="shared" si="35"/>
        <v>0</v>
      </c>
      <c r="O1147" s="7">
        <v>44223</v>
      </c>
    </row>
    <row r="1148" spans="1:15" x14ac:dyDescent="0.25">
      <c r="A1148" s="5">
        <v>1146</v>
      </c>
      <c r="B1148" s="5" t="s">
        <v>3559</v>
      </c>
      <c r="C1148" s="5" t="s">
        <v>40</v>
      </c>
      <c r="D1148" s="5">
        <v>19</v>
      </c>
      <c r="E1148" s="5">
        <v>0.63</v>
      </c>
      <c r="F1148" s="5" t="s">
        <v>3560</v>
      </c>
      <c r="G1148" s="5" t="s">
        <v>13</v>
      </c>
      <c r="H1148" s="5" t="s">
        <v>3561</v>
      </c>
      <c r="I1148" s="5">
        <v>12</v>
      </c>
      <c r="K1148" s="6">
        <v>44223.956608796296</v>
      </c>
      <c r="L1148" s="5" t="s">
        <v>7617</v>
      </c>
      <c r="M1148" s="5">
        <f t="shared" si="34"/>
        <v>1</v>
      </c>
      <c r="N1148" s="5">
        <f t="shared" si="35"/>
        <v>0</v>
      </c>
      <c r="O1148" s="7">
        <v>44223</v>
      </c>
    </row>
    <row r="1149" spans="1:15" x14ac:dyDescent="0.25">
      <c r="A1149" s="5">
        <v>1147</v>
      </c>
      <c r="B1149" s="5" t="s">
        <v>3562</v>
      </c>
      <c r="C1149" s="5" t="s">
        <v>16</v>
      </c>
      <c r="D1149" s="5">
        <v>1</v>
      </c>
      <c r="E1149" s="5">
        <v>1</v>
      </c>
      <c r="F1149" s="5" t="s">
        <v>3563</v>
      </c>
      <c r="G1149" s="5" t="s">
        <v>13</v>
      </c>
      <c r="H1149" s="5" t="s">
        <v>3564</v>
      </c>
      <c r="I1149" s="5">
        <v>0</v>
      </c>
      <c r="K1149" s="6">
        <v>44223.956608796296</v>
      </c>
      <c r="L1149" s="5" t="s">
        <v>6948</v>
      </c>
      <c r="M1149" s="5">
        <f t="shared" si="34"/>
        <v>0</v>
      </c>
      <c r="N1149" s="5">
        <f t="shared" si="35"/>
        <v>1</v>
      </c>
      <c r="O1149" s="7">
        <v>44223</v>
      </c>
    </row>
    <row r="1150" spans="1:15" x14ac:dyDescent="0.25">
      <c r="A1150" s="5">
        <v>1148</v>
      </c>
      <c r="B1150" s="5" t="s">
        <v>3565</v>
      </c>
      <c r="C1150" s="5" t="s">
        <v>11</v>
      </c>
      <c r="D1150" s="5">
        <v>1</v>
      </c>
      <c r="E1150" s="5">
        <v>1</v>
      </c>
      <c r="F1150" s="5" t="s">
        <v>3566</v>
      </c>
      <c r="G1150" s="5" t="s">
        <v>13</v>
      </c>
      <c r="H1150" s="5" t="s">
        <v>3567</v>
      </c>
      <c r="I1150" s="5">
        <v>0</v>
      </c>
      <c r="K1150" s="6">
        <v>44223.956608796296</v>
      </c>
      <c r="L1150" s="5" t="s">
        <v>7212</v>
      </c>
      <c r="M1150" s="5">
        <f t="shared" si="34"/>
        <v>1</v>
      </c>
      <c r="N1150" s="5">
        <f t="shared" si="35"/>
        <v>0</v>
      </c>
      <c r="O1150" s="7">
        <v>44223</v>
      </c>
    </row>
    <row r="1151" spans="1:15" x14ac:dyDescent="0.25">
      <c r="A1151" s="5">
        <v>1149</v>
      </c>
      <c r="B1151" s="5" t="s">
        <v>3568</v>
      </c>
      <c r="C1151" s="5" t="s">
        <v>11</v>
      </c>
      <c r="D1151" s="5">
        <v>1</v>
      </c>
      <c r="E1151" s="5">
        <v>1</v>
      </c>
      <c r="F1151" s="5" t="s">
        <v>3569</v>
      </c>
      <c r="G1151" s="5" t="s">
        <v>13</v>
      </c>
      <c r="H1151" s="5" t="s">
        <v>3570</v>
      </c>
      <c r="I1151" s="5">
        <v>0</v>
      </c>
      <c r="K1151" s="6">
        <v>44223.956631944442</v>
      </c>
      <c r="L1151" s="5" t="s">
        <v>7618</v>
      </c>
      <c r="M1151" s="5">
        <f t="shared" si="34"/>
        <v>1</v>
      </c>
      <c r="N1151" s="5">
        <f t="shared" si="35"/>
        <v>0</v>
      </c>
      <c r="O1151" s="7">
        <v>44223</v>
      </c>
    </row>
    <row r="1152" spans="1:15" x14ac:dyDescent="0.25">
      <c r="A1152" s="5">
        <v>1150</v>
      </c>
      <c r="B1152" s="5" t="s">
        <v>3571</v>
      </c>
      <c r="C1152" s="5" t="s">
        <v>80</v>
      </c>
      <c r="D1152" s="5">
        <v>8</v>
      </c>
      <c r="E1152" s="5">
        <v>0.9</v>
      </c>
      <c r="F1152" s="5" t="s">
        <v>3572</v>
      </c>
      <c r="G1152" s="5" t="s">
        <v>13</v>
      </c>
      <c r="H1152" s="5" t="s">
        <v>3573</v>
      </c>
      <c r="I1152" s="5">
        <v>4</v>
      </c>
      <c r="J1152" s="5" t="s">
        <v>3574</v>
      </c>
      <c r="K1152" s="6">
        <v>44223.956701388888</v>
      </c>
      <c r="L1152" s="5" t="s">
        <v>7166</v>
      </c>
      <c r="M1152" s="5">
        <f t="shared" si="34"/>
        <v>0</v>
      </c>
      <c r="N1152" s="5">
        <f t="shared" si="35"/>
        <v>1</v>
      </c>
      <c r="O1152" s="7">
        <v>44223</v>
      </c>
    </row>
    <row r="1153" spans="1:15" x14ac:dyDescent="0.25">
      <c r="A1153" s="5">
        <v>1151</v>
      </c>
      <c r="B1153" s="5" t="s">
        <v>3575</v>
      </c>
      <c r="C1153" s="5" t="s">
        <v>11</v>
      </c>
      <c r="D1153" s="5">
        <v>1</v>
      </c>
      <c r="E1153" s="5">
        <v>1</v>
      </c>
      <c r="F1153" s="5" t="s">
        <v>3576</v>
      </c>
      <c r="G1153" s="5" t="s">
        <v>13</v>
      </c>
      <c r="H1153" s="5" t="s">
        <v>3577</v>
      </c>
      <c r="I1153" s="5">
        <v>0</v>
      </c>
      <c r="K1153" s="6">
        <v>44223.956701388888</v>
      </c>
      <c r="L1153" s="5" t="s">
        <v>7619</v>
      </c>
      <c r="M1153" s="5">
        <f t="shared" si="34"/>
        <v>0</v>
      </c>
      <c r="N1153" s="5">
        <f t="shared" si="35"/>
        <v>1</v>
      </c>
      <c r="O1153" s="7">
        <v>44223</v>
      </c>
    </row>
    <row r="1154" spans="1:15" x14ac:dyDescent="0.25">
      <c r="A1154" s="5">
        <v>1152</v>
      </c>
      <c r="B1154" s="5" t="s">
        <v>3578</v>
      </c>
      <c r="C1154" s="5" t="s">
        <v>16</v>
      </c>
      <c r="D1154" s="5">
        <v>6</v>
      </c>
      <c r="E1154" s="5">
        <v>0.8</v>
      </c>
      <c r="F1154" s="5" t="s">
        <v>3579</v>
      </c>
      <c r="G1154" s="5" t="s">
        <v>13</v>
      </c>
      <c r="H1154" s="5" t="s">
        <v>3580</v>
      </c>
      <c r="I1154" s="5">
        <v>12</v>
      </c>
      <c r="K1154" s="6">
        <v>44223.956712962965</v>
      </c>
      <c r="L1154" s="5" t="s">
        <v>7104</v>
      </c>
      <c r="M1154" s="5">
        <f t="shared" si="34"/>
        <v>0</v>
      </c>
      <c r="N1154" s="5">
        <f t="shared" si="35"/>
        <v>1</v>
      </c>
      <c r="O1154" s="7">
        <v>44223</v>
      </c>
    </row>
    <row r="1155" spans="1:15" x14ac:dyDescent="0.25">
      <c r="A1155" s="5">
        <v>1153</v>
      </c>
      <c r="B1155" s="5" t="s">
        <v>3581</v>
      </c>
      <c r="C1155" s="5" t="s">
        <v>11</v>
      </c>
      <c r="D1155" s="5">
        <v>1</v>
      </c>
      <c r="E1155" s="5">
        <v>1</v>
      </c>
      <c r="F1155" s="5" t="s">
        <v>3582</v>
      </c>
      <c r="G1155" s="5" t="s">
        <v>13</v>
      </c>
      <c r="H1155" s="5" t="s">
        <v>3583</v>
      </c>
      <c r="I1155" s="5">
        <v>0</v>
      </c>
      <c r="K1155" s="6">
        <v>44224.623472222222</v>
      </c>
      <c r="L1155" s="5" t="s">
        <v>6979</v>
      </c>
      <c r="M1155" s="5">
        <f t="shared" ref="M1155:M1218" si="36">IF(EXACT(LEFT(L1155),"P"),1,0)</f>
        <v>0</v>
      </c>
      <c r="N1155" s="5">
        <f t="shared" ref="N1155:N1218" si="37">1-M1155</f>
        <v>1</v>
      </c>
      <c r="O1155" s="7">
        <v>44224</v>
      </c>
    </row>
    <row r="1156" spans="1:15" x14ac:dyDescent="0.25">
      <c r="A1156" s="5">
        <v>1154</v>
      </c>
      <c r="B1156" s="5" t="s">
        <v>3584</v>
      </c>
      <c r="C1156" s="5" t="s">
        <v>11</v>
      </c>
      <c r="D1156" s="5">
        <v>1</v>
      </c>
      <c r="E1156" s="5">
        <v>1</v>
      </c>
      <c r="F1156" s="5" t="s">
        <v>3585</v>
      </c>
      <c r="G1156" s="5" t="s">
        <v>13</v>
      </c>
      <c r="H1156" s="5" t="s">
        <v>3586</v>
      </c>
      <c r="I1156" s="5">
        <v>1</v>
      </c>
      <c r="K1156" s="6">
        <v>44224.623541666668</v>
      </c>
      <c r="L1156" s="5" t="s">
        <v>7620</v>
      </c>
      <c r="M1156" s="5">
        <f t="shared" si="36"/>
        <v>1</v>
      </c>
      <c r="N1156" s="5">
        <f t="shared" si="37"/>
        <v>0</v>
      </c>
      <c r="O1156" s="7">
        <v>44224</v>
      </c>
    </row>
    <row r="1157" spans="1:15" x14ac:dyDescent="0.25">
      <c r="A1157" s="5">
        <v>1155</v>
      </c>
      <c r="B1157" s="5" t="s">
        <v>3587</v>
      </c>
      <c r="C1157" s="5" t="s">
        <v>11</v>
      </c>
      <c r="D1157" s="5">
        <v>1</v>
      </c>
      <c r="E1157" s="5">
        <v>1</v>
      </c>
      <c r="F1157" s="5" t="s">
        <v>3588</v>
      </c>
      <c r="G1157" s="5" t="s">
        <v>13</v>
      </c>
      <c r="H1157" s="5" t="s">
        <v>3589</v>
      </c>
      <c r="I1157" s="5">
        <v>0</v>
      </c>
      <c r="K1157" s="6">
        <v>44224.623611111114</v>
      </c>
      <c r="L1157" s="5" t="s">
        <v>7621</v>
      </c>
      <c r="M1157" s="5">
        <f t="shared" si="36"/>
        <v>1</v>
      </c>
      <c r="N1157" s="5">
        <f t="shared" si="37"/>
        <v>0</v>
      </c>
      <c r="O1157" s="7">
        <v>44224</v>
      </c>
    </row>
    <row r="1158" spans="1:15" x14ac:dyDescent="0.25">
      <c r="A1158" s="5">
        <v>1156</v>
      </c>
      <c r="B1158" s="5" t="s">
        <v>3590</v>
      </c>
      <c r="C1158" s="5" t="s">
        <v>36</v>
      </c>
      <c r="D1158" s="5">
        <v>2474</v>
      </c>
      <c r="E1158" s="5">
        <v>0.99</v>
      </c>
      <c r="F1158" s="5" t="s">
        <v>3591</v>
      </c>
      <c r="G1158" s="5" t="s">
        <v>13</v>
      </c>
      <c r="H1158" s="5" t="s">
        <v>3592</v>
      </c>
      <c r="I1158" s="5">
        <v>210</v>
      </c>
      <c r="J1158" s="5" t="s">
        <v>3593</v>
      </c>
      <c r="K1158" s="6">
        <v>44224.623611111114</v>
      </c>
      <c r="L1158" s="5" t="s">
        <v>7181</v>
      </c>
      <c r="M1158" s="5">
        <f t="shared" si="36"/>
        <v>0</v>
      </c>
      <c r="N1158" s="5">
        <f t="shared" si="37"/>
        <v>1</v>
      </c>
      <c r="O1158" s="7">
        <v>44224</v>
      </c>
    </row>
    <row r="1159" spans="1:15" x14ac:dyDescent="0.25">
      <c r="A1159" s="5">
        <v>1157</v>
      </c>
      <c r="B1159" s="5" t="s">
        <v>3594</v>
      </c>
      <c r="C1159" s="5" t="s">
        <v>11</v>
      </c>
      <c r="D1159" s="5">
        <v>1</v>
      </c>
      <c r="E1159" s="5">
        <v>1</v>
      </c>
      <c r="F1159" s="5" t="s">
        <v>3595</v>
      </c>
      <c r="G1159" s="5" t="s">
        <v>13</v>
      </c>
      <c r="H1159" s="5" t="s">
        <v>3596</v>
      </c>
      <c r="I1159" s="5">
        <v>0</v>
      </c>
      <c r="K1159" s="6">
        <v>44224.623657407406</v>
      </c>
      <c r="L1159" s="5" t="s">
        <v>7622</v>
      </c>
      <c r="M1159" s="5">
        <f t="shared" si="36"/>
        <v>1</v>
      </c>
      <c r="N1159" s="5">
        <f t="shared" si="37"/>
        <v>0</v>
      </c>
      <c r="O1159" s="7">
        <v>44224</v>
      </c>
    </row>
    <row r="1160" spans="1:15" x14ac:dyDescent="0.25">
      <c r="A1160" s="5">
        <v>1158</v>
      </c>
      <c r="B1160" s="5" t="s">
        <v>3597</v>
      </c>
      <c r="C1160" s="5" t="s">
        <v>16</v>
      </c>
      <c r="D1160" s="5">
        <v>1</v>
      </c>
      <c r="E1160" s="5">
        <v>1</v>
      </c>
      <c r="F1160" s="5" t="s">
        <v>3598</v>
      </c>
      <c r="G1160" s="5" t="s">
        <v>13</v>
      </c>
      <c r="H1160" s="5" t="s">
        <v>3599</v>
      </c>
      <c r="I1160" s="5">
        <v>0</v>
      </c>
      <c r="K1160" s="6">
        <v>44224.623831018522</v>
      </c>
      <c r="L1160" s="5" t="s">
        <v>7181</v>
      </c>
      <c r="M1160" s="5">
        <f t="shared" si="36"/>
        <v>0</v>
      </c>
      <c r="N1160" s="5">
        <f t="shared" si="37"/>
        <v>1</v>
      </c>
      <c r="O1160" s="7">
        <v>44224</v>
      </c>
    </row>
    <row r="1161" spans="1:15" x14ac:dyDescent="0.25">
      <c r="A1161" s="5">
        <v>1159</v>
      </c>
      <c r="B1161" s="5" t="s">
        <v>3600</v>
      </c>
      <c r="C1161" s="5" t="s">
        <v>11</v>
      </c>
      <c r="D1161" s="5">
        <v>1</v>
      </c>
      <c r="E1161" s="5">
        <v>1</v>
      </c>
      <c r="F1161" s="5" t="s">
        <v>3601</v>
      </c>
      <c r="G1161" s="5" t="s">
        <v>13</v>
      </c>
      <c r="H1161" s="5" t="s">
        <v>3602</v>
      </c>
      <c r="I1161" s="5">
        <v>0</v>
      </c>
      <c r="K1161" s="6">
        <v>44224.624050925922</v>
      </c>
      <c r="L1161" s="5" t="s">
        <v>7623</v>
      </c>
      <c r="M1161" s="5">
        <f t="shared" si="36"/>
        <v>1</v>
      </c>
      <c r="N1161" s="5">
        <f t="shared" si="37"/>
        <v>0</v>
      </c>
      <c r="O1161" s="7">
        <v>44224</v>
      </c>
    </row>
    <row r="1162" spans="1:15" x14ac:dyDescent="0.25">
      <c r="A1162" s="5">
        <v>1160</v>
      </c>
      <c r="B1162" s="5" t="s">
        <v>3603</v>
      </c>
      <c r="C1162" s="5" t="s">
        <v>40</v>
      </c>
      <c r="D1162" s="5">
        <v>1</v>
      </c>
      <c r="E1162" s="5">
        <v>1</v>
      </c>
      <c r="F1162" s="5" t="s">
        <v>3604</v>
      </c>
      <c r="G1162" s="5" t="s">
        <v>13</v>
      </c>
      <c r="H1162" s="5" t="s">
        <v>3605</v>
      </c>
      <c r="I1162" s="5">
        <v>0</v>
      </c>
      <c r="K1162" s="6">
        <v>44224.624178240738</v>
      </c>
      <c r="L1162" s="5" t="s">
        <v>7624</v>
      </c>
      <c r="M1162" s="5">
        <f t="shared" si="36"/>
        <v>0</v>
      </c>
      <c r="N1162" s="5">
        <f t="shared" si="37"/>
        <v>1</v>
      </c>
      <c r="O1162" s="7">
        <v>44224</v>
      </c>
    </row>
    <row r="1163" spans="1:15" x14ac:dyDescent="0.25">
      <c r="A1163" s="5">
        <v>1161</v>
      </c>
      <c r="B1163" s="5" t="s">
        <v>3606</v>
      </c>
      <c r="C1163" s="5" t="s">
        <v>11</v>
      </c>
      <c r="D1163" s="5">
        <v>1</v>
      </c>
      <c r="E1163" s="5">
        <v>1</v>
      </c>
      <c r="F1163" s="5" t="s">
        <v>3607</v>
      </c>
      <c r="G1163" s="5" t="s">
        <v>13</v>
      </c>
      <c r="H1163" s="5" t="s">
        <v>3608</v>
      </c>
      <c r="I1163" s="5">
        <v>0</v>
      </c>
      <c r="K1163" s="6">
        <v>44224.624398148146</v>
      </c>
      <c r="L1163" s="5" t="s">
        <v>7118</v>
      </c>
      <c r="M1163" s="5">
        <f t="shared" si="36"/>
        <v>1</v>
      </c>
      <c r="N1163" s="5">
        <f t="shared" si="37"/>
        <v>0</v>
      </c>
      <c r="O1163" s="7">
        <v>44224</v>
      </c>
    </row>
    <row r="1164" spans="1:15" x14ac:dyDescent="0.25">
      <c r="A1164" s="5">
        <v>1162</v>
      </c>
      <c r="B1164" s="5" t="s">
        <v>3609</v>
      </c>
      <c r="C1164" s="5" t="s">
        <v>11</v>
      </c>
      <c r="D1164" s="5">
        <v>1</v>
      </c>
      <c r="E1164" s="5">
        <v>0.99</v>
      </c>
      <c r="F1164" s="5" t="s">
        <v>3610</v>
      </c>
      <c r="G1164" s="5" t="s">
        <v>13</v>
      </c>
      <c r="H1164" s="5" t="s">
        <v>3611</v>
      </c>
      <c r="I1164" s="5">
        <v>0</v>
      </c>
      <c r="K1164" s="6">
        <v>44224.624560185184</v>
      </c>
      <c r="L1164" s="5" t="s">
        <v>7136</v>
      </c>
      <c r="M1164" s="5">
        <f t="shared" si="36"/>
        <v>0</v>
      </c>
      <c r="N1164" s="5">
        <f t="shared" si="37"/>
        <v>1</v>
      </c>
      <c r="O1164" s="7">
        <v>44224</v>
      </c>
    </row>
    <row r="1165" spans="1:15" x14ac:dyDescent="0.25">
      <c r="A1165" s="5">
        <v>1163</v>
      </c>
      <c r="B1165" s="5" t="s">
        <v>3612</v>
      </c>
      <c r="C1165" s="5" t="s">
        <v>36</v>
      </c>
      <c r="D1165" s="5">
        <v>124</v>
      </c>
      <c r="E1165" s="5">
        <v>0.94</v>
      </c>
      <c r="F1165" s="5" t="s">
        <v>3613</v>
      </c>
      <c r="G1165" s="5" t="s">
        <v>13</v>
      </c>
      <c r="H1165" s="5" t="s">
        <v>3614</v>
      </c>
      <c r="I1165" s="5">
        <v>30</v>
      </c>
      <c r="K1165" s="6">
        <v>44224.624745370369</v>
      </c>
      <c r="L1165" s="5" t="s">
        <v>7625</v>
      </c>
      <c r="M1165" s="5">
        <f t="shared" si="36"/>
        <v>0</v>
      </c>
      <c r="N1165" s="5">
        <f t="shared" si="37"/>
        <v>1</v>
      </c>
      <c r="O1165" s="7">
        <v>44224</v>
      </c>
    </row>
    <row r="1166" spans="1:15" x14ac:dyDescent="0.25">
      <c r="A1166" s="5">
        <v>1164</v>
      </c>
      <c r="B1166" s="5" t="s">
        <v>3615</v>
      </c>
      <c r="C1166" s="5" t="s">
        <v>11</v>
      </c>
      <c r="D1166" s="5">
        <v>1</v>
      </c>
      <c r="E1166" s="5">
        <v>1</v>
      </c>
      <c r="F1166" s="5" t="s">
        <v>3616</v>
      </c>
      <c r="G1166" s="5" t="s">
        <v>13</v>
      </c>
      <c r="H1166" s="5" t="s">
        <v>3617</v>
      </c>
      <c r="I1166" s="5">
        <v>0</v>
      </c>
      <c r="K1166" s="6">
        <v>44224.624895833331</v>
      </c>
      <c r="L1166" s="5" t="s">
        <v>7626</v>
      </c>
      <c r="M1166" s="5">
        <f t="shared" si="36"/>
        <v>0</v>
      </c>
      <c r="N1166" s="5">
        <f t="shared" si="37"/>
        <v>1</v>
      </c>
      <c r="O1166" s="7">
        <v>44224</v>
      </c>
    </row>
    <row r="1167" spans="1:15" x14ac:dyDescent="0.25">
      <c r="A1167" s="5">
        <v>1165</v>
      </c>
      <c r="B1167" s="5" t="s">
        <v>3618</v>
      </c>
      <c r="C1167" s="5" t="s">
        <v>16</v>
      </c>
      <c r="D1167" s="5">
        <v>1</v>
      </c>
      <c r="E1167" s="5">
        <v>1</v>
      </c>
      <c r="F1167" s="5" t="s">
        <v>3619</v>
      </c>
      <c r="G1167" s="5" t="s">
        <v>13</v>
      </c>
      <c r="H1167" s="5" t="s">
        <v>3620</v>
      </c>
      <c r="I1167" s="5">
        <v>0</v>
      </c>
      <c r="K1167" s="6">
        <v>44224.625</v>
      </c>
      <c r="L1167" s="5" t="s">
        <v>7627</v>
      </c>
      <c r="M1167" s="5">
        <f t="shared" si="36"/>
        <v>0</v>
      </c>
      <c r="N1167" s="5">
        <f t="shared" si="37"/>
        <v>1</v>
      </c>
      <c r="O1167" s="7">
        <v>44224</v>
      </c>
    </row>
    <row r="1168" spans="1:15" x14ac:dyDescent="0.25">
      <c r="A1168" s="5">
        <v>1166</v>
      </c>
      <c r="B1168" s="5" t="s">
        <v>3621</v>
      </c>
      <c r="C1168" s="5" t="s">
        <v>32</v>
      </c>
      <c r="D1168" s="5">
        <v>2</v>
      </c>
      <c r="E1168" s="5">
        <v>1</v>
      </c>
      <c r="F1168" s="5" t="s">
        <v>3622</v>
      </c>
      <c r="G1168" s="5" t="s">
        <v>13</v>
      </c>
      <c r="H1168" s="5" t="s">
        <v>3623</v>
      </c>
      <c r="I1168" s="5">
        <v>0</v>
      </c>
      <c r="K1168" s="6">
        <v>44224.625231481485</v>
      </c>
      <c r="L1168" s="5" t="s">
        <v>7628</v>
      </c>
      <c r="M1168" s="5">
        <f t="shared" si="36"/>
        <v>0</v>
      </c>
      <c r="N1168" s="5">
        <f t="shared" si="37"/>
        <v>1</v>
      </c>
      <c r="O1168" s="7">
        <v>44224</v>
      </c>
    </row>
    <row r="1169" spans="1:15" x14ac:dyDescent="0.25">
      <c r="A1169" s="5">
        <v>1167</v>
      </c>
      <c r="B1169" s="5" t="s">
        <v>3624</v>
      </c>
      <c r="C1169" s="5" t="s">
        <v>36</v>
      </c>
      <c r="D1169" s="5">
        <v>1</v>
      </c>
      <c r="E1169" s="5">
        <v>1</v>
      </c>
      <c r="F1169" s="5" t="s">
        <v>3625</v>
      </c>
      <c r="G1169" s="5" t="s">
        <v>13</v>
      </c>
      <c r="H1169" s="5" t="s">
        <v>3626</v>
      </c>
      <c r="I1169" s="5">
        <v>1</v>
      </c>
      <c r="K1169" s="6">
        <v>44224.6252662037</v>
      </c>
      <c r="L1169" s="5" t="s">
        <v>7511</v>
      </c>
      <c r="M1169" s="5">
        <f t="shared" si="36"/>
        <v>0</v>
      </c>
      <c r="N1169" s="5">
        <f t="shared" si="37"/>
        <v>1</v>
      </c>
      <c r="O1169" s="7">
        <v>44224</v>
      </c>
    </row>
    <row r="1170" spans="1:15" x14ac:dyDescent="0.25">
      <c r="A1170" s="5">
        <v>1168</v>
      </c>
      <c r="B1170" s="5" t="s">
        <v>3627</v>
      </c>
      <c r="C1170" s="5" t="s">
        <v>16</v>
      </c>
      <c r="D1170" s="5">
        <v>1</v>
      </c>
      <c r="E1170" s="5">
        <v>1</v>
      </c>
      <c r="F1170" s="5" t="s">
        <v>3628</v>
      </c>
      <c r="G1170" s="5" t="s">
        <v>13</v>
      </c>
      <c r="H1170" s="5" t="s">
        <v>3629</v>
      </c>
      <c r="I1170" s="5">
        <v>0</v>
      </c>
      <c r="K1170" s="6">
        <v>44224.6253125</v>
      </c>
      <c r="L1170" s="5" t="s">
        <v>7629</v>
      </c>
      <c r="M1170" s="5">
        <f t="shared" si="36"/>
        <v>1</v>
      </c>
      <c r="N1170" s="5">
        <f t="shared" si="37"/>
        <v>0</v>
      </c>
      <c r="O1170" s="7">
        <v>44224</v>
      </c>
    </row>
    <row r="1171" spans="1:15" x14ac:dyDescent="0.25">
      <c r="A1171" s="5">
        <v>1169</v>
      </c>
      <c r="B1171" s="5" t="s">
        <v>3630</v>
      </c>
      <c r="C1171" s="5" t="s">
        <v>11</v>
      </c>
      <c r="D1171" s="5">
        <v>1</v>
      </c>
      <c r="E1171" s="5">
        <v>1</v>
      </c>
      <c r="F1171" s="5" t="s">
        <v>3631</v>
      </c>
      <c r="G1171" s="5" t="s">
        <v>13</v>
      </c>
      <c r="H1171" s="5" t="s">
        <v>3632</v>
      </c>
      <c r="I1171" s="5">
        <v>0</v>
      </c>
      <c r="K1171" s="6">
        <v>44224.625335648147</v>
      </c>
      <c r="L1171" s="5" t="s">
        <v>7251</v>
      </c>
      <c r="M1171" s="5">
        <f t="shared" si="36"/>
        <v>1</v>
      </c>
      <c r="N1171" s="5">
        <f t="shared" si="37"/>
        <v>0</v>
      </c>
      <c r="O1171" s="7">
        <v>44224</v>
      </c>
    </row>
    <row r="1172" spans="1:15" x14ac:dyDescent="0.25">
      <c r="A1172" s="5">
        <v>1170</v>
      </c>
      <c r="B1172" s="5" t="s">
        <v>3633</v>
      </c>
      <c r="C1172" s="5" t="s">
        <v>16</v>
      </c>
      <c r="D1172" s="5">
        <v>1</v>
      </c>
      <c r="E1172" s="5">
        <v>1</v>
      </c>
      <c r="F1172" s="5" t="s">
        <v>3634</v>
      </c>
      <c r="G1172" s="5" t="s">
        <v>13</v>
      </c>
      <c r="H1172" s="5" t="s">
        <v>3635</v>
      </c>
      <c r="I1172" s="5">
        <v>0</v>
      </c>
      <c r="K1172" s="6">
        <v>44224.625578703701</v>
      </c>
      <c r="L1172" s="5" t="s">
        <v>6991</v>
      </c>
      <c r="M1172" s="5">
        <f t="shared" si="36"/>
        <v>0</v>
      </c>
      <c r="N1172" s="5">
        <f t="shared" si="37"/>
        <v>1</v>
      </c>
      <c r="O1172" s="7">
        <v>44224</v>
      </c>
    </row>
    <row r="1173" spans="1:15" x14ac:dyDescent="0.25">
      <c r="A1173" s="5">
        <v>1171</v>
      </c>
      <c r="B1173" s="5" t="s">
        <v>3636</v>
      </c>
      <c r="C1173" s="5" t="s">
        <v>11</v>
      </c>
      <c r="D1173" s="5">
        <v>1</v>
      </c>
      <c r="E1173" s="5">
        <v>1</v>
      </c>
      <c r="F1173" s="5" t="s">
        <v>3637</v>
      </c>
      <c r="G1173" s="5" t="s">
        <v>13</v>
      </c>
      <c r="H1173" s="5" t="s">
        <v>3638</v>
      </c>
      <c r="I1173" s="5">
        <v>1</v>
      </c>
      <c r="K1173" s="6">
        <v>44224.625659722224</v>
      </c>
      <c r="L1173" s="5" t="s">
        <v>7052</v>
      </c>
      <c r="M1173" s="5">
        <f t="shared" si="36"/>
        <v>1</v>
      </c>
      <c r="N1173" s="5">
        <f t="shared" si="37"/>
        <v>0</v>
      </c>
      <c r="O1173" s="7">
        <v>44224</v>
      </c>
    </row>
    <row r="1174" spans="1:15" x14ac:dyDescent="0.25">
      <c r="A1174" s="5">
        <v>1172</v>
      </c>
      <c r="B1174" s="5" t="s">
        <v>3639</v>
      </c>
      <c r="C1174" s="5" t="s">
        <v>11</v>
      </c>
      <c r="D1174" s="5">
        <v>1</v>
      </c>
      <c r="E1174" s="5">
        <v>1</v>
      </c>
      <c r="F1174" s="5" t="s">
        <v>3640</v>
      </c>
      <c r="G1174" s="5" t="s">
        <v>13</v>
      </c>
      <c r="H1174" s="5" t="s">
        <v>3641</v>
      </c>
      <c r="I1174" s="5">
        <v>0</v>
      </c>
      <c r="K1174" s="6">
        <v>44224.625671296293</v>
      </c>
      <c r="L1174" s="5" t="s">
        <v>7060</v>
      </c>
      <c r="M1174" s="5">
        <f t="shared" si="36"/>
        <v>1</v>
      </c>
      <c r="N1174" s="5">
        <f t="shared" si="37"/>
        <v>0</v>
      </c>
      <c r="O1174" s="7">
        <v>44224</v>
      </c>
    </row>
    <row r="1175" spans="1:15" x14ac:dyDescent="0.25">
      <c r="A1175" s="5">
        <v>1173</v>
      </c>
      <c r="B1175" s="5" t="s">
        <v>3642</v>
      </c>
      <c r="C1175" s="5" t="s">
        <v>11</v>
      </c>
      <c r="D1175" s="5">
        <v>1</v>
      </c>
      <c r="E1175" s="5">
        <v>1</v>
      </c>
      <c r="F1175" s="5" t="s">
        <v>3643</v>
      </c>
      <c r="G1175" s="5" t="s">
        <v>13</v>
      </c>
      <c r="H1175" s="5" t="s">
        <v>3644</v>
      </c>
      <c r="I1175" s="5">
        <v>0</v>
      </c>
      <c r="K1175" s="6">
        <v>44224.625810185185</v>
      </c>
      <c r="L1175" s="5" t="s">
        <v>7001</v>
      </c>
      <c r="M1175" s="5">
        <f t="shared" si="36"/>
        <v>1</v>
      </c>
      <c r="N1175" s="5">
        <f t="shared" si="37"/>
        <v>0</v>
      </c>
      <c r="O1175" s="7">
        <v>44224</v>
      </c>
    </row>
    <row r="1176" spans="1:15" x14ac:dyDescent="0.25">
      <c r="A1176" s="5">
        <v>1174</v>
      </c>
      <c r="B1176" s="5" t="s">
        <v>3645</v>
      </c>
      <c r="C1176" s="5" t="s">
        <v>16</v>
      </c>
      <c r="D1176" s="5">
        <v>1</v>
      </c>
      <c r="E1176" s="5">
        <v>1</v>
      </c>
      <c r="F1176" s="5" t="s">
        <v>3646</v>
      </c>
      <c r="G1176" s="5" t="s">
        <v>13</v>
      </c>
      <c r="H1176" s="5" t="s">
        <v>3647</v>
      </c>
      <c r="I1176" s="5">
        <v>0</v>
      </c>
      <c r="K1176" s="6">
        <v>44225.292488425926</v>
      </c>
      <c r="L1176" s="5" t="s">
        <v>7369</v>
      </c>
      <c r="M1176" s="5">
        <f t="shared" si="36"/>
        <v>1</v>
      </c>
      <c r="N1176" s="5">
        <f t="shared" si="37"/>
        <v>0</v>
      </c>
      <c r="O1176" s="7">
        <v>44225</v>
      </c>
    </row>
    <row r="1177" spans="1:15" x14ac:dyDescent="0.25">
      <c r="A1177" s="5">
        <v>1175</v>
      </c>
      <c r="B1177" s="5" t="s">
        <v>3648</v>
      </c>
      <c r="C1177" s="5" t="s">
        <v>40</v>
      </c>
      <c r="D1177" s="5">
        <v>1</v>
      </c>
      <c r="E1177" s="5">
        <v>1</v>
      </c>
      <c r="F1177" s="5" t="s">
        <v>3649</v>
      </c>
      <c r="G1177" s="5" t="s">
        <v>13</v>
      </c>
      <c r="H1177" s="5" t="s">
        <v>3650</v>
      </c>
      <c r="I1177" s="5">
        <v>0</v>
      </c>
      <c r="K1177" s="6">
        <v>44225.292534722219</v>
      </c>
      <c r="L1177" s="5" t="s">
        <v>7136</v>
      </c>
      <c r="M1177" s="5">
        <f t="shared" si="36"/>
        <v>0</v>
      </c>
      <c r="N1177" s="5">
        <f t="shared" si="37"/>
        <v>1</v>
      </c>
      <c r="O1177" s="7">
        <v>44225</v>
      </c>
    </row>
    <row r="1178" spans="1:15" x14ac:dyDescent="0.25">
      <c r="A1178" s="5">
        <v>1176</v>
      </c>
      <c r="B1178" s="5" t="s">
        <v>3651</v>
      </c>
      <c r="C1178" s="5" t="s">
        <v>36</v>
      </c>
      <c r="D1178" s="5">
        <v>1</v>
      </c>
      <c r="E1178" s="5">
        <v>1</v>
      </c>
      <c r="F1178" s="5" t="s">
        <v>3652</v>
      </c>
      <c r="G1178" s="5" t="s">
        <v>13</v>
      </c>
      <c r="H1178" s="5" t="s">
        <v>3653</v>
      </c>
      <c r="I1178" s="5">
        <v>0</v>
      </c>
      <c r="K1178" s="6">
        <v>44225.292557870373</v>
      </c>
      <c r="L1178" s="5" t="s">
        <v>7630</v>
      </c>
      <c r="M1178" s="5">
        <f t="shared" si="36"/>
        <v>1</v>
      </c>
      <c r="N1178" s="5">
        <f t="shared" si="37"/>
        <v>0</v>
      </c>
      <c r="O1178" s="7">
        <v>44225</v>
      </c>
    </row>
    <row r="1179" spans="1:15" x14ac:dyDescent="0.25">
      <c r="A1179" s="5">
        <v>1177</v>
      </c>
      <c r="B1179" s="5" t="s">
        <v>3654</v>
      </c>
      <c r="C1179" s="5" t="s">
        <v>11</v>
      </c>
      <c r="D1179" s="5">
        <v>1</v>
      </c>
      <c r="E1179" s="5">
        <v>1</v>
      </c>
      <c r="F1179" s="5" t="s">
        <v>3655</v>
      </c>
      <c r="G1179" s="5" t="s">
        <v>13</v>
      </c>
      <c r="H1179" s="5" t="s">
        <v>3656</v>
      </c>
      <c r="I1179" s="5">
        <v>0</v>
      </c>
      <c r="K1179" s="6">
        <v>44225.292592592596</v>
      </c>
      <c r="L1179" s="5" t="s">
        <v>7631</v>
      </c>
      <c r="M1179" s="5">
        <f t="shared" si="36"/>
        <v>0</v>
      </c>
      <c r="N1179" s="5">
        <f t="shared" si="37"/>
        <v>1</v>
      </c>
      <c r="O1179" s="7">
        <v>44225</v>
      </c>
    </row>
    <row r="1180" spans="1:15" x14ac:dyDescent="0.25">
      <c r="A1180" s="5">
        <v>1178</v>
      </c>
      <c r="B1180" s="5" t="s">
        <v>3657</v>
      </c>
      <c r="C1180" s="5" t="s">
        <v>80</v>
      </c>
      <c r="D1180" s="5">
        <v>1</v>
      </c>
      <c r="E1180" s="5">
        <v>1</v>
      </c>
      <c r="F1180" s="5" t="s">
        <v>3658</v>
      </c>
      <c r="G1180" s="5" t="s">
        <v>13</v>
      </c>
      <c r="H1180" s="5" t="s">
        <v>3659</v>
      </c>
      <c r="I1180" s="5">
        <v>0</v>
      </c>
      <c r="K1180" s="6">
        <v>44225.292615740742</v>
      </c>
      <c r="L1180" s="5" t="s">
        <v>6995</v>
      </c>
      <c r="M1180" s="5">
        <f t="shared" si="36"/>
        <v>0</v>
      </c>
      <c r="N1180" s="5">
        <f t="shared" si="37"/>
        <v>1</v>
      </c>
      <c r="O1180" s="7">
        <v>44225</v>
      </c>
    </row>
    <row r="1181" spans="1:15" x14ac:dyDescent="0.25">
      <c r="A1181" s="5">
        <v>1179</v>
      </c>
      <c r="B1181" s="5" t="s">
        <v>3660</v>
      </c>
      <c r="C1181" s="5" t="s">
        <v>16</v>
      </c>
      <c r="D1181" s="5">
        <v>1</v>
      </c>
      <c r="E1181" s="5">
        <v>1</v>
      </c>
      <c r="F1181" s="5" t="s">
        <v>3661</v>
      </c>
      <c r="G1181" s="5" t="s">
        <v>13</v>
      </c>
      <c r="H1181" s="5" t="s">
        <v>3662</v>
      </c>
      <c r="I1181" s="5">
        <v>0</v>
      </c>
      <c r="K1181" s="6">
        <v>44225.292650462965</v>
      </c>
      <c r="L1181" s="5" t="s">
        <v>7632</v>
      </c>
      <c r="M1181" s="5">
        <f t="shared" si="36"/>
        <v>0</v>
      </c>
      <c r="N1181" s="5">
        <f t="shared" si="37"/>
        <v>1</v>
      </c>
      <c r="O1181" s="7">
        <v>44225</v>
      </c>
    </row>
    <row r="1182" spans="1:15" x14ac:dyDescent="0.25">
      <c r="A1182" s="5">
        <v>1180</v>
      </c>
      <c r="B1182" s="5" t="s">
        <v>3663</v>
      </c>
      <c r="C1182" s="5" t="s">
        <v>36</v>
      </c>
      <c r="D1182" s="5">
        <v>1</v>
      </c>
      <c r="E1182" s="5">
        <v>1</v>
      </c>
      <c r="F1182" s="5" t="s">
        <v>3664</v>
      </c>
      <c r="G1182" s="5" t="s">
        <v>13</v>
      </c>
      <c r="H1182" s="5" t="s">
        <v>3665</v>
      </c>
      <c r="I1182" s="5">
        <v>0</v>
      </c>
      <c r="K1182" s="6">
        <v>44225.292673611111</v>
      </c>
      <c r="L1182" s="5" t="s">
        <v>7184</v>
      </c>
      <c r="M1182" s="5">
        <f t="shared" si="36"/>
        <v>1</v>
      </c>
      <c r="N1182" s="5">
        <f t="shared" si="37"/>
        <v>0</v>
      </c>
      <c r="O1182" s="7">
        <v>44225</v>
      </c>
    </row>
    <row r="1183" spans="1:15" x14ac:dyDescent="0.25">
      <c r="A1183" s="5">
        <v>1181</v>
      </c>
      <c r="B1183" s="5" t="s">
        <v>3666</v>
      </c>
      <c r="C1183" s="5" t="s">
        <v>11</v>
      </c>
      <c r="D1183" s="5">
        <v>2</v>
      </c>
      <c r="E1183" s="5">
        <v>1</v>
      </c>
      <c r="F1183" s="5" t="s">
        <v>3667</v>
      </c>
      <c r="G1183" s="5" t="s">
        <v>13</v>
      </c>
      <c r="H1183" s="5" t="s">
        <v>3668</v>
      </c>
      <c r="I1183" s="5">
        <v>0</v>
      </c>
      <c r="K1183" s="6">
        <v>44225.292685185188</v>
      </c>
      <c r="L1183" s="5" t="s">
        <v>7126</v>
      </c>
      <c r="M1183" s="5">
        <f t="shared" si="36"/>
        <v>0</v>
      </c>
      <c r="N1183" s="5">
        <f t="shared" si="37"/>
        <v>1</v>
      </c>
      <c r="O1183" s="7">
        <v>44225</v>
      </c>
    </row>
    <row r="1184" spans="1:15" x14ac:dyDescent="0.25">
      <c r="A1184" s="5">
        <v>1182</v>
      </c>
      <c r="B1184" s="5" t="s">
        <v>3669</v>
      </c>
      <c r="C1184" s="5" t="s">
        <v>36</v>
      </c>
      <c r="D1184" s="5">
        <v>1</v>
      </c>
      <c r="E1184" s="5">
        <v>1</v>
      </c>
      <c r="F1184" s="5" t="s">
        <v>3670</v>
      </c>
      <c r="G1184" s="5" t="s">
        <v>13</v>
      </c>
      <c r="H1184" s="5" t="s">
        <v>3671</v>
      </c>
      <c r="I1184" s="5">
        <v>0</v>
      </c>
      <c r="K1184" s="6">
        <v>44225.292685185188</v>
      </c>
      <c r="L1184" s="5" t="s">
        <v>7633</v>
      </c>
      <c r="M1184" s="5">
        <f t="shared" si="36"/>
        <v>0</v>
      </c>
      <c r="N1184" s="5">
        <f t="shared" si="37"/>
        <v>1</v>
      </c>
      <c r="O1184" s="7">
        <v>44225</v>
      </c>
    </row>
    <row r="1185" spans="1:15" x14ac:dyDescent="0.25">
      <c r="A1185" s="5">
        <v>1183</v>
      </c>
      <c r="B1185" s="5" t="s">
        <v>3672</v>
      </c>
      <c r="C1185" s="5" t="s">
        <v>11</v>
      </c>
      <c r="D1185" s="5">
        <v>1</v>
      </c>
      <c r="E1185" s="5">
        <v>1</v>
      </c>
      <c r="F1185" s="5" t="s">
        <v>3673</v>
      </c>
      <c r="G1185" s="5" t="s">
        <v>13</v>
      </c>
      <c r="H1185" s="5" t="s">
        <v>3674</v>
      </c>
      <c r="I1185" s="5">
        <v>0</v>
      </c>
      <c r="K1185" s="6">
        <v>44225.292696759258</v>
      </c>
      <c r="L1185" s="5" t="s">
        <v>7004</v>
      </c>
      <c r="M1185" s="5">
        <f t="shared" si="36"/>
        <v>1</v>
      </c>
      <c r="N1185" s="5">
        <f t="shared" si="37"/>
        <v>0</v>
      </c>
      <c r="O1185" s="7">
        <v>44225</v>
      </c>
    </row>
    <row r="1186" spans="1:15" x14ac:dyDescent="0.25">
      <c r="A1186" s="5">
        <v>1184</v>
      </c>
      <c r="B1186" s="5" t="s">
        <v>3675</v>
      </c>
      <c r="C1186" s="5" t="s">
        <v>16</v>
      </c>
      <c r="D1186" s="5">
        <v>1</v>
      </c>
      <c r="E1186" s="5">
        <v>1</v>
      </c>
      <c r="F1186" s="5" t="s">
        <v>3676</v>
      </c>
      <c r="G1186" s="5" t="s">
        <v>13</v>
      </c>
      <c r="H1186" s="5" t="s">
        <v>3677</v>
      </c>
      <c r="I1186" s="5">
        <v>0</v>
      </c>
      <c r="K1186" s="6">
        <v>44225.292719907404</v>
      </c>
      <c r="L1186" s="5" t="s">
        <v>7024</v>
      </c>
      <c r="M1186" s="5">
        <f t="shared" si="36"/>
        <v>1</v>
      </c>
      <c r="N1186" s="5">
        <f t="shared" si="37"/>
        <v>0</v>
      </c>
      <c r="O1186" s="7">
        <v>44225</v>
      </c>
    </row>
    <row r="1187" spans="1:15" x14ac:dyDescent="0.25">
      <c r="A1187" s="5">
        <v>1185</v>
      </c>
      <c r="B1187" s="5" t="s">
        <v>3678</v>
      </c>
      <c r="C1187" s="5" t="s">
        <v>80</v>
      </c>
      <c r="D1187" s="5">
        <v>1</v>
      </c>
      <c r="E1187" s="5">
        <v>1</v>
      </c>
      <c r="F1187" s="5" t="s">
        <v>3679</v>
      </c>
      <c r="G1187" s="5" t="s">
        <v>13</v>
      </c>
      <c r="H1187" s="5" t="s">
        <v>3680</v>
      </c>
      <c r="I1187" s="5">
        <v>0</v>
      </c>
      <c r="K1187" s="6">
        <v>44225.292731481481</v>
      </c>
      <c r="L1187" s="5" t="s">
        <v>7004</v>
      </c>
      <c r="M1187" s="5">
        <f t="shared" si="36"/>
        <v>1</v>
      </c>
      <c r="N1187" s="5">
        <f t="shared" si="37"/>
        <v>0</v>
      </c>
      <c r="O1187" s="7">
        <v>44225</v>
      </c>
    </row>
    <row r="1188" spans="1:15" x14ac:dyDescent="0.25">
      <c r="A1188" s="5">
        <v>1186</v>
      </c>
      <c r="B1188" s="5" t="s">
        <v>3681</v>
      </c>
      <c r="C1188" s="5" t="s">
        <v>11</v>
      </c>
      <c r="D1188" s="5">
        <v>1</v>
      </c>
      <c r="E1188" s="5">
        <v>1</v>
      </c>
      <c r="F1188" s="5" t="s">
        <v>3682</v>
      </c>
      <c r="G1188" s="5" t="s">
        <v>13</v>
      </c>
      <c r="H1188" s="5" t="s">
        <v>3683</v>
      </c>
      <c r="I1188" s="5">
        <v>0</v>
      </c>
      <c r="K1188" s="6">
        <v>44225.29278935185</v>
      </c>
      <c r="L1188" s="5" t="s">
        <v>7634</v>
      </c>
      <c r="M1188" s="5">
        <f t="shared" si="36"/>
        <v>1</v>
      </c>
      <c r="N1188" s="5">
        <f t="shared" si="37"/>
        <v>0</v>
      </c>
      <c r="O1188" s="7">
        <v>44225</v>
      </c>
    </row>
    <row r="1189" spans="1:15" x14ac:dyDescent="0.25">
      <c r="A1189" s="5">
        <v>1187</v>
      </c>
      <c r="B1189" s="5" t="s">
        <v>3684</v>
      </c>
      <c r="C1189" s="5" t="s">
        <v>11</v>
      </c>
      <c r="D1189" s="5">
        <v>1</v>
      </c>
      <c r="E1189" s="5">
        <v>1</v>
      </c>
      <c r="F1189" s="5" t="s">
        <v>3685</v>
      </c>
      <c r="G1189" s="5" t="s">
        <v>13</v>
      </c>
      <c r="H1189" s="5" t="s">
        <v>3686</v>
      </c>
      <c r="I1189" s="5">
        <v>0</v>
      </c>
      <c r="K1189" s="6">
        <v>44225.292858796296</v>
      </c>
      <c r="L1189" s="5" t="s">
        <v>7635</v>
      </c>
      <c r="M1189" s="5">
        <f t="shared" si="36"/>
        <v>1</v>
      </c>
      <c r="N1189" s="5">
        <f t="shared" si="37"/>
        <v>0</v>
      </c>
      <c r="O1189" s="7">
        <v>44225</v>
      </c>
    </row>
    <row r="1190" spans="1:15" x14ac:dyDescent="0.25">
      <c r="A1190" s="5">
        <v>1188</v>
      </c>
      <c r="B1190" s="5" t="s">
        <v>3687</v>
      </c>
      <c r="D1190" s="5">
        <v>1</v>
      </c>
      <c r="E1190" s="5">
        <v>1</v>
      </c>
      <c r="F1190" s="5" t="s">
        <v>3688</v>
      </c>
      <c r="G1190" s="5" t="s">
        <v>13</v>
      </c>
      <c r="H1190" s="5" t="s">
        <v>3689</v>
      </c>
      <c r="I1190" s="5">
        <v>0</v>
      </c>
      <c r="K1190" s="6">
        <v>44225.292858796296</v>
      </c>
      <c r="L1190" s="5" t="s">
        <v>7636</v>
      </c>
      <c r="M1190" s="5">
        <f t="shared" si="36"/>
        <v>0</v>
      </c>
      <c r="N1190" s="5">
        <f t="shared" si="37"/>
        <v>1</v>
      </c>
      <c r="O1190" s="7">
        <v>44225</v>
      </c>
    </row>
    <row r="1191" spans="1:15" x14ac:dyDescent="0.25">
      <c r="A1191" s="5">
        <v>1189</v>
      </c>
      <c r="B1191" s="5" t="s">
        <v>3690</v>
      </c>
      <c r="C1191" s="5" t="s">
        <v>28</v>
      </c>
      <c r="D1191" s="5">
        <v>1</v>
      </c>
      <c r="E1191" s="5">
        <v>1</v>
      </c>
      <c r="F1191" s="5" t="s">
        <v>3691</v>
      </c>
      <c r="G1191" s="5" t="s">
        <v>13</v>
      </c>
      <c r="H1191" s="5" t="s">
        <v>3692</v>
      </c>
      <c r="I1191" s="5">
        <v>0</v>
      </c>
      <c r="K1191" s="6">
        <v>44225.292881944442</v>
      </c>
      <c r="L1191" s="5" t="s">
        <v>6976</v>
      </c>
      <c r="M1191" s="5">
        <f t="shared" si="36"/>
        <v>0</v>
      </c>
      <c r="N1191" s="5">
        <f t="shared" si="37"/>
        <v>1</v>
      </c>
      <c r="O1191" s="7">
        <v>44225</v>
      </c>
    </row>
    <row r="1192" spans="1:15" x14ac:dyDescent="0.25">
      <c r="A1192" s="5">
        <v>1190</v>
      </c>
      <c r="B1192" s="5" t="s">
        <v>3693</v>
      </c>
      <c r="C1192" s="5" t="s">
        <v>11</v>
      </c>
      <c r="D1192" s="5">
        <v>1</v>
      </c>
      <c r="E1192" s="5">
        <v>1</v>
      </c>
      <c r="F1192" s="5" t="s">
        <v>3694</v>
      </c>
      <c r="G1192" s="5" t="s">
        <v>13</v>
      </c>
      <c r="H1192" s="5" t="s">
        <v>3695</v>
      </c>
      <c r="I1192" s="5">
        <v>0</v>
      </c>
      <c r="K1192" s="6">
        <v>44225.292893518519</v>
      </c>
      <c r="L1192" s="5" t="s">
        <v>7637</v>
      </c>
      <c r="M1192" s="5">
        <f t="shared" si="36"/>
        <v>1</v>
      </c>
      <c r="N1192" s="5">
        <f t="shared" si="37"/>
        <v>0</v>
      </c>
      <c r="O1192" s="7">
        <v>44225</v>
      </c>
    </row>
    <row r="1193" spans="1:15" x14ac:dyDescent="0.25">
      <c r="A1193" s="5">
        <v>1191</v>
      </c>
      <c r="B1193" s="5" t="s">
        <v>3696</v>
      </c>
      <c r="C1193" s="5" t="s">
        <v>11</v>
      </c>
      <c r="D1193" s="5">
        <v>1</v>
      </c>
      <c r="E1193" s="5">
        <v>1</v>
      </c>
      <c r="F1193" s="5" t="s">
        <v>3697</v>
      </c>
      <c r="G1193" s="5" t="s">
        <v>13</v>
      </c>
      <c r="H1193" s="5" t="s">
        <v>3698</v>
      </c>
      <c r="I1193" s="5">
        <v>0</v>
      </c>
      <c r="K1193" s="6">
        <v>44225.292893518519</v>
      </c>
      <c r="L1193" s="5" t="s">
        <v>7638</v>
      </c>
      <c r="M1193" s="5">
        <f t="shared" si="36"/>
        <v>1</v>
      </c>
      <c r="N1193" s="5">
        <f t="shared" si="37"/>
        <v>0</v>
      </c>
      <c r="O1193" s="7">
        <v>44225</v>
      </c>
    </row>
    <row r="1194" spans="1:15" x14ac:dyDescent="0.25">
      <c r="A1194" s="5">
        <v>1192</v>
      </c>
      <c r="B1194" s="5" t="s">
        <v>3699</v>
      </c>
      <c r="C1194" s="5" t="s">
        <v>16</v>
      </c>
      <c r="D1194" s="5">
        <v>1</v>
      </c>
      <c r="E1194" s="5">
        <v>1</v>
      </c>
      <c r="F1194" s="5" t="s">
        <v>3700</v>
      </c>
      <c r="G1194" s="5" t="s">
        <v>13</v>
      </c>
      <c r="H1194" s="5" t="s">
        <v>3701</v>
      </c>
      <c r="I1194" s="5">
        <v>0</v>
      </c>
      <c r="K1194" s="6">
        <v>44225.292905092596</v>
      </c>
      <c r="L1194" s="5" t="s">
        <v>7639</v>
      </c>
      <c r="M1194" s="5">
        <f t="shared" si="36"/>
        <v>1</v>
      </c>
      <c r="N1194" s="5">
        <f t="shared" si="37"/>
        <v>0</v>
      </c>
      <c r="O1194" s="7">
        <v>44225</v>
      </c>
    </row>
    <row r="1195" spans="1:15" x14ac:dyDescent="0.25">
      <c r="A1195" s="5">
        <v>1193</v>
      </c>
      <c r="B1195" s="5" t="s">
        <v>3702</v>
      </c>
      <c r="C1195" s="5" t="s">
        <v>80</v>
      </c>
      <c r="D1195" s="5">
        <v>1</v>
      </c>
      <c r="E1195" s="5">
        <v>1</v>
      </c>
      <c r="F1195" s="5" t="s">
        <v>3703</v>
      </c>
      <c r="G1195" s="5" t="s">
        <v>13</v>
      </c>
      <c r="H1195" s="5" t="s">
        <v>3704</v>
      </c>
      <c r="I1195" s="5">
        <v>0</v>
      </c>
      <c r="K1195" s="6">
        <v>44225.292939814812</v>
      </c>
      <c r="L1195" s="5" t="s">
        <v>7374</v>
      </c>
      <c r="M1195" s="5">
        <f t="shared" si="36"/>
        <v>0</v>
      </c>
      <c r="N1195" s="5">
        <f t="shared" si="37"/>
        <v>1</v>
      </c>
      <c r="O1195" s="7">
        <v>44225</v>
      </c>
    </row>
    <row r="1196" spans="1:15" x14ac:dyDescent="0.25">
      <c r="A1196" s="5">
        <v>1194</v>
      </c>
      <c r="B1196" s="5" t="s">
        <v>3705</v>
      </c>
      <c r="C1196" s="5" t="s">
        <v>36</v>
      </c>
      <c r="D1196" s="5">
        <v>2</v>
      </c>
      <c r="E1196" s="5">
        <v>1</v>
      </c>
      <c r="F1196" s="5" t="s">
        <v>3706</v>
      </c>
      <c r="G1196" s="5" t="s">
        <v>13</v>
      </c>
      <c r="H1196" s="5" t="s">
        <v>3707</v>
      </c>
      <c r="I1196" s="5">
        <v>2</v>
      </c>
      <c r="K1196" s="6">
        <v>44225.293020833335</v>
      </c>
      <c r="L1196" s="5" t="s">
        <v>7363</v>
      </c>
      <c r="M1196" s="5">
        <f t="shared" si="36"/>
        <v>1</v>
      </c>
      <c r="N1196" s="5">
        <f t="shared" si="37"/>
        <v>0</v>
      </c>
      <c r="O1196" s="7">
        <v>44225</v>
      </c>
    </row>
    <row r="1197" spans="1:15" x14ac:dyDescent="0.25">
      <c r="A1197" s="5">
        <v>1195</v>
      </c>
      <c r="B1197" s="5" t="s">
        <v>3708</v>
      </c>
      <c r="C1197" s="5" t="s">
        <v>16</v>
      </c>
      <c r="D1197" s="5">
        <v>1</v>
      </c>
      <c r="E1197" s="5">
        <v>1</v>
      </c>
      <c r="F1197" s="5" t="s">
        <v>3709</v>
      </c>
      <c r="G1197" s="5" t="s">
        <v>13</v>
      </c>
      <c r="H1197" s="5" t="s">
        <v>3710</v>
      </c>
      <c r="I1197" s="5">
        <v>0</v>
      </c>
      <c r="K1197" s="6">
        <v>44225.293043981481</v>
      </c>
      <c r="L1197" s="5" t="s">
        <v>7640</v>
      </c>
      <c r="M1197" s="5">
        <f t="shared" si="36"/>
        <v>1</v>
      </c>
      <c r="N1197" s="5">
        <f t="shared" si="37"/>
        <v>0</v>
      </c>
      <c r="O1197" s="7">
        <v>44225</v>
      </c>
    </row>
    <row r="1198" spans="1:15" x14ac:dyDescent="0.25">
      <c r="A1198" s="5">
        <v>1196</v>
      </c>
      <c r="B1198" s="5" t="s">
        <v>3711</v>
      </c>
      <c r="C1198" s="5" t="s">
        <v>28</v>
      </c>
      <c r="D1198" s="5">
        <v>1</v>
      </c>
      <c r="E1198" s="5">
        <v>1</v>
      </c>
      <c r="F1198" s="5" t="s">
        <v>3712</v>
      </c>
      <c r="G1198" s="5" t="s">
        <v>13</v>
      </c>
      <c r="H1198" s="5" t="s">
        <v>3713</v>
      </c>
      <c r="I1198" s="5">
        <v>0</v>
      </c>
      <c r="K1198" s="6">
        <v>44225.293043981481</v>
      </c>
      <c r="L1198" s="5" t="s">
        <v>6995</v>
      </c>
      <c r="M1198" s="5">
        <f t="shared" si="36"/>
        <v>0</v>
      </c>
      <c r="N1198" s="5">
        <f t="shared" si="37"/>
        <v>1</v>
      </c>
      <c r="O1198" s="7">
        <v>44225</v>
      </c>
    </row>
    <row r="1199" spans="1:15" x14ac:dyDescent="0.25">
      <c r="A1199" s="5">
        <v>1197</v>
      </c>
      <c r="B1199" s="5" t="s">
        <v>3714</v>
      </c>
      <c r="C1199" s="5" t="s">
        <v>80</v>
      </c>
      <c r="D1199" s="5">
        <v>1</v>
      </c>
      <c r="E1199" s="5">
        <v>1</v>
      </c>
      <c r="F1199" s="5" t="s">
        <v>3715</v>
      </c>
      <c r="G1199" s="5" t="s">
        <v>13</v>
      </c>
      <c r="H1199" s="5" t="s">
        <v>3716</v>
      </c>
      <c r="I1199" s="5">
        <v>0</v>
      </c>
      <c r="K1199" s="6">
        <v>44225.293090277781</v>
      </c>
      <c r="L1199" s="5" t="s">
        <v>7493</v>
      </c>
      <c r="M1199" s="5">
        <f t="shared" si="36"/>
        <v>1</v>
      </c>
      <c r="N1199" s="5">
        <f t="shared" si="37"/>
        <v>0</v>
      </c>
      <c r="O1199" s="7">
        <v>44225</v>
      </c>
    </row>
    <row r="1200" spans="1:15" x14ac:dyDescent="0.25">
      <c r="A1200" s="5">
        <v>1198</v>
      </c>
      <c r="B1200" s="5" t="s">
        <v>3717</v>
      </c>
      <c r="C1200" s="5" t="s">
        <v>11</v>
      </c>
      <c r="D1200" s="5">
        <v>0</v>
      </c>
      <c r="E1200" s="5">
        <v>0.09</v>
      </c>
      <c r="F1200" s="5" t="s">
        <v>3718</v>
      </c>
      <c r="G1200" s="5" t="s">
        <v>13</v>
      </c>
      <c r="H1200" s="5" t="s">
        <v>3719</v>
      </c>
      <c r="I1200" s="5">
        <v>0</v>
      </c>
      <c r="K1200" s="6">
        <v>44225.29310185185</v>
      </c>
      <c r="L1200" s="5" t="s">
        <v>7499</v>
      </c>
      <c r="M1200" s="5">
        <f t="shared" si="36"/>
        <v>1</v>
      </c>
      <c r="N1200" s="5">
        <f t="shared" si="37"/>
        <v>0</v>
      </c>
      <c r="O1200" s="7">
        <v>44225</v>
      </c>
    </row>
    <row r="1201" spans="1:15" x14ac:dyDescent="0.25">
      <c r="A1201" s="5">
        <v>1199</v>
      </c>
      <c r="B1201" s="5" t="s">
        <v>3720</v>
      </c>
      <c r="C1201" s="5" t="s">
        <v>80</v>
      </c>
      <c r="D1201" s="5">
        <v>1</v>
      </c>
      <c r="E1201" s="5">
        <v>1</v>
      </c>
      <c r="F1201" s="5" t="s">
        <v>3721</v>
      </c>
      <c r="G1201" s="5" t="s">
        <v>13</v>
      </c>
      <c r="H1201" s="5" t="s">
        <v>3722</v>
      </c>
      <c r="I1201" s="5">
        <v>0</v>
      </c>
      <c r="K1201" s="6">
        <v>44225.29315972222</v>
      </c>
      <c r="L1201" s="5" t="s">
        <v>7641</v>
      </c>
      <c r="M1201" s="5">
        <f t="shared" si="36"/>
        <v>0</v>
      </c>
      <c r="N1201" s="5">
        <f t="shared" si="37"/>
        <v>1</v>
      </c>
      <c r="O1201" s="7">
        <v>44225</v>
      </c>
    </row>
    <row r="1202" spans="1:15" x14ac:dyDescent="0.25">
      <c r="A1202" s="5">
        <v>1200</v>
      </c>
      <c r="B1202" s="5" t="s">
        <v>3723</v>
      </c>
      <c r="C1202" s="5" t="s">
        <v>11</v>
      </c>
      <c r="D1202" s="5">
        <v>1</v>
      </c>
      <c r="E1202" s="5">
        <v>1</v>
      </c>
      <c r="F1202" s="5" t="s">
        <v>3724</v>
      </c>
      <c r="G1202" s="5" t="s">
        <v>13</v>
      </c>
      <c r="H1202" s="5" t="s">
        <v>3725</v>
      </c>
      <c r="I1202" s="5">
        <v>0</v>
      </c>
      <c r="K1202" s="6">
        <v>44225.293171296296</v>
      </c>
      <c r="L1202" s="5" t="s">
        <v>7435</v>
      </c>
      <c r="M1202" s="5">
        <f t="shared" si="36"/>
        <v>0</v>
      </c>
      <c r="N1202" s="5">
        <f t="shared" si="37"/>
        <v>1</v>
      </c>
      <c r="O1202" s="7">
        <v>44225</v>
      </c>
    </row>
    <row r="1203" spans="1:15" x14ac:dyDescent="0.25">
      <c r="A1203" s="5">
        <v>1201</v>
      </c>
      <c r="B1203" s="5" t="s">
        <v>3726</v>
      </c>
      <c r="C1203" s="5" t="s">
        <v>80</v>
      </c>
      <c r="D1203" s="5">
        <v>1</v>
      </c>
      <c r="E1203" s="5">
        <v>1</v>
      </c>
      <c r="F1203" s="5" t="s">
        <v>3727</v>
      </c>
      <c r="G1203" s="5" t="s">
        <v>13</v>
      </c>
      <c r="H1203" s="5" t="s">
        <v>3728</v>
      </c>
      <c r="I1203" s="5">
        <v>0</v>
      </c>
      <c r="K1203" s="6">
        <v>44225.959849537037</v>
      </c>
      <c r="L1203" s="5" t="s">
        <v>7642</v>
      </c>
      <c r="M1203" s="5">
        <f t="shared" si="36"/>
        <v>0</v>
      </c>
      <c r="N1203" s="5">
        <f t="shared" si="37"/>
        <v>1</v>
      </c>
      <c r="O1203" s="7">
        <v>44225</v>
      </c>
    </row>
    <row r="1204" spans="1:15" x14ac:dyDescent="0.25">
      <c r="A1204" s="5">
        <v>1202</v>
      </c>
      <c r="B1204" s="5" t="s">
        <v>3729</v>
      </c>
      <c r="C1204" s="5" t="s">
        <v>28</v>
      </c>
      <c r="D1204" s="5">
        <v>6</v>
      </c>
      <c r="E1204" s="5">
        <v>1</v>
      </c>
      <c r="F1204" s="5" t="s">
        <v>3730</v>
      </c>
      <c r="G1204" s="5" t="s">
        <v>13</v>
      </c>
      <c r="H1204" s="5" t="s">
        <v>3731</v>
      </c>
      <c r="I1204" s="5">
        <v>1</v>
      </c>
      <c r="K1204" s="6">
        <v>44225.95988425926</v>
      </c>
      <c r="L1204" s="5" t="s">
        <v>7643</v>
      </c>
      <c r="M1204" s="5">
        <f t="shared" si="36"/>
        <v>1</v>
      </c>
      <c r="N1204" s="5">
        <f t="shared" si="37"/>
        <v>0</v>
      </c>
      <c r="O1204" s="7">
        <v>44225</v>
      </c>
    </row>
    <row r="1205" spans="1:15" x14ac:dyDescent="0.25">
      <c r="A1205" s="5">
        <v>1203</v>
      </c>
      <c r="B1205" s="5" t="s">
        <v>3732</v>
      </c>
      <c r="C1205" s="5" t="s">
        <v>50</v>
      </c>
      <c r="D1205" s="5">
        <v>1</v>
      </c>
      <c r="E1205" s="5">
        <v>1</v>
      </c>
      <c r="F1205" s="5" t="s">
        <v>3733</v>
      </c>
      <c r="G1205" s="5" t="s">
        <v>13</v>
      </c>
      <c r="H1205" s="5" t="s">
        <v>3734</v>
      </c>
      <c r="I1205" s="5">
        <v>0</v>
      </c>
      <c r="K1205" s="6">
        <v>44225.95989583333</v>
      </c>
      <c r="L1205" s="5" t="s">
        <v>6966</v>
      </c>
      <c r="M1205" s="5">
        <f t="shared" si="36"/>
        <v>0</v>
      </c>
      <c r="N1205" s="5">
        <f t="shared" si="37"/>
        <v>1</v>
      </c>
      <c r="O1205" s="7">
        <v>44225</v>
      </c>
    </row>
    <row r="1206" spans="1:15" x14ac:dyDescent="0.25">
      <c r="A1206" s="5">
        <v>1204</v>
      </c>
      <c r="B1206" s="5" t="s">
        <v>3735</v>
      </c>
      <c r="C1206" s="5" t="s">
        <v>80</v>
      </c>
      <c r="D1206" s="5">
        <v>2</v>
      </c>
      <c r="E1206" s="5">
        <v>1</v>
      </c>
      <c r="F1206" s="5" t="s">
        <v>3736</v>
      </c>
      <c r="G1206" s="5" t="s">
        <v>13</v>
      </c>
      <c r="H1206" s="5" t="s">
        <v>3737</v>
      </c>
      <c r="I1206" s="5">
        <v>0</v>
      </c>
      <c r="K1206" s="6">
        <v>44225.959918981483</v>
      </c>
      <c r="L1206" s="5" t="s">
        <v>7063</v>
      </c>
      <c r="M1206" s="5">
        <f t="shared" si="36"/>
        <v>1</v>
      </c>
      <c r="N1206" s="5">
        <f t="shared" si="37"/>
        <v>0</v>
      </c>
      <c r="O1206" s="7">
        <v>44225</v>
      </c>
    </row>
    <row r="1207" spans="1:15" x14ac:dyDescent="0.25">
      <c r="A1207" s="5">
        <v>1205</v>
      </c>
      <c r="B1207" s="5" t="s">
        <v>3738</v>
      </c>
      <c r="C1207" s="5" t="s">
        <v>40</v>
      </c>
      <c r="D1207" s="5">
        <v>1</v>
      </c>
      <c r="E1207" s="5">
        <v>1</v>
      </c>
      <c r="F1207" s="5" t="s">
        <v>3739</v>
      </c>
      <c r="G1207" s="5" t="s">
        <v>13</v>
      </c>
      <c r="H1207" s="5" t="s">
        <v>3740</v>
      </c>
      <c r="I1207" s="5">
        <v>0</v>
      </c>
      <c r="K1207" s="6">
        <v>44225.959918981483</v>
      </c>
      <c r="L1207" s="5" t="s">
        <v>7644</v>
      </c>
      <c r="M1207" s="5">
        <f t="shared" si="36"/>
        <v>1</v>
      </c>
      <c r="N1207" s="5">
        <f t="shared" si="37"/>
        <v>0</v>
      </c>
      <c r="O1207" s="7">
        <v>44225</v>
      </c>
    </row>
    <row r="1208" spans="1:15" x14ac:dyDescent="0.25">
      <c r="A1208" s="5">
        <v>1206</v>
      </c>
      <c r="B1208" s="5" t="s">
        <v>3741</v>
      </c>
      <c r="C1208" s="5" t="s">
        <v>80</v>
      </c>
      <c r="D1208" s="5">
        <v>1</v>
      </c>
      <c r="E1208" s="5">
        <v>1</v>
      </c>
      <c r="F1208" s="5" t="s">
        <v>3742</v>
      </c>
      <c r="G1208" s="5" t="s">
        <v>13</v>
      </c>
      <c r="H1208" s="5" t="s">
        <v>3743</v>
      </c>
      <c r="I1208" s="5">
        <v>0</v>
      </c>
      <c r="K1208" s="6">
        <v>44225.959930555553</v>
      </c>
      <c r="L1208" s="5" t="s">
        <v>7360</v>
      </c>
      <c r="M1208" s="5">
        <f t="shared" si="36"/>
        <v>0</v>
      </c>
      <c r="N1208" s="5">
        <f t="shared" si="37"/>
        <v>1</v>
      </c>
      <c r="O1208" s="7">
        <v>44225</v>
      </c>
    </row>
    <row r="1209" spans="1:15" x14ac:dyDescent="0.25">
      <c r="A1209" s="5">
        <v>1207</v>
      </c>
      <c r="B1209" s="5" t="s">
        <v>3744</v>
      </c>
      <c r="C1209" s="5" t="s">
        <v>11</v>
      </c>
      <c r="D1209" s="5">
        <v>195</v>
      </c>
      <c r="E1209" s="5">
        <v>0.96</v>
      </c>
      <c r="F1209" s="5" t="s">
        <v>3745</v>
      </c>
      <c r="G1209" s="5" t="s">
        <v>13</v>
      </c>
      <c r="H1209" s="5" t="s">
        <v>3746</v>
      </c>
      <c r="I1209" s="5">
        <v>6</v>
      </c>
      <c r="K1209" s="6">
        <v>44225.959953703707</v>
      </c>
      <c r="L1209" s="5" t="s">
        <v>7555</v>
      </c>
      <c r="M1209" s="5">
        <f t="shared" si="36"/>
        <v>1</v>
      </c>
      <c r="N1209" s="5">
        <f t="shared" si="37"/>
        <v>0</v>
      </c>
      <c r="O1209" s="7">
        <v>44225</v>
      </c>
    </row>
    <row r="1210" spans="1:15" x14ac:dyDescent="0.25">
      <c r="A1210" s="5">
        <v>1208</v>
      </c>
      <c r="B1210" s="5" t="s">
        <v>3747</v>
      </c>
      <c r="C1210" s="5" t="s">
        <v>36</v>
      </c>
      <c r="D1210" s="5">
        <v>1</v>
      </c>
      <c r="E1210" s="5">
        <v>1</v>
      </c>
      <c r="F1210" s="5" t="s">
        <v>3748</v>
      </c>
      <c r="G1210" s="5" t="s">
        <v>13</v>
      </c>
      <c r="H1210" s="5" t="s">
        <v>3749</v>
      </c>
      <c r="I1210" s="5">
        <v>0</v>
      </c>
      <c r="K1210" s="6">
        <v>44225.959953703707</v>
      </c>
      <c r="L1210" s="5" t="s">
        <v>7634</v>
      </c>
      <c r="M1210" s="5">
        <f t="shared" si="36"/>
        <v>1</v>
      </c>
      <c r="N1210" s="5">
        <f t="shared" si="37"/>
        <v>0</v>
      </c>
      <c r="O1210" s="7">
        <v>44225</v>
      </c>
    </row>
    <row r="1211" spans="1:15" x14ac:dyDescent="0.25">
      <c r="A1211" s="5">
        <v>1209</v>
      </c>
      <c r="B1211" s="5" t="s">
        <v>3750</v>
      </c>
      <c r="C1211" s="5" t="s">
        <v>16</v>
      </c>
      <c r="D1211" s="5">
        <v>2</v>
      </c>
      <c r="E1211" s="5">
        <v>1</v>
      </c>
      <c r="F1211" s="5" t="s">
        <v>3751</v>
      </c>
      <c r="G1211" s="5" t="s">
        <v>13</v>
      </c>
      <c r="H1211" s="5" t="s">
        <v>3752</v>
      </c>
      <c r="I1211" s="5">
        <v>0</v>
      </c>
      <c r="K1211" s="6">
        <v>44225.959976851853</v>
      </c>
      <c r="L1211" s="5" t="s">
        <v>7645</v>
      </c>
      <c r="M1211" s="5">
        <f t="shared" si="36"/>
        <v>1</v>
      </c>
      <c r="N1211" s="5">
        <f t="shared" si="37"/>
        <v>0</v>
      </c>
      <c r="O1211" s="7">
        <v>44225</v>
      </c>
    </row>
    <row r="1212" spans="1:15" x14ac:dyDescent="0.25">
      <c r="A1212" s="5">
        <v>1210</v>
      </c>
      <c r="B1212" s="5" t="s">
        <v>3753</v>
      </c>
      <c r="C1212" s="5" t="s">
        <v>11</v>
      </c>
      <c r="D1212" s="5">
        <v>1</v>
      </c>
      <c r="E1212" s="5">
        <v>1</v>
      </c>
      <c r="F1212" s="5" t="s">
        <v>3754</v>
      </c>
      <c r="G1212" s="5" t="s">
        <v>13</v>
      </c>
      <c r="H1212" s="5" t="s">
        <v>3755</v>
      </c>
      <c r="I1212" s="5">
        <v>0</v>
      </c>
      <c r="K1212" s="6">
        <v>44225.960023148145</v>
      </c>
      <c r="L1212" s="5" t="s">
        <v>7646</v>
      </c>
      <c r="M1212" s="5">
        <f t="shared" si="36"/>
        <v>0</v>
      </c>
      <c r="N1212" s="5">
        <f t="shared" si="37"/>
        <v>1</v>
      </c>
      <c r="O1212" s="7">
        <v>44225</v>
      </c>
    </row>
    <row r="1213" spans="1:15" x14ac:dyDescent="0.25">
      <c r="A1213" s="5">
        <v>1211</v>
      </c>
      <c r="B1213" s="5" t="s">
        <v>3756</v>
      </c>
      <c r="C1213" s="5" t="s">
        <v>80</v>
      </c>
      <c r="D1213" s="5">
        <v>2</v>
      </c>
      <c r="E1213" s="5">
        <v>1</v>
      </c>
      <c r="F1213" s="5" t="s">
        <v>3757</v>
      </c>
      <c r="G1213" s="5" t="s">
        <v>13</v>
      </c>
      <c r="H1213" s="5" t="s">
        <v>3758</v>
      </c>
      <c r="I1213" s="5">
        <v>0</v>
      </c>
      <c r="K1213" s="6">
        <v>44225.960057870368</v>
      </c>
      <c r="L1213" s="5" t="s">
        <v>7293</v>
      </c>
      <c r="M1213" s="5">
        <f t="shared" si="36"/>
        <v>0</v>
      </c>
      <c r="N1213" s="5">
        <f t="shared" si="37"/>
        <v>1</v>
      </c>
      <c r="O1213" s="7">
        <v>44225</v>
      </c>
    </row>
    <row r="1214" spans="1:15" x14ac:dyDescent="0.25">
      <c r="A1214" s="5">
        <v>1212</v>
      </c>
      <c r="B1214" s="5" t="s">
        <v>3759</v>
      </c>
      <c r="C1214" s="5" t="s">
        <v>28</v>
      </c>
      <c r="D1214" s="5">
        <v>1952</v>
      </c>
      <c r="E1214" s="5">
        <v>0.99</v>
      </c>
      <c r="F1214" s="5" t="s">
        <v>3760</v>
      </c>
      <c r="G1214" s="5" t="s">
        <v>13</v>
      </c>
      <c r="H1214" s="5" t="s">
        <v>3761</v>
      </c>
      <c r="I1214" s="5">
        <v>24</v>
      </c>
      <c r="K1214" s="6">
        <v>44225.960069444445</v>
      </c>
      <c r="L1214" s="5" t="s">
        <v>7291</v>
      </c>
      <c r="M1214" s="5">
        <f t="shared" si="36"/>
        <v>0</v>
      </c>
      <c r="N1214" s="5">
        <f t="shared" si="37"/>
        <v>1</v>
      </c>
      <c r="O1214" s="7">
        <v>44225</v>
      </c>
    </row>
    <row r="1215" spans="1:15" x14ac:dyDescent="0.25">
      <c r="A1215" s="5">
        <v>1213</v>
      </c>
      <c r="B1215" s="5" t="s">
        <v>3762</v>
      </c>
      <c r="C1215" s="5" t="s">
        <v>16</v>
      </c>
      <c r="D1215" s="5">
        <v>1</v>
      </c>
      <c r="E1215" s="5">
        <v>1</v>
      </c>
      <c r="F1215" s="5" t="s">
        <v>3763</v>
      </c>
      <c r="G1215" s="5" t="s">
        <v>13</v>
      </c>
      <c r="H1215" s="5" t="s">
        <v>3764</v>
      </c>
      <c r="I1215" s="5">
        <v>1</v>
      </c>
      <c r="K1215" s="6">
        <v>44225.960092592592</v>
      </c>
      <c r="L1215" s="5" t="s">
        <v>7647</v>
      </c>
      <c r="M1215" s="5">
        <f t="shared" si="36"/>
        <v>1</v>
      </c>
      <c r="N1215" s="5">
        <f t="shared" si="37"/>
        <v>0</v>
      </c>
      <c r="O1215" s="7">
        <v>44225</v>
      </c>
    </row>
    <row r="1216" spans="1:15" x14ac:dyDescent="0.25">
      <c r="A1216" s="5">
        <v>1214</v>
      </c>
      <c r="B1216" s="5" t="s">
        <v>3765</v>
      </c>
      <c r="C1216" s="5" t="s">
        <v>16</v>
      </c>
      <c r="D1216" s="5">
        <v>1</v>
      </c>
      <c r="E1216" s="5">
        <v>1</v>
      </c>
      <c r="F1216" s="5" t="s">
        <v>3766</v>
      </c>
      <c r="G1216" s="5" t="s">
        <v>13</v>
      </c>
      <c r="H1216" s="5" t="s">
        <v>3767</v>
      </c>
      <c r="I1216" s="5">
        <v>0</v>
      </c>
      <c r="K1216" s="6">
        <v>44225.960162037038</v>
      </c>
      <c r="L1216" s="5" t="s">
        <v>7338</v>
      </c>
      <c r="M1216" s="5">
        <f t="shared" si="36"/>
        <v>0</v>
      </c>
      <c r="N1216" s="5">
        <f t="shared" si="37"/>
        <v>1</v>
      </c>
      <c r="O1216" s="7">
        <v>44225</v>
      </c>
    </row>
    <row r="1217" spans="1:15" x14ac:dyDescent="0.25">
      <c r="A1217" s="5">
        <v>1215</v>
      </c>
      <c r="B1217" s="5" t="s">
        <v>3768</v>
      </c>
      <c r="C1217" s="5" t="s">
        <v>40</v>
      </c>
      <c r="D1217" s="5">
        <v>1</v>
      </c>
      <c r="E1217" s="5">
        <v>1</v>
      </c>
      <c r="F1217" s="5" t="s">
        <v>3769</v>
      </c>
      <c r="G1217" s="5" t="s">
        <v>13</v>
      </c>
      <c r="H1217" s="5" t="s">
        <v>3770</v>
      </c>
      <c r="I1217" s="5">
        <v>0</v>
      </c>
      <c r="K1217" s="6">
        <v>44225.960162037038</v>
      </c>
      <c r="L1217" s="5" t="s">
        <v>7648</v>
      </c>
      <c r="M1217" s="5">
        <f t="shared" si="36"/>
        <v>1</v>
      </c>
      <c r="N1217" s="5">
        <f t="shared" si="37"/>
        <v>0</v>
      </c>
      <c r="O1217" s="7">
        <v>44225</v>
      </c>
    </row>
    <row r="1218" spans="1:15" x14ac:dyDescent="0.25">
      <c r="A1218" s="5">
        <v>1216</v>
      </c>
      <c r="B1218" s="5" t="s">
        <v>3771</v>
      </c>
      <c r="C1218" s="5" t="s">
        <v>11</v>
      </c>
      <c r="D1218" s="5">
        <v>1</v>
      </c>
      <c r="E1218" s="5">
        <v>1</v>
      </c>
      <c r="F1218" s="5" t="s">
        <v>3772</v>
      </c>
      <c r="G1218" s="5" t="s">
        <v>13</v>
      </c>
      <c r="H1218" s="5" t="s">
        <v>3773</v>
      </c>
      <c r="I1218" s="5">
        <v>0</v>
      </c>
      <c r="K1218" s="6">
        <v>44225.960173611114</v>
      </c>
      <c r="L1218" s="5" t="s">
        <v>7649</v>
      </c>
      <c r="M1218" s="5">
        <f t="shared" si="36"/>
        <v>1</v>
      </c>
      <c r="N1218" s="5">
        <f t="shared" si="37"/>
        <v>0</v>
      </c>
      <c r="O1218" s="7">
        <v>44225</v>
      </c>
    </row>
    <row r="1219" spans="1:15" x14ac:dyDescent="0.25">
      <c r="A1219" s="5">
        <v>1217</v>
      </c>
      <c r="B1219" s="5" t="s">
        <v>3774</v>
      </c>
      <c r="C1219" s="5" t="s">
        <v>32</v>
      </c>
      <c r="D1219" s="5">
        <v>1</v>
      </c>
      <c r="E1219" s="5">
        <v>1</v>
      </c>
      <c r="F1219" s="5" t="s">
        <v>3775</v>
      </c>
      <c r="G1219" s="5" t="s">
        <v>13</v>
      </c>
      <c r="H1219" s="5" t="s">
        <v>3776</v>
      </c>
      <c r="I1219" s="5">
        <v>0</v>
      </c>
      <c r="K1219" s="6">
        <v>44225.960173611114</v>
      </c>
      <c r="L1219" s="5" t="s">
        <v>7650</v>
      </c>
      <c r="M1219" s="5">
        <f t="shared" ref="M1219:M1282" si="38">IF(EXACT(LEFT(L1219),"P"),1,0)</f>
        <v>0</v>
      </c>
      <c r="N1219" s="5">
        <f t="shared" ref="N1219:N1282" si="39">1-M1219</f>
        <v>1</v>
      </c>
      <c r="O1219" s="7">
        <v>44225</v>
      </c>
    </row>
    <row r="1220" spans="1:15" x14ac:dyDescent="0.25">
      <c r="A1220" s="5">
        <v>1218</v>
      </c>
      <c r="B1220" s="5" t="s">
        <v>3777</v>
      </c>
      <c r="C1220" s="5" t="s">
        <v>11</v>
      </c>
      <c r="D1220" s="5">
        <v>1</v>
      </c>
      <c r="E1220" s="5">
        <v>1</v>
      </c>
      <c r="F1220" s="5" t="s">
        <v>3778</v>
      </c>
      <c r="G1220" s="5" t="s">
        <v>13</v>
      </c>
      <c r="H1220" s="5" t="s">
        <v>3779</v>
      </c>
      <c r="I1220" s="5">
        <v>0</v>
      </c>
      <c r="K1220" s="6">
        <v>44225.960300925923</v>
      </c>
      <c r="L1220" s="5" t="s">
        <v>7651</v>
      </c>
      <c r="M1220" s="5">
        <f t="shared" si="38"/>
        <v>0</v>
      </c>
      <c r="N1220" s="5">
        <f t="shared" si="39"/>
        <v>1</v>
      </c>
      <c r="O1220" s="7">
        <v>44225</v>
      </c>
    </row>
    <row r="1221" spans="1:15" x14ac:dyDescent="0.25">
      <c r="A1221" s="5">
        <v>1219</v>
      </c>
      <c r="B1221" s="5" t="s">
        <v>2890</v>
      </c>
      <c r="C1221" s="5" t="s">
        <v>11</v>
      </c>
      <c r="D1221" s="5">
        <v>1</v>
      </c>
      <c r="E1221" s="5">
        <v>1</v>
      </c>
      <c r="F1221" s="5" t="s">
        <v>3780</v>
      </c>
      <c r="G1221" s="5" t="s">
        <v>13</v>
      </c>
      <c r="H1221" s="5" t="s">
        <v>3781</v>
      </c>
      <c r="I1221" s="5">
        <v>0</v>
      </c>
      <c r="K1221" s="6">
        <v>44225.960312499999</v>
      </c>
      <c r="L1221" s="5" t="s">
        <v>6945</v>
      </c>
      <c r="M1221" s="5">
        <f t="shared" si="38"/>
        <v>0</v>
      </c>
      <c r="N1221" s="5">
        <f t="shared" si="39"/>
        <v>1</v>
      </c>
      <c r="O1221" s="7">
        <v>44225</v>
      </c>
    </row>
    <row r="1222" spans="1:15" x14ac:dyDescent="0.25">
      <c r="A1222" s="5">
        <v>1220</v>
      </c>
      <c r="B1222" s="5" t="s">
        <v>3782</v>
      </c>
      <c r="C1222" s="5" t="s">
        <v>80</v>
      </c>
      <c r="D1222" s="5">
        <v>3</v>
      </c>
      <c r="E1222" s="5">
        <v>1</v>
      </c>
      <c r="F1222" s="5" t="s">
        <v>3783</v>
      </c>
      <c r="G1222" s="5" t="s">
        <v>13</v>
      </c>
      <c r="H1222" s="5" t="s">
        <v>3784</v>
      </c>
      <c r="I1222" s="5">
        <v>0</v>
      </c>
      <c r="K1222" s="6">
        <v>44225.960324074076</v>
      </c>
      <c r="L1222" s="5" t="s">
        <v>6971</v>
      </c>
      <c r="M1222" s="5">
        <f t="shared" si="38"/>
        <v>0</v>
      </c>
      <c r="N1222" s="5">
        <f t="shared" si="39"/>
        <v>1</v>
      </c>
      <c r="O1222" s="7">
        <v>44225</v>
      </c>
    </row>
    <row r="1223" spans="1:15" x14ac:dyDescent="0.25">
      <c r="A1223" s="5">
        <v>1221</v>
      </c>
      <c r="B1223" s="5" t="s">
        <v>3785</v>
      </c>
      <c r="C1223" s="5" t="s">
        <v>36</v>
      </c>
      <c r="D1223" s="5">
        <v>323</v>
      </c>
      <c r="E1223" s="5">
        <v>0.98</v>
      </c>
      <c r="F1223" s="5" t="s">
        <v>3786</v>
      </c>
      <c r="G1223" s="5" t="s">
        <v>13</v>
      </c>
      <c r="H1223" s="5" t="s">
        <v>3787</v>
      </c>
      <c r="I1223" s="5">
        <v>58</v>
      </c>
      <c r="K1223" s="6">
        <v>44225.960324074076</v>
      </c>
      <c r="L1223" s="5" t="s">
        <v>7558</v>
      </c>
      <c r="M1223" s="5">
        <f t="shared" si="38"/>
        <v>1</v>
      </c>
      <c r="N1223" s="5">
        <f t="shared" si="39"/>
        <v>0</v>
      </c>
      <c r="O1223" s="7">
        <v>44225</v>
      </c>
    </row>
    <row r="1224" spans="1:15" x14ac:dyDescent="0.25">
      <c r="A1224" s="5">
        <v>1222</v>
      </c>
      <c r="B1224" s="5" t="s">
        <v>3788</v>
      </c>
      <c r="C1224" s="5" t="s">
        <v>16</v>
      </c>
      <c r="D1224" s="5">
        <v>1</v>
      </c>
      <c r="E1224" s="5">
        <v>1</v>
      </c>
      <c r="F1224" s="5" t="s">
        <v>3789</v>
      </c>
      <c r="G1224" s="5" t="s">
        <v>13</v>
      </c>
      <c r="H1224" s="5" t="s">
        <v>3790</v>
      </c>
      <c r="I1224" s="5">
        <v>0</v>
      </c>
      <c r="K1224" s="6">
        <v>44225.960358796299</v>
      </c>
      <c r="L1224" s="5" t="s">
        <v>7257</v>
      </c>
      <c r="M1224" s="5">
        <f t="shared" si="38"/>
        <v>0</v>
      </c>
      <c r="N1224" s="5">
        <f t="shared" si="39"/>
        <v>1</v>
      </c>
      <c r="O1224" s="7">
        <v>44225</v>
      </c>
    </row>
    <row r="1225" spans="1:15" x14ac:dyDescent="0.25">
      <c r="A1225" s="5">
        <v>1223</v>
      </c>
      <c r="B1225" s="5" t="s">
        <v>3791</v>
      </c>
      <c r="C1225" s="5" t="s">
        <v>11</v>
      </c>
      <c r="D1225" s="5">
        <v>1</v>
      </c>
      <c r="E1225" s="5">
        <v>1</v>
      </c>
      <c r="F1225" s="5" t="s">
        <v>3792</v>
      </c>
      <c r="G1225" s="5" t="s">
        <v>13</v>
      </c>
      <c r="H1225" s="5" t="s">
        <v>3793</v>
      </c>
      <c r="I1225" s="5">
        <v>0</v>
      </c>
      <c r="K1225" s="6">
        <v>44226.627210648148</v>
      </c>
      <c r="L1225" s="5" t="s">
        <v>7097</v>
      </c>
      <c r="M1225" s="5">
        <f t="shared" si="38"/>
        <v>1</v>
      </c>
      <c r="N1225" s="5">
        <f t="shared" si="39"/>
        <v>0</v>
      </c>
      <c r="O1225" s="7">
        <v>44226</v>
      </c>
    </row>
    <row r="1226" spans="1:15" x14ac:dyDescent="0.25">
      <c r="A1226" s="5">
        <v>1224</v>
      </c>
      <c r="B1226" s="5" t="s">
        <v>3794</v>
      </c>
      <c r="C1226" s="5" t="s">
        <v>11</v>
      </c>
      <c r="D1226" s="5">
        <v>1</v>
      </c>
      <c r="E1226" s="5">
        <v>1</v>
      </c>
      <c r="F1226" s="5" t="s">
        <v>3795</v>
      </c>
      <c r="G1226" s="5" t="s">
        <v>13</v>
      </c>
      <c r="H1226" s="5" t="s">
        <v>3796</v>
      </c>
      <c r="I1226" s="5">
        <v>0</v>
      </c>
      <c r="K1226" s="6">
        <v>44226.627465277779</v>
      </c>
      <c r="L1226" s="5" t="s">
        <v>7652</v>
      </c>
      <c r="M1226" s="5">
        <f t="shared" si="38"/>
        <v>1</v>
      </c>
      <c r="N1226" s="5">
        <f t="shared" si="39"/>
        <v>0</v>
      </c>
      <c r="O1226" s="7">
        <v>44226</v>
      </c>
    </row>
    <row r="1227" spans="1:15" x14ac:dyDescent="0.25">
      <c r="A1227" s="5">
        <v>1225</v>
      </c>
      <c r="B1227" s="5" t="s">
        <v>3797</v>
      </c>
      <c r="C1227" s="5" t="s">
        <v>11</v>
      </c>
      <c r="D1227" s="5">
        <v>1</v>
      </c>
      <c r="E1227" s="5">
        <v>1</v>
      </c>
      <c r="F1227" s="5" t="s">
        <v>3798</v>
      </c>
      <c r="G1227" s="5" t="s">
        <v>13</v>
      </c>
      <c r="H1227" s="5" t="s">
        <v>3799</v>
      </c>
      <c r="I1227" s="5">
        <v>0</v>
      </c>
      <c r="K1227" s="6">
        <v>44226.627835648149</v>
      </c>
      <c r="L1227" s="5" t="s">
        <v>6948</v>
      </c>
      <c r="M1227" s="5">
        <f t="shared" si="38"/>
        <v>0</v>
      </c>
      <c r="N1227" s="5">
        <f t="shared" si="39"/>
        <v>1</v>
      </c>
      <c r="O1227" s="7">
        <v>44226</v>
      </c>
    </row>
    <row r="1228" spans="1:15" x14ac:dyDescent="0.25">
      <c r="A1228" s="5">
        <v>1226</v>
      </c>
      <c r="B1228" s="5" t="s">
        <v>3800</v>
      </c>
      <c r="C1228" s="5" t="s">
        <v>11</v>
      </c>
      <c r="D1228" s="5">
        <v>1</v>
      </c>
      <c r="E1228" s="5">
        <v>1</v>
      </c>
      <c r="F1228" s="5" t="s">
        <v>3801</v>
      </c>
      <c r="G1228" s="5" t="s">
        <v>13</v>
      </c>
      <c r="H1228" s="5" t="s">
        <v>3802</v>
      </c>
      <c r="I1228" s="5">
        <v>0</v>
      </c>
      <c r="K1228" s="6">
        <v>44226.627870370372</v>
      </c>
      <c r="L1228" s="5" t="s">
        <v>7653</v>
      </c>
      <c r="M1228" s="5">
        <f t="shared" si="38"/>
        <v>1</v>
      </c>
      <c r="N1228" s="5">
        <f t="shared" si="39"/>
        <v>0</v>
      </c>
      <c r="O1228" s="7">
        <v>44226</v>
      </c>
    </row>
    <row r="1229" spans="1:15" x14ac:dyDescent="0.25">
      <c r="A1229" s="5">
        <v>1227</v>
      </c>
      <c r="B1229" s="5" t="s">
        <v>3803</v>
      </c>
      <c r="C1229" s="5" t="s">
        <v>16</v>
      </c>
      <c r="D1229" s="5">
        <v>1</v>
      </c>
      <c r="E1229" s="5">
        <v>1</v>
      </c>
      <c r="F1229" s="5" t="s">
        <v>3804</v>
      </c>
      <c r="G1229" s="5" t="s">
        <v>13</v>
      </c>
      <c r="H1229" s="5" t="s">
        <v>3805</v>
      </c>
      <c r="I1229" s="5">
        <v>0</v>
      </c>
      <c r="K1229" s="6">
        <v>44226.628078703703</v>
      </c>
      <c r="L1229" s="5" t="s">
        <v>6948</v>
      </c>
      <c r="M1229" s="5">
        <f t="shared" si="38"/>
        <v>0</v>
      </c>
      <c r="N1229" s="5">
        <f t="shared" si="39"/>
        <v>1</v>
      </c>
      <c r="O1229" s="7">
        <v>44226</v>
      </c>
    </row>
    <row r="1230" spans="1:15" x14ac:dyDescent="0.25">
      <c r="A1230" s="5">
        <v>1228</v>
      </c>
      <c r="B1230" s="5" t="s">
        <v>3806</v>
      </c>
      <c r="C1230" s="5" t="s">
        <v>36</v>
      </c>
      <c r="D1230" s="5">
        <v>1</v>
      </c>
      <c r="E1230" s="5">
        <v>1</v>
      </c>
      <c r="F1230" s="5" t="s">
        <v>3807</v>
      </c>
      <c r="G1230" s="5" t="s">
        <v>13</v>
      </c>
      <c r="H1230" s="5" t="s">
        <v>3808</v>
      </c>
      <c r="I1230" s="5">
        <v>0</v>
      </c>
      <c r="K1230" s="6">
        <v>44226.62809027778</v>
      </c>
      <c r="L1230" s="5" t="s">
        <v>7007</v>
      </c>
      <c r="M1230" s="5">
        <f t="shared" si="38"/>
        <v>1</v>
      </c>
      <c r="N1230" s="5">
        <f t="shared" si="39"/>
        <v>0</v>
      </c>
      <c r="O1230" s="7">
        <v>44226</v>
      </c>
    </row>
    <row r="1231" spans="1:15" x14ac:dyDescent="0.25">
      <c r="A1231" s="5">
        <v>1229</v>
      </c>
      <c r="B1231" s="5" t="s">
        <v>3809</v>
      </c>
      <c r="C1231" s="5" t="s">
        <v>16</v>
      </c>
      <c r="D1231" s="5">
        <v>1</v>
      </c>
      <c r="E1231" s="5">
        <v>1</v>
      </c>
      <c r="F1231" s="5" t="s">
        <v>3810</v>
      </c>
      <c r="G1231" s="5" t="s">
        <v>13</v>
      </c>
      <c r="H1231" s="5" t="s">
        <v>3811</v>
      </c>
      <c r="I1231" s="5">
        <v>0</v>
      </c>
      <c r="K1231" s="6">
        <v>44226.628113425926</v>
      </c>
      <c r="L1231" s="5" t="s">
        <v>7654</v>
      </c>
      <c r="M1231" s="5">
        <f t="shared" si="38"/>
        <v>0</v>
      </c>
      <c r="N1231" s="5">
        <f t="shared" si="39"/>
        <v>1</v>
      </c>
      <c r="O1231" s="7">
        <v>44226</v>
      </c>
    </row>
    <row r="1232" spans="1:15" x14ac:dyDescent="0.25">
      <c r="A1232" s="5">
        <v>1230</v>
      </c>
      <c r="B1232" s="5" t="s">
        <v>3812</v>
      </c>
      <c r="C1232" s="5" t="s">
        <v>40</v>
      </c>
      <c r="D1232" s="5">
        <v>1</v>
      </c>
      <c r="E1232" s="5">
        <v>1</v>
      </c>
      <c r="F1232" s="5" t="s">
        <v>3813</v>
      </c>
      <c r="G1232" s="5" t="s">
        <v>13</v>
      </c>
      <c r="H1232" s="5" t="s">
        <v>3814</v>
      </c>
      <c r="I1232" s="5">
        <v>0</v>
      </c>
      <c r="K1232" s="6">
        <v>44226.628541666665</v>
      </c>
      <c r="L1232" s="5" t="s">
        <v>7655</v>
      </c>
      <c r="M1232" s="5">
        <f t="shared" si="38"/>
        <v>1</v>
      </c>
      <c r="N1232" s="5">
        <f t="shared" si="39"/>
        <v>0</v>
      </c>
      <c r="O1232" s="7">
        <v>44226</v>
      </c>
    </row>
    <row r="1233" spans="1:15" x14ac:dyDescent="0.25">
      <c r="A1233" s="5">
        <v>1231</v>
      </c>
      <c r="B1233" s="5" t="s">
        <v>3815</v>
      </c>
      <c r="C1233" s="5" t="s">
        <v>11</v>
      </c>
      <c r="D1233" s="5">
        <v>1</v>
      </c>
      <c r="E1233" s="5">
        <v>1</v>
      </c>
      <c r="F1233" s="5" t="s">
        <v>3816</v>
      </c>
      <c r="G1233" s="5" t="s">
        <v>13</v>
      </c>
      <c r="H1233" s="5" t="s">
        <v>3817</v>
      </c>
      <c r="I1233" s="5">
        <v>0</v>
      </c>
      <c r="K1233" s="6">
        <v>44226.628564814811</v>
      </c>
      <c r="L1233" s="5" t="s">
        <v>7251</v>
      </c>
      <c r="M1233" s="5">
        <f t="shared" si="38"/>
        <v>1</v>
      </c>
      <c r="N1233" s="5">
        <f t="shared" si="39"/>
        <v>0</v>
      </c>
      <c r="O1233" s="7">
        <v>44226</v>
      </c>
    </row>
    <row r="1234" spans="1:15" x14ac:dyDescent="0.25">
      <c r="A1234" s="5">
        <v>1232</v>
      </c>
      <c r="B1234" s="5" t="s">
        <v>3818</v>
      </c>
      <c r="C1234" s="5" t="s">
        <v>80</v>
      </c>
      <c r="D1234" s="5">
        <v>1616</v>
      </c>
      <c r="E1234" s="5">
        <v>0.99</v>
      </c>
      <c r="F1234" s="5" t="s">
        <v>3819</v>
      </c>
      <c r="G1234" s="5" t="s">
        <v>13</v>
      </c>
      <c r="H1234" s="5" t="s">
        <v>3820</v>
      </c>
      <c r="I1234" s="5">
        <v>128</v>
      </c>
      <c r="K1234" s="6">
        <v>44226.628703703704</v>
      </c>
      <c r="L1234" s="5" t="s">
        <v>7445</v>
      </c>
      <c r="M1234" s="5">
        <f t="shared" si="38"/>
        <v>0</v>
      </c>
      <c r="N1234" s="5">
        <f t="shared" si="39"/>
        <v>1</v>
      </c>
      <c r="O1234" s="7">
        <v>44226</v>
      </c>
    </row>
    <row r="1235" spans="1:15" x14ac:dyDescent="0.25">
      <c r="A1235" s="5">
        <v>1233</v>
      </c>
      <c r="B1235" s="5" t="s">
        <v>3821</v>
      </c>
      <c r="C1235" s="5" t="s">
        <v>11</v>
      </c>
      <c r="D1235" s="5">
        <v>781</v>
      </c>
      <c r="E1235" s="5">
        <v>0.96</v>
      </c>
      <c r="F1235" s="5" t="s">
        <v>3822</v>
      </c>
      <c r="G1235" s="5" t="s">
        <v>13</v>
      </c>
      <c r="H1235" s="5" t="s">
        <v>3823</v>
      </c>
      <c r="I1235" s="5">
        <v>165</v>
      </c>
      <c r="K1235" s="6">
        <v>44226.628900462965</v>
      </c>
      <c r="L1235" s="5" t="s">
        <v>7656</v>
      </c>
      <c r="M1235" s="5">
        <f t="shared" si="38"/>
        <v>1</v>
      </c>
      <c r="N1235" s="5">
        <f t="shared" si="39"/>
        <v>0</v>
      </c>
      <c r="O1235" s="7">
        <v>44226</v>
      </c>
    </row>
    <row r="1236" spans="1:15" x14ac:dyDescent="0.25">
      <c r="A1236" s="5">
        <v>1234</v>
      </c>
      <c r="B1236" s="5" t="s">
        <v>3824</v>
      </c>
      <c r="C1236" s="5" t="s">
        <v>80</v>
      </c>
      <c r="D1236" s="5">
        <v>1</v>
      </c>
      <c r="E1236" s="5">
        <v>1</v>
      </c>
      <c r="F1236" s="5" t="s">
        <v>3825</v>
      </c>
      <c r="G1236" s="5" t="s">
        <v>13</v>
      </c>
      <c r="H1236" s="5" t="s">
        <v>3826</v>
      </c>
      <c r="I1236" s="5">
        <v>0</v>
      </c>
      <c r="K1236" s="6">
        <v>44226.629027777781</v>
      </c>
      <c r="L1236" s="5" t="s">
        <v>7657</v>
      </c>
      <c r="M1236" s="5">
        <f t="shared" si="38"/>
        <v>0</v>
      </c>
      <c r="N1236" s="5">
        <f t="shared" si="39"/>
        <v>1</v>
      </c>
      <c r="O1236" s="7">
        <v>44226</v>
      </c>
    </row>
    <row r="1237" spans="1:15" x14ac:dyDescent="0.25">
      <c r="A1237" s="5">
        <v>1235</v>
      </c>
      <c r="B1237" s="5" t="s">
        <v>3827</v>
      </c>
      <c r="C1237" s="5" t="s">
        <v>11</v>
      </c>
      <c r="D1237" s="5">
        <v>1</v>
      </c>
      <c r="E1237" s="5">
        <v>1</v>
      </c>
      <c r="F1237" s="5" t="s">
        <v>3828</v>
      </c>
      <c r="G1237" s="5" t="s">
        <v>13</v>
      </c>
      <c r="H1237" s="5" t="s">
        <v>3829</v>
      </c>
      <c r="I1237" s="5">
        <v>0</v>
      </c>
      <c r="K1237" s="6">
        <v>44226.629062499997</v>
      </c>
      <c r="L1237" s="5" t="s">
        <v>7658</v>
      </c>
      <c r="M1237" s="5">
        <f t="shared" si="38"/>
        <v>0</v>
      </c>
      <c r="N1237" s="5">
        <f t="shared" si="39"/>
        <v>1</v>
      </c>
      <c r="O1237" s="7">
        <v>44226</v>
      </c>
    </row>
    <row r="1238" spans="1:15" x14ac:dyDescent="0.25">
      <c r="A1238" s="5">
        <v>1236</v>
      </c>
      <c r="B1238" s="5" t="s">
        <v>3830</v>
      </c>
      <c r="C1238" s="5" t="s">
        <v>11</v>
      </c>
      <c r="D1238" s="5">
        <v>1</v>
      </c>
      <c r="E1238" s="5">
        <v>1</v>
      </c>
      <c r="F1238" s="5" t="s">
        <v>3831</v>
      </c>
      <c r="G1238" s="5" t="s">
        <v>13</v>
      </c>
      <c r="H1238" s="5" t="s">
        <v>3832</v>
      </c>
      <c r="I1238" s="5">
        <v>0</v>
      </c>
      <c r="K1238" s="6">
        <v>44226.62945601852</v>
      </c>
      <c r="L1238" s="5" t="s">
        <v>7659</v>
      </c>
      <c r="M1238" s="5">
        <f t="shared" si="38"/>
        <v>0</v>
      </c>
      <c r="N1238" s="5">
        <f t="shared" si="39"/>
        <v>1</v>
      </c>
      <c r="O1238" s="7">
        <v>44226</v>
      </c>
    </row>
    <row r="1239" spans="1:15" x14ac:dyDescent="0.25">
      <c r="A1239" s="5">
        <v>1237</v>
      </c>
      <c r="B1239" s="5" t="s">
        <v>3833</v>
      </c>
      <c r="C1239" s="5" t="s">
        <v>36</v>
      </c>
      <c r="D1239" s="5">
        <v>1</v>
      </c>
      <c r="E1239" s="5">
        <v>1</v>
      </c>
      <c r="F1239" s="5" t="s">
        <v>3834</v>
      </c>
      <c r="G1239" s="5" t="s">
        <v>13</v>
      </c>
      <c r="H1239" s="5" t="s">
        <v>3835</v>
      </c>
      <c r="I1239" s="5">
        <v>0</v>
      </c>
      <c r="K1239" s="6">
        <v>44226.629756944443</v>
      </c>
      <c r="L1239" s="5" t="s">
        <v>6976</v>
      </c>
      <c r="M1239" s="5">
        <f t="shared" si="38"/>
        <v>0</v>
      </c>
      <c r="N1239" s="5">
        <f t="shared" si="39"/>
        <v>1</v>
      </c>
      <c r="O1239" s="7">
        <v>44226</v>
      </c>
    </row>
    <row r="1240" spans="1:15" x14ac:dyDescent="0.25">
      <c r="A1240" s="5">
        <v>1238</v>
      </c>
      <c r="B1240" s="5" t="s">
        <v>3836</v>
      </c>
      <c r="C1240" s="5" t="s">
        <v>16</v>
      </c>
      <c r="D1240" s="5">
        <v>1</v>
      </c>
      <c r="E1240" s="5">
        <v>1</v>
      </c>
      <c r="F1240" s="5" t="s">
        <v>3837</v>
      </c>
      <c r="G1240" s="5" t="s">
        <v>13</v>
      </c>
      <c r="H1240" s="5" t="s">
        <v>3838</v>
      </c>
      <c r="I1240" s="5">
        <v>0</v>
      </c>
      <c r="K1240" s="6">
        <v>44226.629791666666</v>
      </c>
      <c r="L1240" s="5" t="s">
        <v>7660</v>
      </c>
      <c r="M1240" s="5">
        <f t="shared" si="38"/>
        <v>1</v>
      </c>
      <c r="N1240" s="5">
        <f t="shared" si="39"/>
        <v>0</v>
      </c>
      <c r="O1240" s="7">
        <v>44226</v>
      </c>
    </row>
    <row r="1241" spans="1:15" x14ac:dyDescent="0.25">
      <c r="A1241" s="5">
        <v>1239</v>
      </c>
      <c r="B1241" s="5" t="s">
        <v>3839</v>
      </c>
      <c r="C1241" s="5" t="s">
        <v>16</v>
      </c>
      <c r="D1241" s="5">
        <v>1</v>
      </c>
      <c r="E1241" s="5">
        <v>1</v>
      </c>
      <c r="F1241" s="5" t="s">
        <v>3840</v>
      </c>
      <c r="G1241" s="5" t="s">
        <v>13</v>
      </c>
      <c r="H1241" s="5" t="s">
        <v>3841</v>
      </c>
      <c r="I1241" s="5">
        <v>0</v>
      </c>
      <c r="K1241" s="6">
        <v>44226.629895833335</v>
      </c>
      <c r="L1241" s="5" t="s">
        <v>7661</v>
      </c>
      <c r="M1241" s="5">
        <f t="shared" si="38"/>
        <v>0</v>
      </c>
      <c r="N1241" s="5">
        <f t="shared" si="39"/>
        <v>1</v>
      </c>
      <c r="O1241" s="7">
        <v>44226</v>
      </c>
    </row>
    <row r="1242" spans="1:15" x14ac:dyDescent="0.25">
      <c r="A1242" s="5">
        <v>1240</v>
      </c>
      <c r="B1242" s="5" t="s">
        <v>3842</v>
      </c>
      <c r="C1242" s="5" t="s">
        <v>11</v>
      </c>
      <c r="D1242" s="5">
        <v>1</v>
      </c>
      <c r="E1242" s="5">
        <v>1</v>
      </c>
      <c r="F1242" s="5" t="s">
        <v>3843</v>
      </c>
      <c r="G1242" s="5" t="s">
        <v>13</v>
      </c>
      <c r="H1242" s="5" t="s">
        <v>3844</v>
      </c>
      <c r="I1242" s="5">
        <v>0</v>
      </c>
      <c r="K1242" s="6">
        <v>44226.629907407405</v>
      </c>
      <c r="L1242" s="5" t="s">
        <v>7159</v>
      </c>
      <c r="M1242" s="5">
        <f t="shared" si="38"/>
        <v>0</v>
      </c>
      <c r="N1242" s="5">
        <f t="shared" si="39"/>
        <v>1</v>
      </c>
      <c r="O1242" s="7">
        <v>44226</v>
      </c>
    </row>
    <row r="1243" spans="1:15" x14ac:dyDescent="0.25">
      <c r="A1243" s="5">
        <v>1241</v>
      </c>
      <c r="B1243" s="5" t="s">
        <v>3845</v>
      </c>
      <c r="C1243" s="5" t="s">
        <v>16</v>
      </c>
      <c r="D1243" s="5">
        <v>1</v>
      </c>
      <c r="E1243" s="5">
        <v>1</v>
      </c>
      <c r="F1243" s="5" t="s">
        <v>3846</v>
      </c>
      <c r="G1243" s="5" t="s">
        <v>13</v>
      </c>
      <c r="H1243" s="5" t="s">
        <v>3847</v>
      </c>
      <c r="I1243" s="5">
        <v>0</v>
      </c>
      <c r="K1243" s="6">
        <v>44226.630115740743</v>
      </c>
      <c r="L1243" s="5" t="s">
        <v>6966</v>
      </c>
      <c r="M1243" s="5">
        <f t="shared" si="38"/>
        <v>0</v>
      </c>
      <c r="N1243" s="5">
        <f t="shared" si="39"/>
        <v>1</v>
      </c>
      <c r="O1243" s="7">
        <v>44226</v>
      </c>
    </row>
    <row r="1244" spans="1:15" x14ac:dyDescent="0.25">
      <c r="A1244" s="5">
        <v>1242</v>
      </c>
      <c r="B1244" s="5" t="s">
        <v>3848</v>
      </c>
      <c r="C1244" s="5" t="s">
        <v>28</v>
      </c>
      <c r="D1244" s="5">
        <v>1</v>
      </c>
      <c r="E1244" s="5">
        <v>0.99</v>
      </c>
      <c r="F1244" s="5" t="s">
        <v>3849</v>
      </c>
      <c r="G1244" s="5" t="s">
        <v>13</v>
      </c>
      <c r="H1244" s="5" t="s">
        <v>3850</v>
      </c>
      <c r="I1244" s="5">
        <v>0</v>
      </c>
      <c r="K1244" s="6">
        <v>44226.630370370367</v>
      </c>
      <c r="L1244" s="5" t="s">
        <v>7662</v>
      </c>
      <c r="M1244" s="5">
        <f t="shared" si="38"/>
        <v>0</v>
      </c>
      <c r="N1244" s="5">
        <f t="shared" si="39"/>
        <v>1</v>
      </c>
      <c r="O1244" s="7">
        <v>44226</v>
      </c>
    </row>
    <row r="1245" spans="1:15" x14ac:dyDescent="0.25">
      <c r="A1245" s="5">
        <v>1243</v>
      </c>
      <c r="B1245" s="5" t="s">
        <v>3851</v>
      </c>
      <c r="C1245" s="5" t="s">
        <v>36</v>
      </c>
      <c r="D1245" s="5">
        <v>1</v>
      </c>
      <c r="E1245" s="5">
        <v>1</v>
      </c>
      <c r="F1245" s="5" t="s">
        <v>3852</v>
      </c>
      <c r="G1245" s="5" t="s">
        <v>13</v>
      </c>
      <c r="H1245" s="5" t="s">
        <v>3853</v>
      </c>
      <c r="I1245" s="5">
        <v>1</v>
      </c>
      <c r="K1245" s="6">
        <v>44226.630428240744</v>
      </c>
      <c r="L1245" s="5" t="s">
        <v>7136</v>
      </c>
      <c r="M1245" s="5">
        <f t="shared" si="38"/>
        <v>0</v>
      </c>
      <c r="N1245" s="5">
        <f t="shared" si="39"/>
        <v>1</v>
      </c>
      <c r="O1245" s="7">
        <v>44226</v>
      </c>
    </row>
    <row r="1246" spans="1:15" x14ac:dyDescent="0.25">
      <c r="A1246" s="5">
        <v>1244</v>
      </c>
      <c r="B1246" s="5" t="s">
        <v>3854</v>
      </c>
      <c r="C1246" s="5" t="s">
        <v>11</v>
      </c>
      <c r="D1246" s="5">
        <v>1</v>
      </c>
      <c r="E1246" s="5">
        <v>1</v>
      </c>
      <c r="F1246" s="5" t="s">
        <v>3855</v>
      </c>
      <c r="G1246" s="5" t="s">
        <v>13</v>
      </c>
      <c r="H1246" s="5" t="s">
        <v>3856</v>
      </c>
      <c r="I1246" s="5">
        <v>0</v>
      </c>
      <c r="K1246" s="6">
        <v>44226.630520833336</v>
      </c>
      <c r="L1246" s="5" t="s">
        <v>7663</v>
      </c>
      <c r="M1246" s="5">
        <f t="shared" si="38"/>
        <v>1</v>
      </c>
      <c r="N1246" s="5">
        <f t="shared" si="39"/>
        <v>0</v>
      </c>
      <c r="O1246" s="7">
        <v>44226</v>
      </c>
    </row>
    <row r="1247" spans="1:15" x14ac:dyDescent="0.25">
      <c r="A1247" s="5">
        <v>1245</v>
      </c>
      <c r="B1247" s="5" t="s">
        <v>3857</v>
      </c>
      <c r="C1247" s="5" t="s">
        <v>11</v>
      </c>
      <c r="D1247" s="5">
        <v>1</v>
      </c>
      <c r="E1247" s="5">
        <v>1</v>
      </c>
      <c r="F1247" s="5" t="s">
        <v>3858</v>
      </c>
      <c r="G1247" s="5" t="s">
        <v>13</v>
      </c>
      <c r="H1247" s="5" t="s">
        <v>3859</v>
      </c>
      <c r="I1247" s="5">
        <v>0</v>
      </c>
      <c r="K1247" s="6">
        <v>44227.297199074077</v>
      </c>
      <c r="L1247" s="5" t="s">
        <v>7216</v>
      </c>
      <c r="M1247" s="5">
        <f t="shared" si="38"/>
        <v>1</v>
      </c>
      <c r="N1247" s="5">
        <f t="shared" si="39"/>
        <v>0</v>
      </c>
      <c r="O1247" s="7">
        <v>44227</v>
      </c>
    </row>
    <row r="1248" spans="1:15" x14ac:dyDescent="0.25">
      <c r="A1248" s="5">
        <v>1246</v>
      </c>
      <c r="B1248" s="5" t="s">
        <v>3860</v>
      </c>
      <c r="C1248" s="5" t="s">
        <v>11</v>
      </c>
      <c r="D1248" s="5">
        <v>1</v>
      </c>
      <c r="E1248" s="5">
        <v>1</v>
      </c>
      <c r="F1248" s="5" t="s">
        <v>3861</v>
      </c>
      <c r="G1248" s="5" t="s">
        <v>13</v>
      </c>
      <c r="H1248" s="5" t="s">
        <v>3862</v>
      </c>
      <c r="I1248" s="5">
        <v>0</v>
      </c>
      <c r="K1248" s="6">
        <v>44227.297256944446</v>
      </c>
      <c r="L1248" s="5" t="s">
        <v>7187</v>
      </c>
      <c r="M1248" s="5">
        <f t="shared" si="38"/>
        <v>1</v>
      </c>
      <c r="N1248" s="5">
        <f t="shared" si="39"/>
        <v>0</v>
      </c>
      <c r="O1248" s="7">
        <v>44227</v>
      </c>
    </row>
    <row r="1249" spans="1:15" x14ac:dyDescent="0.25">
      <c r="A1249" s="5">
        <v>1247</v>
      </c>
      <c r="B1249" s="5" t="s">
        <v>3863</v>
      </c>
      <c r="C1249" s="5" t="s">
        <v>36</v>
      </c>
      <c r="D1249" s="5">
        <v>1</v>
      </c>
      <c r="E1249" s="5">
        <v>0.6</v>
      </c>
      <c r="F1249" s="5" t="s">
        <v>3864</v>
      </c>
      <c r="G1249" s="5" t="s">
        <v>13</v>
      </c>
      <c r="H1249" s="5" t="s">
        <v>3865</v>
      </c>
      <c r="I1249" s="5">
        <v>1</v>
      </c>
      <c r="K1249" s="6">
        <v>44227.297476851854</v>
      </c>
      <c r="L1249" s="5" t="s">
        <v>7664</v>
      </c>
      <c r="M1249" s="5">
        <f t="shared" si="38"/>
        <v>0</v>
      </c>
      <c r="N1249" s="5">
        <f t="shared" si="39"/>
        <v>1</v>
      </c>
      <c r="O1249" s="7">
        <v>44227</v>
      </c>
    </row>
    <row r="1250" spans="1:15" x14ac:dyDescent="0.25">
      <c r="A1250" s="5">
        <v>1248</v>
      </c>
      <c r="B1250" s="5" t="s">
        <v>3866</v>
      </c>
      <c r="C1250" s="5" t="s">
        <v>11</v>
      </c>
      <c r="D1250" s="5">
        <v>1</v>
      </c>
      <c r="E1250" s="5">
        <v>1</v>
      </c>
      <c r="F1250" s="5" t="s">
        <v>3867</v>
      </c>
      <c r="G1250" s="5" t="s">
        <v>13</v>
      </c>
      <c r="H1250" s="5" t="s">
        <v>3868</v>
      </c>
      <c r="I1250" s="5">
        <v>0</v>
      </c>
      <c r="K1250" s="6">
        <v>44227.297511574077</v>
      </c>
      <c r="L1250" s="5" t="s">
        <v>6971</v>
      </c>
      <c r="M1250" s="5">
        <f t="shared" si="38"/>
        <v>0</v>
      </c>
      <c r="N1250" s="5">
        <f t="shared" si="39"/>
        <v>1</v>
      </c>
      <c r="O1250" s="7">
        <v>44227</v>
      </c>
    </row>
    <row r="1251" spans="1:15" x14ac:dyDescent="0.25">
      <c r="A1251" s="5">
        <v>1249</v>
      </c>
      <c r="B1251" s="5" t="s">
        <v>3869</v>
      </c>
      <c r="C1251" s="5" t="s">
        <v>40</v>
      </c>
      <c r="D1251" s="5">
        <v>1</v>
      </c>
      <c r="E1251" s="5">
        <v>1</v>
      </c>
      <c r="F1251" s="5" t="s">
        <v>3870</v>
      </c>
      <c r="G1251" s="5" t="s">
        <v>13</v>
      </c>
      <c r="H1251" s="5" t="s">
        <v>3871</v>
      </c>
      <c r="I1251" s="5">
        <v>0</v>
      </c>
      <c r="K1251" s="6">
        <v>44227.297673611109</v>
      </c>
      <c r="L1251" s="5" t="s">
        <v>7081</v>
      </c>
      <c r="M1251" s="5">
        <f t="shared" si="38"/>
        <v>0</v>
      </c>
      <c r="N1251" s="5">
        <f t="shared" si="39"/>
        <v>1</v>
      </c>
      <c r="O1251" s="7">
        <v>44227</v>
      </c>
    </row>
    <row r="1252" spans="1:15" x14ac:dyDescent="0.25">
      <c r="A1252" s="5">
        <v>1250</v>
      </c>
      <c r="B1252" s="5" t="s">
        <v>3872</v>
      </c>
      <c r="C1252" s="5" t="s">
        <v>11</v>
      </c>
      <c r="D1252" s="5">
        <v>1</v>
      </c>
      <c r="E1252" s="5">
        <v>1</v>
      </c>
      <c r="F1252" s="5" t="s">
        <v>3873</v>
      </c>
      <c r="G1252" s="5" t="s">
        <v>13</v>
      </c>
      <c r="H1252" s="5" t="s">
        <v>3874</v>
      </c>
      <c r="I1252" s="5">
        <v>0</v>
      </c>
      <c r="K1252" s="6">
        <v>44227.297696759262</v>
      </c>
      <c r="L1252" s="5" t="s">
        <v>7378</v>
      </c>
      <c r="M1252" s="5">
        <f t="shared" si="38"/>
        <v>0</v>
      </c>
      <c r="N1252" s="5">
        <f t="shared" si="39"/>
        <v>1</v>
      </c>
      <c r="O1252" s="7">
        <v>44227</v>
      </c>
    </row>
    <row r="1253" spans="1:15" x14ac:dyDescent="0.25">
      <c r="A1253" s="5">
        <v>1251</v>
      </c>
      <c r="B1253" s="5" t="s">
        <v>3875</v>
      </c>
      <c r="C1253" s="5" t="s">
        <v>36</v>
      </c>
      <c r="D1253" s="5">
        <v>1</v>
      </c>
      <c r="E1253" s="5">
        <v>1</v>
      </c>
      <c r="F1253" s="5" t="s">
        <v>3876</v>
      </c>
      <c r="G1253" s="5" t="s">
        <v>13</v>
      </c>
      <c r="H1253" s="5" t="s">
        <v>3877</v>
      </c>
      <c r="I1253" s="5">
        <v>0</v>
      </c>
      <c r="K1253" s="6">
        <v>44227.297719907408</v>
      </c>
      <c r="L1253" s="5" t="s">
        <v>7665</v>
      </c>
      <c r="M1253" s="5">
        <f t="shared" si="38"/>
        <v>0</v>
      </c>
      <c r="N1253" s="5">
        <f t="shared" si="39"/>
        <v>1</v>
      </c>
      <c r="O1253" s="7">
        <v>44227</v>
      </c>
    </row>
    <row r="1254" spans="1:15" x14ac:dyDescent="0.25">
      <c r="A1254" s="5">
        <v>1252</v>
      </c>
      <c r="B1254" s="5" t="s">
        <v>3878</v>
      </c>
      <c r="C1254" s="5" t="s">
        <v>16</v>
      </c>
      <c r="D1254" s="5">
        <v>104</v>
      </c>
      <c r="E1254" s="5">
        <v>0.93</v>
      </c>
      <c r="F1254" s="5" t="s">
        <v>3879</v>
      </c>
      <c r="G1254" s="5" t="s">
        <v>13</v>
      </c>
      <c r="H1254" s="5" t="s">
        <v>3880</v>
      </c>
      <c r="I1254" s="5">
        <v>65</v>
      </c>
      <c r="J1254" s="5" t="s">
        <v>3881</v>
      </c>
      <c r="K1254" s="6">
        <v>44227.297731481478</v>
      </c>
      <c r="L1254" s="5" t="s">
        <v>7044</v>
      </c>
      <c r="M1254" s="5">
        <f t="shared" si="38"/>
        <v>1</v>
      </c>
      <c r="N1254" s="5">
        <f t="shared" si="39"/>
        <v>0</v>
      </c>
      <c r="O1254" s="7">
        <v>44227</v>
      </c>
    </row>
    <row r="1255" spans="1:15" x14ac:dyDescent="0.25">
      <c r="A1255" s="5">
        <v>1253</v>
      </c>
      <c r="B1255" s="5" t="s">
        <v>3882</v>
      </c>
      <c r="C1255" s="5" t="s">
        <v>11</v>
      </c>
      <c r="D1255" s="5">
        <v>1</v>
      </c>
      <c r="E1255" s="5">
        <v>1</v>
      </c>
      <c r="F1255" s="5" t="s">
        <v>3883</v>
      </c>
      <c r="G1255" s="5" t="s">
        <v>13</v>
      </c>
      <c r="H1255" s="5" t="s">
        <v>3884</v>
      </c>
      <c r="I1255" s="5">
        <v>0</v>
      </c>
      <c r="K1255" s="6">
        <v>44227.297731481478</v>
      </c>
      <c r="L1255" s="5" t="s">
        <v>7116</v>
      </c>
      <c r="M1255" s="5">
        <f t="shared" si="38"/>
        <v>1</v>
      </c>
      <c r="N1255" s="5">
        <f t="shared" si="39"/>
        <v>0</v>
      </c>
      <c r="O1255" s="7">
        <v>44227</v>
      </c>
    </row>
    <row r="1256" spans="1:15" x14ac:dyDescent="0.25">
      <c r="A1256" s="5">
        <v>1254</v>
      </c>
      <c r="B1256" s="5" t="s">
        <v>3885</v>
      </c>
      <c r="C1256" s="5" t="s">
        <v>80</v>
      </c>
      <c r="D1256" s="5">
        <v>1</v>
      </c>
      <c r="E1256" s="5">
        <v>1</v>
      </c>
      <c r="F1256" s="5" t="s">
        <v>3886</v>
      </c>
      <c r="G1256" s="5" t="s">
        <v>13</v>
      </c>
      <c r="H1256" s="5" t="s">
        <v>3887</v>
      </c>
      <c r="I1256" s="5">
        <v>0</v>
      </c>
      <c r="K1256" s="6">
        <v>44227.297847222224</v>
      </c>
      <c r="L1256" s="5" t="s">
        <v>7215</v>
      </c>
      <c r="M1256" s="5">
        <f t="shared" si="38"/>
        <v>1</v>
      </c>
      <c r="N1256" s="5">
        <f t="shared" si="39"/>
        <v>0</v>
      </c>
      <c r="O1256" s="7">
        <v>44227</v>
      </c>
    </row>
    <row r="1257" spans="1:15" x14ac:dyDescent="0.25">
      <c r="A1257" s="5">
        <v>1255</v>
      </c>
      <c r="B1257" s="5" t="s">
        <v>3888</v>
      </c>
      <c r="C1257" s="5" t="s">
        <v>16</v>
      </c>
      <c r="D1257" s="5">
        <v>1</v>
      </c>
      <c r="E1257" s="5">
        <v>0.99</v>
      </c>
      <c r="F1257" s="5" t="s">
        <v>3889</v>
      </c>
      <c r="G1257" s="5" t="s">
        <v>13</v>
      </c>
      <c r="H1257" s="5" t="s">
        <v>3890</v>
      </c>
      <c r="I1257" s="5">
        <v>0</v>
      </c>
      <c r="K1257" s="6">
        <v>44227.297881944447</v>
      </c>
      <c r="L1257" s="5" t="s">
        <v>7312</v>
      </c>
      <c r="M1257" s="5">
        <f t="shared" si="38"/>
        <v>1</v>
      </c>
      <c r="N1257" s="5">
        <f t="shared" si="39"/>
        <v>0</v>
      </c>
      <c r="O1257" s="7">
        <v>44227</v>
      </c>
    </row>
    <row r="1258" spans="1:15" x14ac:dyDescent="0.25">
      <c r="A1258" s="5">
        <v>1256</v>
      </c>
      <c r="B1258" s="5" t="s">
        <v>3891</v>
      </c>
      <c r="C1258" s="5" t="s">
        <v>11</v>
      </c>
      <c r="D1258" s="5">
        <v>1</v>
      </c>
      <c r="E1258" s="5">
        <v>1</v>
      </c>
      <c r="F1258" s="5" t="s">
        <v>3892</v>
      </c>
      <c r="G1258" s="5" t="s">
        <v>13</v>
      </c>
      <c r="H1258" s="5" t="s">
        <v>3893</v>
      </c>
      <c r="I1258" s="5">
        <v>0</v>
      </c>
      <c r="K1258" s="6">
        <v>44227.297893518517</v>
      </c>
      <c r="L1258" s="5" t="s">
        <v>7347</v>
      </c>
      <c r="M1258" s="5">
        <f t="shared" si="38"/>
        <v>0</v>
      </c>
      <c r="N1258" s="5">
        <f t="shared" si="39"/>
        <v>1</v>
      </c>
      <c r="O1258" s="7">
        <v>44227</v>
      </c>
    </row>
    <row r="1259" spans="1:15" x14ac:dyDescent="0.25">
      <c r="A1259" s="5">
        <v>1257</v>
      </c>
      <c r="B1259" s="5" t="s">
        <v>3894</v>
      </c>
      <c r="D1259" s="5">
        <v>1</v>
      </c>
      <c r="E1259" s="5">
        <v>1</v>
      </c>
      <c r="F1259" s="5" t="s">
        <v>3895</v>
      </c>
      <c r="G1259" s="5" t="s">
        <v>13</v>
      </c>
      <c r="H1259" s="5" t="s">
        <v>3896</v>
      </c>
      <c r="I1259" s="5">
        <v>0</v>
      </c>
      <c r="K1259" s="6">
        <v>44227.298020833332</v>
      </c>
      <c r="L1259" s="5" t="s">
        <v>6976</v>
      </c>
      <c r="M1259" s="5">
        <f t="shared" si="38"/>
        <v>0</v>
      </c>
      <c r="N1259" s="5">
        <f t="shared" si="39"/>
        <v>1</v>
      </c>
      <c r="O1259" s="7">
        <v>44227</v>
      </c>
    </row>
    <row r="1260" spans="1:15" x14ac:dyDescent="0.25">
      <c r="A1260" s="5">
        <v>1258</v>
      </c>
      <c r="B1260" s="5" t="s">
        <v>3897</v>
      </c>
      <c r="C1260" s="5" t="s">
        <v>11</v>
      </c>
      <c r="D1260" s="5">
        <v>1</v>
      </c>
      <c r="E1260" s="5">
        <v>1</v>
      </c>
      <c r="F1260" s="5" t="s">
        <v>3898</v>
      </c>
      <c r="G1260" s="5" t="s">
        <v>13</v>
      </c>
      <c r="H1260" s="5" t="s">
        <v>3899</v>
      </c>
      <c r="I1260" s="5">
        <v>0</v>
      </c>
      <c r="K1260" s="6">
        <v>44227.298113425924</v>
      </c>
      <c r="L1260" s="5" t="s">
        <v>7666</v>
      </c>
      <c r="M1260" s="5">
        <f t="shared" si="38"/>
        <v>0</v>
      </c>
      <c r="N1260" s="5">
        <f t="shared" si="39"/>
        <v>1</v>
      </c>
      <c r="O1260" s="7">
        <v>44227</v>
      </c>
    </row>
    <row r="1261" spans="1:15" x14ac:dyDescent="0.25">
      <c r="A1261" s="5">
        <v>1259</v>
      </c>
      <c r="B1261" s="5" t="s">
        <v>3900</v>
      </c>
      <c r="C1261" s="5" t="s">
        <v>16</v>
      </c>
      <c r="D1261" s="5">
        <v>1</v>
      </c>
      <c r="E1261" s="5">
        <v>1</v>
      </c>
      <c r="F1261" s="5" t="s">
        <v>3901</v>
      </c>
      <c r="G1261" s="5" t="s">
        <v>13</v>
      </c>
      <c r="H1261" s="5" t="s">
        <v>3902</v>
      </c>
      <c r="I1261" s="5">
        <v>0</v>
      </c>
      <c r="K1261" s="6">
        <v>44227.298136574071</v>
      </c>
      <c r="L1261" s="5" t="s">
        <v>6932</v>
      </c>
      <c r="M1261" s="5">
        <f t="shared" si="38"/>
        <v>1</v>
      </c>
      <c r="N1261" s="5">
        <f t="shared" si="39"/>
        <v>0</v>
      </c>
      <c r="O1261" s="7">
        <v>44227</v>
      </c>
    </row>
    <row r="1262" spans="1:15" x14ac:dyDescent="0.25">
      <c r="A1262" s="5">
        <v>1260</v>
      </c>
      <c r="B1262" s="5" t="s">
        <v>3903</v>
      </c>
      <c r="C1262" s="5" t="s">
        <v>80</v>
      </c>
      <c r="D1262" s="5">
        <v>1</v>
      </c>
      <c r="E1262" s="5">
        <v>1</v>
      </c>
      <c r="F1262" s="5" t="s">
        <v>3904</v>
      </c>
      <c r="G1262" s="5" t="s">
        <v>13</v>
      </c>
      <c r="H1262" s="5" t="s">
        <v>3905</v>
      </c>
      <c r="I1262" s="5">
        <v>0</v>
      </c>
      <c r="K1262" s="6">
        <v>44227.298206018517</v>
      </c>
      <c r="L1262" s="5" t="s">
        <v>7277</v>
      </c>
      <c r="M1262" s="5">
        <f t="shared" si="38"/>
        <v>0</v>
      </c>
      <c r="N1262" s="5">
        <f t="shared" si="39"/>
        <v>1</v>
      </c>
      <c r="O1262" s="7">
        <v>44227</v>
      </c>
    </row>
    <row r="1263" spans="1:15" x14ac:dyDescent="0.25">
      <c r="A1263" s="5">
        <v>1261</v>
      </c>
      <c r="B1263" s="5" t="s">
        <v>3906</v>
      </c>
      <c r="C1263" s="5" t="s">
        <v>11</v>
      </c>
      <c r="D1263" s="5">
        <v>1</v>
      </c>
      <c r="E1263" s="5">
        <v>1</v>
      </c>
      <c r="F1263" s="5" t="s">
        <v>3907</v>
      </c>
      <c r="G1263" s="5" t="s">
        <v>13</v>
      </c>
      <c r="H1263" s="5" t="s">
        <v>3908</v>
      </c>
      <c r="I1263" s="5">
        <v>0</v>
      </c>
      <c r="K1263" s="6">
        <v>44227.298229166663</v>
      </c>
      <c r="L1263" s="5" t="s">
        <v>7199</v>
      </c>
      <c r="M1263" s="5">
        <f t="shared" si="38"/>
        <v>0</v>
      </c>
      <c r="N1263" s="5">
        <f t="shared" si="39"/>
        <v>1</v>
      </c>
      <c r="O1263" s="7">
        <v>44227</v>
      </c>
    </row>
    <row r="1264" spans="1:15" x14ac:dyDescent="0.25">
      <c r="A1264" s="5">
        <v>1262</v>
      </c>
      <c r="B1264" s="5" t="s">
        <v>3909</v>
      </c>
      <c r="C1264" s="5" t="s">
        <v>11</v>
      </c>
      <c r="D1264" s="5">
        <v>1</v>
      </c>
      <c r="E1264" s="5">
        <v>1</v>
      </c>
      <c r="F1264" s="5" t="s">
        <v>3910</v>
      </c>
      <c r="G1264" s="5" t="s">
        <v>13</v>
      </c>
      <c r="H1264" s="5" t="s">
        <v>3911</v>
      </c>
      <c r="I1264" s="5">
        <v>0</v>
      </c>
      <c r="K1264" s="6">
        <v>44227.298298611109</v>
      </c>
      <c r="L1264" s="5" t="s">
        <v>7375</v>
      </c>
      <c r="M1264" s="5">
        <f t="shared" si="38"/>
        <v>0</v>
      </c>
      <c r="N1264" s="5">
        <f t="shared" si="39"/>
        <v>1</v>
      </c>
      <c r="O1264" s="7">
        <v>44227</v>
      </c>
    </row>
    <row r="1265" spans="1:15" x14ac:dyDescent="0.25">
      <c r="A1265" s="5">
        <v>1263</v>
      </c>
      <c r="B1265" s="5" t="s">
        <v>3912</v>
      </c>
      <c r="C1265" s="5" t="s">
        <v>36</v>
      </c>
      <c r="D1265" s="5">
        <v>1</v>
      </c>
      <c r="E1265" s="5">
        <v>1</v>
      </c>
      <c r="F1265" s="5" t="s">
        <v>3913</v>
      </c>
      <c r="G1265" s="5" t="s">
        <v>13</v>
      </c>
      <c r="H1265" s="5" t="s">
        <v>3914</v>
      </c>
      <c r="I1265" s="5">
        <v>0</v>
      </c>
      <c r="K1265" s="6">
        <v>44227.298333333332</v>
      </c>
      <c r="L1265" s="5" t="s">
        <v>7558</v>
      </c>
      <c r="M1265" s="5">
        <f t="shared" si="38"/>
        <v>1</v>
      </c>
      <c r="N1265" s="5">
        <f t="shared" si="39"/>
        <v>0</v>
      </c>
      <c r="O1265" s="7">
        <v>44227</v>
      </c>
    </row>
    <row r="1266" spans="1:15" x14ac:dyDescent="0.25">
      <c r="A1266" s="5">
        <v>1264</v>
      </c>
      <c r="B1266" s="5" t="s">
        <v>3915</v>
      </c>
      <c r="C1266" s="5" t="s">
        <v>16</v>
      </c>
      <c r="D1266" s="5">
        <v>1</v>
      </c>
      <c r="E1266" s="5">
        <v>1</v>
      </c>
      <c r="F1266" s="5" t="s">
        <v>3916</v>
      </c>
      <c r="G1266" s="5" t="s">
        <v>13</v>
      </c>
      <c r="H1266" s="5" t="s">
        <v>3917</v>
      </c>
      <c r="I1266" s="5">
        <v>0</v>
      </c>
      <c r="K1266" s="6">
        <v>44227.298368055555</v>
      </c>
      <c r="L1266" s="5" t="s">
        <v>7667</v>
      </c>
      <c r="M1266" s="5">
        <f t="shared" si="38"/>
        <v>1</v>
      </c>
      <c r="N1266" s="5">
        <f t="shared" si="39"/>
        <v>0</v>
      </c>
      <c r="O1266" s="7">
        <v>44227</v>
      </c>
    </row>
    <row r="1267" spans="1:15" x14ac:dyDescent="0.25">
      <c r="A1267" s="5">
        <v>1265</v>
      </c>
      <c r="B1267" s="5" t="s">
        <v>3918</v>
      </c>
      <c r="C1267" s="5" t="s">
        <v>80</v>
      </c>
      <c r="D1267" s="5">
        <v>1</v>
      </c>
      <c r="E1267" s="5">
        <v>1</v>
      </c>
      <c r="F1267" s="5" t="s">
        <v>3919</v>
      </c>
      <c r="G1267" s="5" t="s">
        <v>13</v>
      </c>
      <c r="H1267" s="5" t="s">
        <v>3920</v>
      </c>
      <c r="I1267" s="5">
        <v>0</v>
      </c>
      <c r="K1267" s="6">
        <v>44227.298414351855</v>
      </c>
      <c r="L1267" s="5" t="s">
        <v>6971</v>
      </c>
      <c r="M1267" s="5">
        <f t="shared" si="38"/>
        <v>0</v>
      </c>
      <c r="N1267" s="5">
        <f t="shared" si="39"/>
        <v>1</v>
      </c>
      <c r="O1267" s="7">
        <v>44227</v>
      </c>
    </row>
    <row r="1268" spans="1:15" x14ac:dyDescent="0.25">
      <c r="A1268" s="5">
        <v>1266</v>
      </c>
      <c r="B1268" s="5" t="s">
        <v>3921</v>
      </c>
      <c r="C1268" s="5" t="s">
        <v>80</v>
      </c>
      <c r="D1268" s="5">
        <v>2</v>
      </c>
      <c r="E1268" s="5">
        <v>1</v>
      </c>
      <c r="F1268" s="5" t="s">
        <v>3922</v>
      </c>
      <c r="G1268" s="5" t="s">
        <v>13</v>
      </c>
      <c r="H1268" s="5" t="s">
        <v>3896</v>
      </c>
      <c r="I1268" s="5">
        <v>0</v>
      </c>
      <c r="K1268" s="6">
        <v>44227.298495370371</v>
      </c>
      <c r="L1268" s="5" t="s">
        <v>7289</v>
      </c>
      <c r="M1268" s="5">
        <f t="shared" si="38"/>
        <v>0</v>
      </c>
      <c r="N1268" s="5">
        <f t="shared" si="39"/>
        <v>1</v>
      </c>
      <c r="O1268" s="7">
        <v>44227</v>
      </c>
    </row>
    <row r="1269" spans="1:15" x14ac:dyDescent="0.25">
      <c r="A1269" s="5">
        <v>1267</v>
      </c>
      <c r="B1269" s="5" t="s">
        <v>3923</v>
      </c>
      <c r="C1269" s="5" t="s">
        <v>36</v>
      </c>
      <c r="D1269" s="5">
        <v>1</v>
      </c>
      <c r="E1269" s="5">
        <v>1</v>
      </c>
      <c r="F1269" s="5" t="s">
        <v>3924</v>
      </c>
      <c r="G1269" s="5" t="s">
        <v>13</v>
      </c>
      <c r="H1269" s="5" t="s">
        <v>3925</v>
      </c>
      <c r="I1269" s="5">
        <v>0</v>
      </c>
      <c r="K1269" s="6">
        <v>44227.298541666663</v>
      </c>
      <c r="L1269" s="5" t="s">
        <v>7668</v>
      </c>
      <c r="M1269" s="5">
        <f t="shared" si="38"/>
        <v>0</v>
      </c>
      <c r="N1269" s="5">
        <f t="shared" si="39"/>
        <v>1</v>
      </c>
      <c r="O1269" s="7">
        <v>44227</v>
      </c>
    </row>
    <row r="1270" spans="1:15" x14ac:dyDescent="0.25">
      <c r="A1270" s="5">
        <v>1268</v>
      </c>
      <c r="B1270" s="5" t="s">
        <v>3926</v>
      </c>
      <c r="C1270" s="5" t="s">
        <v>11</v>
      </c>
      <c r="D1270" s="5">
        <v>9</v>
      </c>
      <c r="E1270" s="5">
        <v>0.92</v>
      </c>
      <c r="F1270" s="5" t="s">
        <v>3927</v>
      </c>
      <c r="G1270" s="5" t="s">
        <v>13</v>
      </c>
      <c r="H1270" s="5" t="s">
        <v>3928</v>
      </c>
      <c r="I1270" s="5">
        <v>0</v>
      </c>
      <c r="K1270" s="6">
        <v>44227.298634259256</v>
      </c>
      <c r="L1270" s="5" t="s">
        <v>7669</v>
      </c>
      <c r="M1270" s="5">
        <f t="shared" si="38"/>
        <v>1</v>
      </c>
      <c r="N1270" s="5">
        <f t="shared" si="39"/>
        <v>0</v>
      </c>
      <c r="O1270" s="7">
        <v>44227</v>
      </c>
    </row>
    <row r="1271" spans="1:15" x14ac:dyDescent="0.25">
      <c r="A1271" s="5">
        <v>1269</v>
      </c>
      <c r="B1271" s="5" t="s">
        <v>3929</v>
      </c>
      <c r="C1271" s="5" t="s">
        <v>36</v>
      </c>
      <c r="D1271" s="5">
        <v>1</v>
      </c>
      <c r="E1271" s="5">
        <v>1</v>
      </c>
      <c r="F1271" s="5" t="s">
        <v>3930</v>
      </c>
      <c r="G1271" s="5" t="s">
        <v>13</v>
      </c>
      <c r="H1271" s="5" t="s">
        <v>3931</v>
      </c>
      <c r="I1271" s="5">
        <v>0</v>
      </c>
      <c r="K1271" s="6">
        <v>44227.298807870371</v>
      </c>
      <c r="L1271" s="5" t="s">
        <v>7558</v>
      </c>
      <c r="M1271" s="5">
        <f t="shared" si="38"/>
        <v>1</v>
      </c>
      <c r="N1271" s="5">
        <f t="shared" si="39"/>
        <v>0</v>
      </c>
      <c r="O1271" s="7">
        <v>44227</v>
      </c>
    </row>
    <row r="1272" spans="1:15" x14ac:dyDescent="0.25">
      <c r="A1272" s="5">
        <v>1270</v>
      </c>
      <c r="B1272" s="5" t="s">
        <v>3932</v>
      </c>
      <c r="C1272" s="5" t="s">
        <v>16</v>
      </c>
      <c r="D1272" s="5">
        <v>95</v>
      </c>
      <c r="E1272" s="5">
        <v>0.82</v>
      </c>
      <c r="F1272" s="5" t="s">
        <v>3933</v>
      </c>
      <c r="G1272" s="5" t="s">
        <v>13</v>
      </c>
      <c r="H1272" s="5" t="s">
        <v>3934</v>
      </c>
      <c r="I1272" s="5">
        <v>109</v>
      </c>
      <c r="J1272" s="5" t="s">
        <v>3935</v>
      </c>
      <c r="K1272" s="6">
        <v>44227.299108796295</v>
      </c>
      <c r="L1272" s="5" t="s">
        <v>7670</v>
      </c>
      <c r="M1272" s="5">
        <f t="shared" si="38"/>
        <v>0</v>
      </c>
      <c r="N1272" s="5">
        <f t="shared" si="39"/>
        <v>1</v>
      </c>
      <c r="O1272" s="7">
        <v>44227</v>
      </c>
    </row>
    <row r="1273" spans="1:15" x14ac:dyDescent="0.25">
      <c r="A1273" s="5">
        <v>1271</v>
      </c>
      <c r="B1273" s="5" t="s">
        <v>3936</v>
      </c>
      <c r="C1273" s="5" t="s">
        <v>11</v>
      </c>
      <c r="D1273" s="5">
        <v>1</v>
      </c>
      <c r="E1273" s="5">
        <v>1</v>
      </c>
      <c r="F1273" s="5" t="s">
        <v>3937</v>
      </c>
      <c r="G1273" s="5" t="s">
        <v>13</v>
      </c>
      <c r="H1273" s="5" t="s">
        <v>3938</v>
      </c>
      <c r="I1273" s="5">
        <v>0</v>
      </c>
      <c r="K1273" s="6">
        <v>44227.965787037036</v>
      </c>
      <c r="L1273" s="5" t="s">
        <v>6974</v>
      </c>
      <c r="M1273" s="5">
        <f t="shared" si="38"/>
        <v>1</v>
      </c>
      <c r="N1273" s="5">
        <f t="shared" si="39"/>
        <v>0</v>
      </c>
      <c r="O1273" s="7">
        <v>44227</v>
      </c>
    </row>
    <row r="1274" spans="1:15" x14ac:dyDescent="0.25">
      <c r="A1274" s="5">
        <v>1272</v>
      </c>
      <c r="B1274" s="5" t="s">
        <v>3939</v>
      </c>
      <c r="C1274" s="5" t="s">
        <v>80</v>
      </c>
      <c r="D1274" s="5">
        <v>1</v>
      </c>
      <c r="E1274" s="5">
        <v>1</v>
      </c>
      <c r="F1274" s="5" t="s">
        <v>3940</v>
      </c>
      <c r="G1274" s="5" t="s">
        <v>13</v>
      </c>
      <c r="H1274" s="5" t="s">
        <v>3941</v>
      </c>
      <c r="I1274" s="5">
        <v>0</v>
      </c>
      <c r="K1274" s="6">
        <v>44227.965902777774</v>
      </c>
      <c r="L1274" s="5" t="s">
        <v>7264</v>
      </c>
      <c r="M1274" s="5">
        <f t="shared" si="38"/>
        <v>0</v>
      </c>
      <c r="N1274" s="5">
        <f t="shared" si="39"/>
        <v>1</v>
      </c>
      <c r="O1274" s="7">
        <v>44227</v>
      </c>
    </row>
    <row r="1275" spans="1:15" x14ac:dyDescent="0.25">
      <c r="A1275" s="5">
        <v>1273</v>
      </c>
      <c r="B1275" s="5" t="s">
        <v>3942</v>
      </c>
      <c r="C1275" s="5" t="s">
        <v>11</v>
      </c>
      <c r="D1275" s="5">
        <v>1</v>
      </c>
      <c r="E1275" s="5">
        <v>1</v>
      </c>
      <c r="F1275" s="5" t="s">
        <v>3943</v>
      </c>
      <c r="G1275" s="5" t="s">
        <v>13</v>
      </c>
      <c r="H1275" s="5" t="s">
        <v>3944</v>
      </c>
      <c r="I1275" s="5">
        <v>0</v>
      </c>
      <c r="K1275" s="6">
        <v>44227.966099537036</v>
      </c>
      <c r="L1275" s="5" t="s">
        <v>6948</v>
      </c>
      <c r="M1275" s="5">
        <f t="shared" si="38"/>
        <v>0</v>
      </c>
      <c r="N1275" s="5">
        <f t="shared" si="39"/>
        <v>1</v>
      </c>
      <c r="O1275" s="7">
        <v>44227</v>
      </c>
    </row>
    <row r="1276" spans="1:15" x14ac:dyDescent="0.25">
      <c r="A1276" s="5">
        <v>1274</v>
      </c>
      <c r="B1276" s="5" t="s">
        <v>3945</v>
      </c>
      <c r="C1276" s="5" t="s">
        <v>80</v>
      </c>
      <c r="D1276" s="5">
        <v>1</v>
      </c>
      <c r="E1276" s="5">
        <v>1</v>
      </c>
      <c r="F1276" s="5" t="s">
        <v>3946</v>
      </c>
      <c r="G1276" s="5" t="s">
        <v>13</v>
      </c>
      <c r="H1276" s="5" t="s">
        <v>3947</v>
      </c>
      <c r="I1276" s="5">
        <v>0</v>
      </c>
      <c r="K1276" s="6">
        <v>44227.966226851851</v>
      </c>
      <c r="L1276" s="5" t="s">
        <v>7566</v>
      </c>
      <c r="M1276" s="5">
        <f t="shared" si="38"/>
        <v>1</v>
      </c>
      <c r="N1276" s="5">
        <f t="shared" si="39"/>
        <v>0</v>
      </c>
      <c r="O1276" s="7">
        <v>44227</v>
      </c>
    </row>
    <row r="1277" spans="1:15" x14ac:dyDescent="0.25">
      <c r="A1277" s="5">
        <v>1275</v>
      </c>
      <c r="B1277" s="5" t="s">
        <v>3948</v>
      </c>
      <c r="C1277" s="5" t="s">
        <v>16</v>
      </c>
      <c r="D1277" s="5">
        <v>1</v>
      </c>
      <c r="E1277" s="5">
        <v>1</v>
      </c>
      <c r="F1277" s="5" t="s">
        <v>3949</v>
      </c>
      <c r="G1277" s="5" t="s">
        <v>13</v>
      </c>
      <c r="H1277" s="5" t="s">
        <v>3950</v>
      </c>
      <c r="I1277" s="5">
        <v>0</v>
      </c>
      <c r="K1277" s="6">
        <v>44227.966261574074</v>
      </c>
      <c r="L1277" s="5" t="s">
        <v>7671</v>
      </c>
      <c r="M1277" s="5">
        <f t="shared" si="38"/>
        <v>0</v>
      </c>
      <c r="N1277" s="5">
        <f t="shared" si="39"/>
        <v>1</v>
      </c>
      <c r="O1277" s="7">
        <v>44227</v>
      </c>
    </row>
    <row r="1278" spans="1:15" x14ac:dyDescent="0.25">
      <c r="A1278" s="5">
        <v>1276</v>
      </c>
      <c r="B1278" s="5" t="s">
        <v>3951</v>
      </c>
      <c r="C1278" s="5" t="s">
        <v>11</v>
      </c>
      <c r="D1278" s="5">
        <v>1</v>
      </c>
      <c r="E1278" s="5">
        <v>1</v>
      </c>
      <c r="F1278" s="5" t="s">
        <v>3952</v>
      </c>
      <c r="G1278" s="5" t="s">
        <v>13</v>
      </c>
      <c r="H1278" s="5" t="s">
        <v>3953</v>
      </c>
      <c r="I1278" s="5">
        <v>0</v>
      </c>
      <c r="K1278" s="6">
        <v>44227.966400462959</v>
      </c>
      <c r="L1278" s="5" t="s">
        <v>7532</v>
      </c>
      <c r="M1278" s="5">
        <f t="shared" si="38"/>
        <v>0</v>
      </c>
      <c r="N1278" s="5">
        <f t="shared" si="39"/>
        <v>1</v>
      </c>
      <c r="O1278" s="7">
        <v>44227</v>
      </c>
    </row>
    <row r="1279" spans="1:15" x14ac:dyDescent="0.25">
      <c r="A1279" s="5">
        <v>1277</v>
      </c>
      <c r="B1279" s="5" t="s">
        <v>3954</v>
      </c>
      <c r="C1279" s="5" t="s">
        <v>36</v>
      </c>
      <c r="D1279" s="5">
        <v>1</v>
      </c>
      <c r="E1279" s="5">
        <v>1</v>
      </c>
      <c r="F1279" s="5" t="s">
        <v>3955</v>
      </c>
      <c r="G1279" s="5" t="s">
        <v>13</v>
      </c>
      <c r="H1279" s="5" t="s">
        <v>3956</v>
      </c>
      <c r="I1279" s="5">
        <v>0</v>
      </c>
      <c r="K1279" s="6">
        <v>44227.966423611113</v>
      </c>
      <c r="L1279" s="5" t="s">
        <v>6945</v>
      </c>
      <c r="M1279" s="5">
        <f t="shared" si="38"/>
        <v>0</v>
      </c>
      <c r="N1279" s="5">
        <f t="shared" si="39"/>
        <v>1</v>
      </c>
      <c r="O1279" s="7">
        <v>44227</v>
      </c>
    </row>
    <row r="1280" spans="1:15" x14ac:dyDescent="0.25">
      <c r="A1280" s="5">
        <v>1278</v>
      </c>
      <c r="B1280" s="5" t="s">
        <v>3957</v>
      </c>
      <c r="C1280" s="5" t="s">
        <v>36</v>
      </c>
      <c r="D1280" s="5">
        <v>1</v>
      </c>
      <c r="E1280" s="5">
        <v>1</v>
      </c>
      <c r="F1280" s="5" t="s">
        <v>3958</v>
      </c>
      <c r="G1280" s="5" t="s">
        <v>13</v>
      </c>
      <c r="H1280" s="5" t="s">
        <v>3959</v>
      </c>
      <c r="I1280" s="5">
        <v>0</v>
      </c>
      <c r="K1280" s="6">
        <v>44227.966481481482</v>
      </c>
      <c r="L1280" s="5" t="s">
        <v>7672</v>
      </c>
      <c r="M1280" s="5">
        <f t="shared" si="38"/>
        <v>0</v>
      </c>
      <c r="N1280" s="5">
        <f t="shared" si="39"/>
        <v>1</v>
      </c>
      <c r="O1280" s="7">
        <v>44227</v>
      </c>
    </row>
    <row r="1281" spans="1:15" x14ac:dyDescent="0.25">
      <c r="A1281" s="5">
        <v>1279</v>
      </c>
      <c r="B1281" s="5" t="s">
        <v>3960</v>
      </c>
      <c r="C1281" s="5" t="s">
        <v>16</v>
      </c>
      <c r="D1281" s="5">
        <v>1</v>
      </c>
      <c r="E1281" s="5">
        <v>1</v>
      </c>
      <c r="F1281" s="5" t="s">
        <v>3961</v>
      </c>
      <c r="G1281" s="5" t="s">
        <v>13</v>
      </c>
      <c r="H1281" s="5" t="s">
        <v>3962</v>
      </c>
      <c r="I1281" s="5">
        <v>0</v>
      </c>
      <c r="K1281" s="6">
        <v>44227.966527777775</v>
      </c>
      <c r="L1281" s="5" t="s">
        <v>7354</v>
      </c>
      <c r="M1281" s="5">
        <f t="shared" si="38"/>
        <v>0</v>
      </c>
      <c r="N1281" s="5">
        <f t="shared" si="39"/>
        <v>1</v>
      </c>
      <c r="O1281" s="7">
        <v>44227</v>
      </c>
    </row>
    <row r="1282" spans="1:15" x14ac:dyDescent="0.25">
      <c r="A1282" s="5">
        <v>1280</v>
      </c>
      <c r="B1282" s="5" t="s">
        <v>3963</v>
      </c>
      <c r="C1282" s="5" t="s">
        <v>11</v>
      </c>
      <c r="D1282" s="5">
        <v>1</v>
      </c>
      <c r="E1282" s="5">
        <v>1</v>
      </c>
      <c r="F1282" s="5" t="s">
        <v>3964</v>
      </c>
      <c r="G1282" s="5" t="s">
        <v>13</v>
      </c>
      <c r="H1282" s="5" t="s">
        <v>3965</v>
      </c>
      <c r="I1282" s="5">
        <v>0</v>
      </c>
      <c r="K1282" s="6">
        <v>44227.966574074075</v>
      </c>
      <c r="L1282" s="5" t="s">
        <v>7673</v>
      </c>
      <c r="M1282" s="5">
        <f t="shared" si="38"/>
        <v>0</v>
      </c>
      <c r="N1282" s="5">
        <f t="shared" si="39"/>
        <v>1</v>
      </c>
      <c r="O1282" s="7">
        <v>44227</v>
      </c>
    </row>
    <row r="1283" spans="1:15" x14ac:dyDescent="0.25">
      <c r="A1283" s="5">
        <v>1281</v>
      </c>
      <c r="B1283" s="5" t="s">
        <v>3966</v>
      </c>
      <c r="C1283" s="5" t="s">
        <v>11</v>
      </c>
      <c r="D1283" s="5">
        <v>1</v>
      </c>
      <c r="E1283" s="5">
        <v>1</v>
      </c>
      <c r="F1283" s="5" t="s">
        <v>3967</v>
      </c>
      <c r="G1283" s="5" t="s">
        <v>13</v>
      </c>
      <c r="H1283" s="5" t="s">
        <v>3968</v>
      </c>
      <c r="I1283" s="5">
        <v>0</v>
      </c>
      <c r="K1283" s="6">
        <v>44227.966736111113</v>
      </c>
      <c r="L1283" s="5" t="s">
        <v>7674</v>
      </c>
      <c r="M1283" s="5">
        <f t="shared" ref="M1283:M1346" si="40">IF(EXACT(LEFT(L1283),"P"),1,0)</f>
        <v>0</v>
      </c>
      <c r="N1283" s="5">
        <f t="shared" ref="N1283:N1346" si="41">1-M1283</f>
        <v>1</v>
      </c>
      <c r="O1283" s="7">
        <v>44227</v>
      </c>
    </row>
    <row r="1284" spans="1:15" x14ac:dyDescent="0.25">
      <c r="A1284" s="5">
        <v>1282</v>
      </c>
      <c r="B1284" s="5" t="s">
        <v>3969</v>
      </c>
      <c r="C1284" s="5" t="s">
        <v>11</v>
      </c>
      <c r="D1284" s="5">
        <v>1</v>
      </c>
      <c r="E1284" s="5">
        <v>1</v>
      </c>
      <c r="F1284" s="5" t="s">
        <v>3970</v>
      </c>
      <c r="G1284" s="5" t="s">
        <v>13</v>
      </c>
      <c r="H1284" s="5" t="s">
        <v>3971</v>
      </c>
      <c r="I1284" s="5">
        <v>0</v>
      </c>
      <c r="K1284" s="6">
        <v>44227.967118055552</v>
      </c>
      <c r="L1284" s="5" t="s">
        <v>7675</v>
      </c>
      <c r="M1284" s="5">
        <f t="shared" si="40"/>
        <v>1</v>
      </c>
      <c r="N1284" s="5">
        <f t="shared" si="41"/>
        <v>0</v>
      </c>
      <c r="O1284" s="7">
        <v>44227</v>
      </c>
    </row>
    <row r="1285" spans="1:15" x14ac:dyDescent="0.25">
      <c r="A1285" s="5">
        <v>1283</v>
      </c>
      <c r="B1285" s="5" t="s">
        <v>3972</v>
      </c>
      <c r="C1285" s="5" t="s">
        <v>80</v>
      </c>
      <c r="D1285" s="5">
        <v>1</v>
      </c>
      <c r="E1285" s="5">
        <v>1</v>
      </c>
      <c r="F1285" s="5" t="s">
        <v>3973</v>
      </c>
      <c r="G1285" s="5" t="s">
        <v>13</v>
      </c>
      <c r="H1285" s="5" t="s">
        <v>3974</v>
      </c>
      <c r="I1285" s="5">
        <v>0</v>
      </c>
      <c r="K1285" s="6">
        <v>44227.967152777775</v>
      </c>
      <c r="L1285" s="5" t="s">
        <v>7676</v>
      </c>
      <c r="M1285" s="5">
        <f t="shared" si="40"/>
        <v>1</v>
      </c>
      <c r="N1285" s="5">
        <f t="shared" si="41"/>
        <v>0</v>
      </c>
      <c r="O1285" s="7">
        <v>44227</v>
      </c>
    </row>
    <row r="1286" spans="1:15" x14ac:dyDescent="0.25">
      <c r="A1286" s="5">
        <v>1284</v>
      </c>
      <c r="B1286" s="5" t="s">
        <v>3975</v>
      </c>
      <c r="C1286" s="5" t="s">
        <v>11</v>
      </c>
      <c r="D1286" s="5">
        <v>2</v>
      </c>
      <c r="E1286" s="5">
        <v>1</v>
      </c>
      <c r="F1286" s="5" t="s">
        <v>3976</v>
      </c>
      <c r="G1286" s="5" t="s">
        <v>13</v>
      </c>
      <c r="H1286" s="5" t="s">
        <v>3977</v>
      </c>
      <c r="I1286" s="5">
        <v>1</v>
      </c>
      <c r="K1286" s="6">
        <v>44227.967199074075</v>
      </c>
      <c r="L1286" s="5" t="s">
        <v>7057</v>
      </c>
      <c r="M1286" s="5">
        <f t="shared" si="40"/>
        <v>1</v>
      </c>
      <c r="N1286" s="5">
        <f t="shared" si="41"/>
        <v>0</v>
      </c>
      <c r="O1286" s="7">
        <v>44227</v>
      </c>
    </row>
    <row r="1287" spans="1:15" x14ac:dyDescent="0.25">
      <c r="A1287" s="5">
        <v>1285</v>
      </c>
      <c r="B1287" s="5" t="s">
        <v>3978</v>
      </c>
      <c r="C1287" s="5" t="s">
        <v>50</v>
      </c>
      <c r="D1287" s="5">
        <v>1</v>
      </c>
      <c r="E1287" s="5">
        <v>1</v>
      </c>
      <c r="F1287" s="5" t="s">
        <v>3979</v>
      </c>
      <c r="G1287" s="5" t="s">
        <v>13</v>
      </c>
      <c r="H1287" s="5" t="s">
        <v>3980</v>
      </c>
      <c r="I1287" s="5">
        <v>0</v>
      </c>
      <c r="K1287" s="6">
        <v>44227.967256944445</v>
      </c>
      <c r="L1287" s="5" t="s">
        <v>7677</v>
      </c>
      <c r="M1287" s="5">
        <f t="shared" si="40"/>
        <v>1</v>
      </c>
      <c r="N1287" s="5">
        <f t="shared" si="41"/>
        <v>0</v>
      </c>
      <c r="O1287" s="7">
        <v>44227</v>
      </c>
    </row>
    <row r="1288" spans="1:15" x14ac:dyDescent="0.25">
      <c r="A1288" s="5">
        <v>1286</v>
      </c>
      <c r="B1288" s="5" t="s">
        <v>3981</v>
      </c>
      <c r="C1288" s="5" t="s">
        <v>80</v>
      </c>
      <c r="D1288" s="5">
        <v>1</v>
      </c>
      <c r="E1288" s="5">
        <v>1</v>
      </c>
      <c r="F1288" s="5" t="s">
        <v>3982</v>
      </c>
      <c r="G1288" s="5" t="s">
        <v>13</v>
      </c>
      <c r="H1288" s="5" t="s">
        <v>3983</v>
      </c>
      <c r="I1288" s="5">
        <v>2</v>
      </c>
      <c r="K1288" s="6">
        <v>44227.967268518521</v>
      </c>
      <c r="L1288" s="5" t="s">
        <v>7568</v>
      </c>
      <c r="M1288" s="5">
        <f t="shared" si="40"/>
        <v>0</v>
      </c>
      <c r="N1288" s="5">
        <f t="shared" si="41"/>
        <v>1</v>
      </c>
      <c r="O1288" s="7">
        <v>44227</v>
      </c>
    </row>
    <row r="1289" spans="1:15" x14ac:dyDescent="0.25">
      <c r="A1289" s="5">
        <v>1287</v>
      </c>
      <c r="B1289" s="5" t="s">
        <v>3984</v>
      </c>
      <c r="C1289" s="5" t="s">
        <v>16</v>
      </c>
      <c r="D1289" s="5">
        <v>1</v>
      </c>
      <c r="E1289" s="5">
        <v>1</v>
      </c>
      <c r="F1289" s="5" t="s">
        <v>3985</v>
      </c>
      <c r="G1289" s="5" t="s">
        <v>13</v>
      </c>
      <c r="H1289" s="5" t="s">
        <v>3986</v>
      </c>
      <c r="I1289" s="5">
        <v>0</v>
      </c>
      <c r="K1289" s="6">
        <v>44227.967291666668</v>
      </c>
      <c r="L1289" s="5" t="s">
        <v>7678</v>
      </c>
      <c r="M1289" s="5">
        <f t="shared" si="40"/>
        <v>1</v>
      </c>
      <c r="N1289" s="5">
        <f t="shared" si="41"/>
        <v>0</v>
      </c>
      <c r="O1289" s="7">
        <v>44227</v>
      </c>
    </row>
    <row r="1290" spans="1:15" x14ac:dyDescent="0.25">
      <c r="A1290" s="5">
        <v>1288</v>
      </c>
      <c r="B1290" s="5" t="s">
        <v>3987</v>
      </c>
      <c r="C1290" s="5" t="s">
        <v>16</v>
      </c>
      <c r="D1290" s="5">
        <v>1</v>
      </c>
      <c r="E1290" s="5">
        <v>1</v>
      </c>
      <c r="F1290" s="5" t="s">
        <v>3988</v>
      </c>
      <c r="G1290" s="5" t="s">
        <v>13</v>
      </c>
      <c r="H1290" s="5" t="s">
        <v>3989</v>
      </c>
      <c r="I1290" s="5">
        <v>0</v>
      </c>
      <c r="K1290" s="6">
        <v>44227.967627314814</v>
      </c>
      <c r="L1290" s="5" t="s">
        <v>6999</v>
      </c>
      <c r="M1290" s="5">
        <f t="shared" si="40"/>
        <v>1</v>
      </c>
      <c r="N1290" s="5">
        <f t="shared" si="41"/>
        <v>0</v>
      </c>
      <c r="O1290" s="7">
        <v>44227</v>
      </c>
    </row>
    <row r="1291" spans="1:15" x14ac:dyDescent="0.25">
      <c r="A1291" s="5">
        <v>1289</v>
      </c>
      <c r="B1291" s="5" t="s">
        <v>3990</v>
      </c>
      <c r="C1291" s="5" t="s">
        <v>16</v>
      </c>
      <c r="D1291" s="5">
        <v>151</v>
      </c>
      <c r="E1291" s="5">
        <v>0.93</v>
      </c>
      <c r="F1291" s="5" t="s">
        <v>3991</v>
      </c>
      <c r="G1291" s="5" t="s">
        <v>13</v>
      </c>
      <c r="H1291" s="5" t="s">
        <v>3992</v>
      </c>
      <c r="I1291" s="5">
        <v>53</v>
      </c>
      <c r="K1291" s="6">
        <v>44227.967858796299</v>
      </c>
      <c r="L1291" s="5" t="s">
        <v>6971</v>
      </c>
      <c r="M1291" s="5">
        <f t="shared" si="40"/>
        <v>0</v>
      </c>
      <c r="N1291" s="5">
        <f t="shared" si="41"/>
        <v>1</v>
      </c>
      <c r="O1291" s="7">
        <v>44227</v>
      </c>
    </row>
    <row r="1292" spans="1:15" x14ac:dyDescent="0.25">
      <c r="A1292" s="5">
        <v>1290</v>
      </c>
      <c r="B1292" s="5" t="s">
        <v>3993</v>
      </c>
      <c r="C1292" s="5" t="s">
        <v>16</v>
      </c>
      <c r="D1292" s="5">
        <v>1</v>
      </c>
      <c r="E1292" s="5">
        <v>1</v>
      </c>
      <c r="F1292" s="5" t="s">
        <v>3994</v>
      </c>
      <c r="G1292" s="5" t="s">
        <v>13</v>
      </c>
      <c r="H1292" s="5" t="s">
        <v>3995</v>
      </c>
      <c r="I1292" s="5">
        <v>0</v>
      </c>
      <c r="K1292" s="6">
        <v>44227.967997685184</v>
      </c>
      <c r="L1292" s="5" t="s">
        <v>7679</v>
      </c>
      <c r="M1292" s="5">
        <f t="shared" si="40"/>
        <v>0</v>
      </c>
      <c r="N1292" s="5">
        <f t="shared" si="41"/>
        <v>1</v>
      </c>
      <c r="O1292" s="7">
        <v>44227</v>
      </c>
    </row>
    <row r="1293" spans="1:15" x14ac:dyDescent="0.25">
      <c r="A1293" s="5">
        <v>1291</v>
      </c>
      <c r="B1293" s="5" t="s">
        <v>3996</v>
      </c>
      <c r="C1293" s="5" t="s">
        <v>11</v>
      </c>
      <c r="D1293" s="5">
        <v>1</v>
      </c>
      <c r="E1293" s="5">
        <v>1</v>
      </c>
      <c r="F1293" s="5" t="s">
        <v>3997</v>
      </c>
      <c r="G1293" s="5" t="s">
        <v>13</v>
      </c>
      <c r="H1293" s="5" t="s">
        <v>3998</v>
      </c>
      <c r="I1293" s="5">
        <v>0</v>
      </c>
      <c r="K1293" s="6">
        <v>44227.968101851853</v>
      </c>
      <c r="L1293" s="5" t="s">
        <v>7680</v>
      </c>
      <c r="M1293" s="5">
        <f t="shared" si="40"/>
        <v>1</v>
      </c>
      <c r="N1293" s="5">
        <f t="shared" si="41"/>
        <v>0</v>
      </c>
      <c r="O1293" s="7">
        <v>44227</v>
      </c>
    </row>
    <row r="1294" spans="1:15" x14ac:dyDescent="0.25">
      <c r="A1294" s="5">
        <v>1292</v>
      </c>
      <c r="B1294" s="5" t="s">
        <v>3999</v>
      </c>
      <c r="C1294" s="5" t="s">
        <v>16</v>
      </c>
      <c r="D1294" s="5">
        <v>1</v>
      </c>
      <c r="E1294" s="5">
        <v>1</v>
      </c>
      <c r="F1294" s="5" t="s">
        <v>4000</v>
      </c>
      <c r="G1294" s="5" t="s">
        <v>13</v>
      </c>
      <c r="H1294" s="5" t="s">
        <v>4001</v>
      </c>
      <c r="I1294" s="5">
        <v>0</v>
      </c>
      <c r="K1294" s="6">
        <v>44227.968229166669</v>
      </c>
      <c r="L1294" s="5" t="s">
        <v>7354</v>
      </c>
      <c r="M1294" s="5">
        <f t="shared" si="40"/>
        <v>0</v>
      </c>
      <c r="N1294" s="5">
        <f t="shared" si="41"/>
        <v>1</v>
      </c>
      <c r="O1294" s="7">
        <v>44227</v>
      </c>
    </row>
    <row r="1295" spans="1:15" x14ac:dyDescent="0.25">
      <c r="A1295" s="5">
        <v>1293</v>
      </c>
      <c r="B1295" s="5" t="s">
        <v>4002</v>
      </c>
      <c r="C1295" s="5" t="s">
        <v>11</v>
      </c>
      <c r="D1295" s="5">
        <v>1</v>
      </c>
      <c r="E1295" s="5">
        <v>1</v>
      </c>
      <c r="F1295" s="5" t="s">
        <v>4003</v>
      </c>
      <c r="G1295" s="5" t="s">
        <v>13</v>
      </c>
      <c r="H1295" s="5" t="s">
        <v>4004</v>
      </c>
      <c r="I1295" s="5">
        <v>0</v>
      </c>
      <c r="K1295" s="6">
        <v>44227.968240740738</v>
      </c>
      <c r="L1295" s="5" t="s">
        <v>7681</v>
      </c>
      <c r="M1295" s="5">
        <f t="shared" si="40"/>
        <v>1</v>
      </c>
      <c r="N1295" s="5">
        <f t="shared" si="41"/>
        <v>0</v>
      </c>
      <c r="O1295" s="7">
        <v>44227</v>
      </c>
    </row>
    <row r="1296" spans="1:15" x14ac:dyDescent="0.25">
      <c r="A1296" s="5">
        <v>1294</v>
      </c>
      <c r="B1296" s="5" t="s">
        <v>4005</v>
      </c>
      <c r="D1296" s="5">
        <v>1</v>
      </c>
      <c r="E1296" s="5">
        <v>1</v>
      </c>
      <c r="F1296" s="5" t="s">
        <v>4006</v>
      </c>
      <c r="G1296" s="5" t="s">
        <v>13</v>
      </c>
      <c r="H1296" s="5" t="s">
        <v>4007</v>
      </c>
      <c r="I1296" s="5">
        <v>2</v>
      </c>
      <c r="K1296" s="6">
        <v>44228.634953703702</v>
      </c>
      <c r="L1296" s="5" t="s">
        <v>7184</v>
      </c>
      <c r="M1296" s="5">
        <f t="shared" si="40"/>
        <v>1</v>
      </c>
      <c r="N1296" s="5">
        <f t="shared" si="41"/>
        <v>0</v>
      </c>
      <c r="O1296" s="7">
        <v>44228</v>
      </c>
    </row>
    <row r="1297" spans="1:15" x14ac:dyDescent="0.25">
      <c r="A1297" s="5">
        <v>1295</v>
      </c>
      <c r="B1297" s="5" t="s">
        <v>4008</v>
      </c>
      <c r="C1297" s="5" t="s">
        <v>16</v>
      </c>
      <c r="D1297" s="5">
        <v>1</v>
      </c>
      <c r="E1297" s="5">
        <v>1</v>
      </c>
      <c r="F1297" s="5" t="s">
        <v>4009</v>
      </c>
      <c r="G1297" s="5" t="s">
        <v>13</v>
      </c>
      <c r="H1297" s="5" t="s">
        <v>4010</v>
      </c>
      <c r="I1297" s="5">
        <v>0</v>
      </c>
      <c r="K1297" s="6">
        <v>44228.635185185187</v>
      </c>
      <c r="L1297" s="5" t="s">
        <v>7682</v>
      </c>
      <c r="M1297" s="5">
        <f t="shared" si="40"/>
        <v>1</v>
      </c>
      <c r="N1297" s="5">
        <f t="shared" si="41"/>
        <v>0</v>
      </c>
      <c r="O1297" s="7">
        <v>44228</v>
      </c>
    </row>
    <row r="1298" spans="1:15" x14ac:dyDescent="0.25">
      <c r="A1298" s="5">
        <v>1296</v>
      </c>
      <c r="B1298" s="5" t="s">
        <v>4011</v>
      </c>
      <c r="C1298" s="5" t="s">
        <v>11</v>
      </c>
      <c r="D1298" s="5">
        <v>1</v>
      </c>
      <c r="E1298" s="5">
        <v>1</v>
      </c>
      <c r="F1298" s="5" t="s">
        <v>4012</v>
      </c>
      <c r="G1298" s="5" t="s">
        <v>13</v>
      </c>
      <c r="H1298" s="5" t="s">
        <v>4013</v>
      </c>
      <c r="I1298" s="5">
        <v>0</v>
      </c>
      <c r="K1298" s="6">
        <v>44228.635243055556</v>
      </c>
      <c r="L1298" s="5" t="s">
        <v>7683</v>
      </c>
      <c r="M1298" s="5">
        <f t="shared" si="40"/>
        <v>1</v>
      </c>
      <c r="N1298" s="5">
        <f t="shared" si="41"/>
        <v>0</v>
      </c>
      <c r="O1298" s="7">
        <v>44228</v>
      </c>
    </row>
    <row r="1299" spans="1:15" x14ac:dyDescent="0.25">
      <c r="A1299" s="5">
        <v>1297</v>
      </c>
      <c r="B1299" s="5" t="s">
        <v>4014</v>
      </c>
      <c r="C1299" s="5" t="s">
        <v>80</v>
      </c>
      <c r="D1299" s="5">
        <v>1</v>
      </c>
      <c r="E1299" s="5">
        <v>1</v>
      </c>
      <c r="F1299" s="5" t="s">
        <v>4015</v>
      </c>
      <c r="G1299" s="5" t="s">
        <v>13</v>
      </c>
      <c r="H1299" s="5" t="s">
        <v>4016</v>
      </c>
      <c r="I1299" s="5">
        <v>0</v>
      </c>
      <c r="K1299" s="6">
        <v>44228.63621527778</v>
      </c>
      <c r="L1299" s="5" t="s">
        <v>7684</v>
      </c>
      <c r="M1299" s="5">
        <f t="shared" si="40"/>
        <v>0</v>
      </c>
      <c r="N1299" s="5">
        <f t="shared" si="41"/>
        <v>1</v>
      </c>
      <c r="O1299" s="7">
        <v>44228</v>
      </c>
    </row>
    <row r="1300" spans="1:15" x14ac:dyDescent="0.25">
      <c r="A1300" s="5">
        <v>1298</v>
      </c>
      <c r="B1300" s="5" t="s">
        <v>4017</v>
      </c>
      <c r="C1300" s="5" t="s">
        <v>40</v>
      </c>
      <c r="D1300" s="5">
        <v>990</v>
      </c>
      <c r="E1300" s="5">
        <v>0.97</v>
      </c>
      <c r="F1300" s="5" t="s">
        <v>4018</v>
      </c>
      <c r="G1300" s="5" t="s">
        <v>13</v>
      </c>
      <c r="H1300" s="5" t="s">
        <v>4019</v>
      </c>
      <c r="I1300" s="5">
        <v>75</v>
      </c>
      <c r="K1300" s="6">
        <v>44228.636412037034</v>
      </c>
      <c r="L1300" s="5" t="s">
        <v>7685</v>
      </c>
      <c r="M1300" s="5">
        <f t="shared" si="40"/>
        <v>1</v>
      </c>
      <c r="N1300" s="5">
        <f t="shared" si="41"/>
        <v>0</v>
      </c>
      <c r="O1300" s="7">
        <v>44228</v>
      </c>
    </row>
    <row r="1301" spans="1:15" x14ac:dyDescent="0.25">
      <c r="A1301" s="5">
        <v>1299</v>
      </c>
      <c r="B1301" s="5" t="s">
        <v>4020</v>
      </c>
      <c r="C1301" s="5" t="s">
        <v>11</v>
      </c>
      <c r="D1301" s="5">
        <v>1</v>
      </c>
      <c r="E1301" s="5">
        <v>1</v>
      </c>
      <c r="F1301" s="5" t="s">
        <v>4021</v>
      </c>
      <c r="G1301" s="5" t="s">
        <v>13</v>
      </c>
      <c r="H1301" s="5" t="s">
        <v>4022</v>
      </c>
      <c r="I1301" s="5">
        <v>0</v>
      </c>
      <c r="K1301" s="6">
        <v>44228.636574074073</v>
      </c>
      <c r="L1301" s="5" t="s">
        <v>7047</v>
      </c>
      <c r="M1301" s="5">
        <f t="shared" si="40"/>
        <v>1</v>
      </c>
      <c r="N1301" s="5">
        <f t="shared" si="41"/>
        <v>0</v>
      </c>
      <c r="O1301" s="7">
        <v>44228</v>
      </c>
    </row>
    <row r="1302" spans="1:15" x14ac:dyDescent="0.25">
      <c r="A1302" s="5">
        <v>1300</v>
      </c>
      <c r="B1302" s="5" t="s">
        <v>4023</v>
      </c>
      <c r="C1302" s="5" t="s">
        <v>11</v>
      </c>
      <c r="D1302" s="5">
        <v>1</v>
      </c>
      <c r="E1302" s="5">
        <v>1</v>
      </c>
      <c r="F1302" s="5" t="s">
        <v>4024</v>
      </c>
      <c r="G1302" s="5" t="s">
        <v>13</v>
      </c>
      <c r="H1302" s="5" t="s">
        <v>4025</v>
      </c>
      <c r="I1302" s="5">
        <v>0</v>
      </c>
      <c r="K1302" s="6">
        <v>44228.637303240743</v>
      </c>
      <c r="L1302" s="5" t="s">
        <v>7486</v>
      </c>
      <c r="M1302" s="5">
        <f t="shared" si="40"/>
        <v>1</v>
      </c>
      <c r="N1302" s="5">
        <f t="shared" si="41"/>
        <v>0</v>
      </c>
      <c r="O1302" s="7">
        <v>44228</v>
      </c>
    </row>
    <row r="1303" spans="1:15" x14ac:dyDescent="0.25">
      <c r="A1303" s="5">
        <v>1301</v>
      </c>
      <c r="B1303" s="5" t="s">
        <v>4026</v>
      </c>
      <c r="C1303" s="5" t="s">
        <v>80</v>
      </c>
      <c r="D1303" s="5">
        <v>1</v>
      </c>
      <c r="E1303" s="5">
        <v>1</v>
      </c>
      <c r="F1303" s="5" t="s">
        <v>4027</v>
      </c>
      <c r="G1303" s="5" t="s">
        <v>13</v>
      </c>
      <c r="H1303" s="5" t="s">
        <v>4028</v>
      </c>
      <c r="I1303" s="5">
        <v>0</v>
      </c>
      <c r="K1303" s="6">
        <v>44228.637337962966</v>
      </c>
      <c r="L1303" s="5" t="s">
        <v>7306</v>
      </c>
      <c r="M1303" s="5">
        <f t="shared" si="40"/>
        <v>1</v>
      </c>
      <c r="N1303" s="5">
        <f t="shared" si="41"/>
        <v>0</v>
      </c>
      <c r="O1303" s="7">
        <v>44228</v>
      </c>
    </row>
    <row r="1304" spans="1:15" x14ac:dyDescent="0.25">
      <c r="A1304" s="5">
        <v>1302</v>
      </c>
      <c r="B1304" s="5" t="s">
        <v>4029</v>
      </c>
      <c r="C1304" s="5" t="s">
        <v>80</v>
      </c>
      <c r="D1304" s="5">
        <v>1</v>
      </c>
      <c r="E1304" s="5">
        <v>1</v>
      </c>
      <c r="F1304" s="5" t="s">
        <v>4030</v>
      </c>
      <c r="G1304" s="5" t="s">
        <v>13</v>
      </c>
      <c r="H1304" s="5" t="s">
        <v>4031</v>
      </c>
      <c r="I1304" s="5">
        <v>0</v>
      </c>
      <c r="K1304" s="6">
        <v>44228.637407407405</v>
      </c>
      <c r="L1304" s="5" t="s">
        <v>7686</v>
      </c>
      <c r="M1304" s="5">
        <f t="shared" si="40"/>
        <v>0</v>
      </c>
      <c r="N1304" s="5">
        <f t="shared" si="41"/>
        <v>1</v>
      </c>
      <c r="O1304" s="7">
        <v>44228</v>
      </c>
    </row>
    <row r="1305" spans="1:15" x14ac:dyDescent="0.25">
      <c r="A1305" s="5">
        <v>1303</v>
      </c>
      <c r="B1305" s="5" t="s">
        <v>4032</v>
      </c>
      <c r="C1305" s="5" t="s">
        <v>36</v>
      </c>
      <c r="D1305" s="5">
        <v>1</v>
      </c>
      <c r="E1305" s="5">
        <v>1</v>
      </c>
      <c r="F1305" s="5" t="s">
        <v>4033</v>
      </c>
      <c r="G1305" s="5" t="s">
        <v>13</v>
      </c>
      <c r="H1305" s="5" t="s">
        <v>4034</v>
      </c>
      <c r="I1305" s="5">
        <v>0</v>
      </c>
      <c r="K1305" s="6">
        <v>44228.637488425928</v>
      </c>
      <c r="L1305" s="5" t="s">
        <v>6945</v>
      </c>
      <c r="M1305" s="5">
        <f t="shared" si="40"/>
        <v>0</v>
      </c>
      <c r="N1305" s="5">
        <f t="shared" si="41"/>
        <v>1</v>
      </c>
      <c r="O1305" s="7">
        <v>44228</v>
      </c>
    </row>
    <row r="1306" spans="1:15" x14ac:dyDescent="0.25">
      <c r="A1306" s="5">
        <v>1304</v>
      </c>
      <c r="B1306" s="5" t="s">
        <v>4035</v>
      </c>
      <c r="C1306" s="5" t="s">
        <v>11</v>
      </c>
      <c r="D1306" s="5">
        <v>1</v>
      </c>
      <c r="E1306" s="5">
        <v>1</v>
      </c>
      <c r="F1306" s="5" t="s">
        <v>4036</v>
      </c>
      <c r="G1306" s="5" t="s">
        <v>13</v>
      </c>
      <c r="H1306" s="5" t="s">
        <v>4037</v>
      </c>
      <c r="I1306" s="5">
        <v>0</v>
      </c>
      <c r="K1306" s="6">
        <v>44228.63758101852</v>
      </c>
      <c r="L1306" s="5" t="s">
        <v>7687</v>
      </c>
      <c r="M1306" s="5">
        <f t="shared" si="40"/>
        <v>0</v>
      </c>
      <c r="N1306" s="5">
        <f t="shared" si="41"/>
        <v>1</v>
      </c>
      <c r="O1306" s="7">
        <v>44228</v>
      </c>
    </row>
    <row r="1307" spans="1:15" x14ac:dyDescent="0.25">
      <c r="A1307" s="5">
        <v>1305</v>
      </c>
      <c r="B1307" s="5" t="s">
        <v>4038</v>
      </c>
      <c r="C1307" s="5" t="s">
        <v>11</v>
      </c>
      <c r="D1307" s="5">
        <v>1</v>
      </c>
      <c r="E1307" s="5">
        <v>1</v>
      </c>
      <c r="F1307" s="5" t="s">
        <v>4039</v>
      </c>
      <c r="G1307" s="5" t="s">
        <v>13</v>
      </c>
      <c r="H1307" s="5" t="s">
        <v>4040</v>
      </c>
      <c r="I1307" s="5">
        <v>0</v>
      </c>
      <c r="K1307" s="6">
        <v>44228.637638888889</v>
      </c>
      <c r="L1307" s="5" t="s">
        <v>7688</v>
      </c>
      <c r="M1307" s="5">
        <f t="shared" si="40"/>
        <v>0</v>
      </c>
      <c r="N1307" s="5">
        <f t="shared" si="41"/>
        <v>1</v>
      </c>
      <c r="O1307" s="7">
        <v>44228</v>
      </c>
    </row>
    <row r="1308" spans="1:15" x14ac:dyDescent="0.25">
      <c r="A1308" s="5">
        <v>1306</v>
      </c>
      <c r="B1308" s="5" t="s">
        <v>4041</v>
      </c>
      <c r="C1308" s="5" t="s">
        <v>16</v>
      </c>
      <c r="D1308" s="5">
        <v>1</v>
      </c>
      <c r="E1308" s="5">
        <v>1</v>
      </c>
      <c r="F1308" s="5" t="s">
        <v>4042</v>
      </c>
      <c r="G1308" s="5" t="s">
        <v>13</v>
      </c>
      <c r="H1308" s="5" t="s">
        <v>4043</v>
      </c>
      <c r="I1308" s="5">
        <v>0</v>
      </c>
      <c r="K1308" s="6">
        <v>44228.637708333335</v>
      </c>
      <c r="L1308" s="5" t="s">
        <v>6974</v>
      </c>
      <c r="M1308" s="5">
        <f t="shared" si="40"/>
        <v>1</v>
      </c>
      <c r="N1308" s="5">
        <f t="shared" si="41"/>
        <v>0</v>
      </c>
      <c r="O1308" s="7">
        <v>44228</v>
      </c>
    </row>
    <row r="1309" spans="1:15" x14ac:dyDescent="0.25">
      <c r="A1309" s="5">
        <v>1307</v>
      </c>
      <c r="B1309" s="5" t="s">
        <v>4044</v>
      </c>
      <c r="C1309" s="5" t="s">
        <v>80</v>
      </c>
      <c r="D1309" s="5">
        <v>844</v>
      </c>
      <c r="E1309" s="5">
        <v>0.72</v>
      </c>
      <c r="F1309" s="5" t="s">
        <v>4045</v>
      </c>
      <c r="G1309" s="5" t="s">
        <v>13</v>
      </c>
      <c r="H1309" s="5" t="s">
        <v>4046</v>
      </c>
      <c r="I1309" s="5">
        <v>145</v>
      </c>
      <c r="K1309" s="6">
        <v>44228.637812499997</v>
      </c>
      <c r="L1309" s="5" t="s">
        <v>7689</v>
      </c>
      <c r="M1309" s="5">
        <f t="shared" si="40"/>
        <v>1</v>
      </c>
      <c r="N1309" s="5">
        <f t="shared" si="41"/>
        <v>0</v>
      </c>
      <c r="O1309" s="7">
        <v>44228</v>
      </c>
    </row>
    <row r="1310" spans="1:15" x14ac:dyDescent="0.25">
      <c r="A1310" s="5">
        <v>1308</v>
      </c>
      <c r="B1310" s="5" t="s">
        <v>4047</v>
      </c>
      <c r="C1310" s="5" t="s">
        <v>80</v>
      </c>
      <c r="D1310" s="5">
        <v>1</v>
      </c>
      <c r="E1310" s="5">
        <v>1</v>
      </c>
      <c r="F1310" s="5" t="s">
        <v>4048</v>
      </c>
      <c r="G1310" s="5" t="s">
        <v>13</v>
      </c>
      <c r="H1310" s="5" t="s">
        <v>4049</v>
      </c>
      <c r="I1310" s="5">
        <v>0</v>
      </c>
      <c r="K1310" s="6">
        <v>44228.63821759259</v>
      </c>
      <c r="L1310" s="5" t="s">
        <v>7558</v>
      </c>
      <c r="M1310" s="5">
        <f t="shared" si="40"/>
        <v>1</v>
      </c>
      <c r="N1310" s="5">
        <f t="shared" si="41"/>
        <v>0</v>
      </c>
      <c r="O1310" s="7">
        <v>44228</v>
      </c>
    </row>
    <row r="1311" spans="1:15" x14ac:dyDescent="0.25">
      <c r="A1311" s="5">
        <v>1309</v>
      </c>
      <c r="B1311" s="5" t="s">
        <v>4050</v>
      </c>
      <c r="C1311" s="5" t="s">
        <v>16</v>
      </c>
      <c r="D1311" s="5">
        <v>1</v>
      </c>
      <c r="E1311" s="5">
        <v>1</v>
      </c>
      <c r="F1311" s="5" t="s">
        <v>4051</v>
      </c>
      <c r="G1311" s="5" t="s">
        <v>13</v>
      </c>
      <c r="H1311" s="5" t="s">
        <v>4052</v>
      </c>
      <c r="I1311" s="5">
        <v>0</v>
      </c>
      <c r="K1311" s="6">
        <v>44228.638321759259</v>
      </c>
      <c r="L1311" s="5" t="s">
        <v>6995</v>
      </c>
      <c r="M1311" s="5">
        <f t="shared" si="40"/>
        <v>0</v>
      </c>
      <c r="N1311" s="5">
        <f t="shared" si="41"/>
        <v>1</v>
      </c>
      <c r="O1311" s="7">
        <v>44228</v>
      </c>
    </row>
    <row r="1312" spans="1:15" x14ac:dyDescent="0.25">
      <c r="A1312" s="5">
        <v>1310</v>
      </c>
      <c r="B1312" s="5" t="s">
        <v>4053</v>
      </c>
      <c r="D1312" s="5">
        <v>1</v>
      </c>
      <c r="E1312" s="5">
        <v>1</v>
      </c>
      <c r="F1312" s="5" t="s">
        <v>4054</v>
      </c>
      <c r="G1312" s="5" t="s">
        <v>13</v>
      </c>
      <c r="H1312" s="5" t="s">
        <v>4055</v>
      </c>
      <c r="I1312" s="5">
        <v>0</v>
      </c>
      <c r="K1312" s="6">
        <v>44228.638692129629</v>
      </c>
      <c r="L1312" s="5" t="s">
        <v>7533</v>
      </c>
      <c r="M1312" s="5">
        <f t="shared" si="40"/>
        <v>0</v>
      </c>
      <c r="N1312" s="5">
        <f t="shared" si="41"/>
        <v>1</v>
      </c>
      <c r="O1312" s="7">
        <v>44228</v>
      </c>
    </row>
    <row r="1313" spans="1:15" x14ac:dyDescent="0.25">
      <c r="A1313" s="5">
        <v>1311</v>
      </c>
      <c r="B1313" s="5" t="s">
        <v>4056</v>
      </c>
      <c r="C1313" s="5" t="s">
        <v>40</v>
      </c>
      <c r="D1313" s="5">
        <v>1</v>
      </c>
      <c r="E1313" s="5">
        <v>1</v>
      </c>
      <c r="F1313" s="5" t="s">
        <v>4057</v>
      </c>
      <c r="G1313" s="5" t="s">
        <v>13</v>
      </c>
      <c r="H1313" s="5" t="s">
        <v>4058</v>
      </c>
      <c r="I1313" s="5">
        <v>0</v>
      </c>
      <c r="K1313" s="6">
        <v>44228.639050925929</v>
      </c>
      <c r="L1313" s="5" t="s">
        <v>7690</v>
      </c>
      <c r="M1313" s="5">
        <f t="shared" si="40"/>
        <v>1</v>
      </c>
      <c r="N1313" s="5">
        <f t="shared" si="41"/>
        <v>0</v>
      </c>
      <c r="O1313" s="7">
        <v>44228</v>
      </c>
    </row>
    <row r="1314" spans="1:15" x14ac:dyDescent="0.25">
      <c r="A1314" s="5">
        <v>1312</v>
      </c>
      <c r="B1314" s="5" t="s">
        <v>4059</v>
      </c>
      <c r="C1314" s="5" t="s">
        <v>80</v>
      </c>
      <c r="D1314" s="5">
        <v>1</v>
      </c>
      <c r="E1314" s="5">
        <v>1</v>
      </c>
      <c r="F1314" s="5" t="s">
        <v>4060</v>
      </c>
      <c r="G1314" s="5" t="s">
        <v>13</v>
      </c>
      <c r="H1314" s="5" t="s">
        <v>4061</v>
      </c>
      <c r="I1314" s="5">
        <v>0</v>
      </c>
      <c r="K1314" s="6">
        <v>44228.639409722222</v>
      </c>
      <c r="L1314" s="5" t="s">
        <v>7142</v>
      </c>
      <c r="M1314" s="5">
        <f t="shared" si="40"/>
        <v>0</v>
      </c>
      <c r="N1314" s="5">
        <f t="shared" si="41"/>
        <v>1</v>
      </c>
      <c r="O1314" s="7">
        <v>44228</v>
      </c>
    </row>
    <row r="1315" spans="1:15" x14ac:dyDescent="0.25">
      <c r="A1315" s="5">
        <v>1313</v>
      </c>
      <c r="B1315" s="5" t="s">
        <v>4062</v>
      </c>
      <c r="C1315" s="5" t="s">
        <v>80</v>
      </c>
      <c r="D1315" s="5">
        <v>1</v>
      </c>
      <c r="E1315" s="5">
        <v>1</v>
      </c>
      <c r="F1315" s="5" t="s">
        <v>4063</v>
      </c>
      <c r="G1315" s="5" t="s">
        <v>13</v>
      </c>
      <c r="H1315" s="5" t="s">
        <v>4064</v>
      </c>
      <c r="I1315" s="5">
        <v>0</v>
      </c>
      <c r="K1315" s="6">
        <v>44229.306168981479</v>
      </c>
      <c r="L1315" s="5" t="s">
        <v>7691</v>
      </c>
      <c r="M1315" s="5">
        <f t="shared" si="40"/>
        <v>0</v>
      </c>
      <c r="N1315" s="5">
        <f t="shared" si="41"/>
        <v>1</v>
      </c>
      <c r="O1315" s="7">
        <v>44229</v>
      </c>
    </row>
    <row r="1316" spans="1:15" x14ac:dyDescent="0.25">
      <c r="A1316" s="5">
        <v>1314</v>
      </c>
      <c r="B1316" s="5" t="s">
        <v>4065</v>
      </c>
      <c r="C1316" s="5" t="s">
        <v>11</v>
      </c>
      <c r="D1316" s="5">
        <v>1</v>
      </c>
      <c r="E1316" s="5">
        <v>1</v>
      </c>
      <c r="F1316" s="5" t="s">
        <v>4066</v>
      </c>
      <c r="G1316" s="5" t="s">
        <v>13</v>
      </c>
      <c r="H1316" s="5" t="s">
        <v>4067</v>
      </c>
      <c r="I1316" s="5">
        <v>0</v>
      </c>
      <c r="K1316" s="6">
        <v>44229.306192129632</v>
      </c>
      <c r="L1316" s="5" t="s">
        <v>7692</v>
      </c>
      <c r="M1316" s="5">
        <f t="shared" si="40"/>
        <v>0</v>
      </c>
      <c r="N1316" s="5">
        <f t="shared" si="41"/>
        <v>1</v>
      </c>
      <c r="O1316" s="7">
        <v>44229</v>
      </c>
    </row>
    <row r="1317" spans="1:15" x14ac:dyDescent="0.25">
      <c r="A1317" s="5">
        <v>1315</v>
      </c>
      <c r="B1317" s="5" t="s">
        <v>4068</v>
      </c>
      <c r="C1317" s="5" t="s">
        <v>36</v>
      </c>
      <c r="D1317" s="5">
        <v>1</v>
      </c>
      <c r="E1317" s="5">
        <v>1</v>
      </c>
      <c r="F1317" s="5" t="s">
        <v>4069</v>
      </c>
      <c r="G1317" s="5" t="s">
        <v>13</v>
      </c>
      <c r="H1317" s="5" t="s">
        <v>4070</v>
      </c>
      <c r="I1317" s="5">
        <v>1</v>
      </c>
      <c r="K1317" s="6">
        <v>44229.306238425925</v>
      </c>
      <c r="L1317" s="5" t="s">
        <v>7693</v>
      </c>
      <c r="M1317" s="5">
        <f t="shared" si="40"/>
        <v>1</v>
      </c>
      <c r="N1317" s="5">
        <f t="shared" si="41"/>
        <v>0</v>
      </c>
      <c r="O1317" s="7">
        <v>44229</v>
      </c>
    </row>
    <row r="1318" spans="1:15" x14ac:dyDescent="0.25">
      <c r="A1318" s="5">
        <v>1316</v>
      </c>
      <c r="B1318" s="5" t="s">
        <v>4071</v>
      </c>
      <c r="C1318" s="5" t="s">
        <v>11</v>
      </c>
      <c r="D1318" s="5">
        <v>1</v>
      </c>
      <c r="E1318" s="5">
        <v>1</v>
      </c>
      <c r="F1318" s="5" t="s">
        <v>4072</v>
      </c>
      <c r="G1318" s="5" t="s">
        <v>13</v>
      </c>
      <c r="H1318" s="5" t="s">
        <v>4073</v>
      </c>
      <c r="I1318" s="5">
        <v>0</v>
      </c>
      <c r="K1318" s="6">
        <v>44229.306342592594</v>
      </c>
      <c r="L1318" s="5" t="s">
        <v>6945</v>
      </c>
      <c r="M1318" s="5">
        <f t="shared" si="40"/>
        <v>0</v>
      </c>
      <c r="N1318" s="5">
        <f t="shared" si="41"/>
        <v>1</v>
      </c>
      <c r="O1318" s="7">
        <v>44229</v>
      </c>
    </row>
    <row r="1319" spans="1:15" x14ac:dyDescent="0.25">
      <c r="A1319" s="5">
        <v>1317</v>
      </c>
      <c r="B1319" s="5" t="s">
        <v>4074</v>
      </c>
      <c r="C1319" s="5" t="s">
        <v>80</v>
      </c>
      <c r="D1319" s="5">
        <v>1</v>
      </c>
      <c r="E1319" s="5">
        <v>1</v>
      </c>
      <c r="F1319" s="5" t="s">
        <v>4075</v>
      </c>
      <c r="G1319" s="5" t="s">
        <v>13</v>
      </c>
      <c r="H1319" s="5" t="s">
        <v>4076</v>
      </c>
      <c r="I1319" s="5">
        <v>0</v>
      </c>
      <c r="K1319" s="6">
        <v>44229.30641203704</v>
      </c>
      <c r="L1319" s="5" t="s">
        <v>6973</v>
      </c>
      <c r="M1319" s="5">
        <f t="shared" si="40"/>
        <v>0</v>
      </c>
      <c r="N1319" s="5">
        <f t="shared" si="41"/>
        <v>1</v>
      </c>
      <c r="O1319" s="7">
        <v>44229</v>
      </c>
    </row>
    <row r="1320" spans="1:15" x14ac:dyDescent="0.25">
      <c r="A1320" s="5">
        <v>1318</v>
      </c>
      <c r="B1320" s="5" t="s">
        <v>4077</v>
      </c>
      <c r="C1320" s="5" t="s">
        <v>50</v>
      </c>
      <c r="D1320" s="5">
        <v>976</v>
      </c>
      <c r="E1320" s="5">
        <v>0.98</v>
      </c>
      <c r="F1320" s="5" t="s">
        <v>4078</v>
      </c>
      <c r="G1320" s="5" t="s">
        <v>13</v>
      </c>
      <c r="H1320" s="5" t="s">
        <v>4079</v>
      </c>
      <c r="I1320" s="5">
        <v>85</v>
      </c>
      <c r="J1320" s="5" t="s">
        <v>4080</v>
      </c>
      <c r="K1320" s="6">
        <v>44229.306481481479</v>
      </c>
      <c r="L1320" s="5" t="s">
        <v>7694</v>
      </c>
      <c r="M1320" s="5">
        <f t="shared" si="40"/>
        <v>1</v>
      </c>
      <c r="N1320" s="5">
        <f t="shared" si="41"/>
        <v>0</v>
      </c>
      <c r="O1320" s="7">
        <v>44229</v>
      </c>
    </row>
    <row r="1321" spans="1:15" x14ac:dyDescent="0.25">
      <c r="A1321" s="5">
        <v>1319</v>
      </c>
      <c r="B1321" s="5" t="s">
        <v>4081</v>
      </c>
      <c r="C1321" s="5" t="s">
        <v>16</v>
      </c>
      <c r="D1321" s="5">
        <v>1</v>
      </c>
      <c r="E1321" s="5">
        <v>1</v>
      </c>
      <c r="F1321" s="5" t="s">
        <v>4082</v>
      </c>
      <c r="G1321" s="5" t="s">
        <v>13</v>
      </c>
      <c r="H1321" s="5" t="s">
        <v>4083</v>
      </c>
      <c r="I1321" s="5">
        <v>0</v>
      </c>
      <c r="K1321" s="6">
        <v>44229.306493055556</v>
      </c>
      <c r="L1321" s="5" t="s">
        <v>6966</v>
      </c>
      <c r="M1321" s="5">
        <f t="shared" si="40"/>
        <v>0</v>
      </c>
      <c r="N1321" s="5">
        <f t="shared" si="41"/>
        <v>1</v>
      </c>
      <c r="O1321" s="7">
        <v>44229</v>
      </c>
    </row>
    <row r="1322" spans="1:15" x14ac:dyDescent="0.25">
      <c r="A1322" s="5">
        <v>1320</v>
      </c>
      <c r="B1322" s="5" t="s">
        <v>4084</v>
      </c>
      <c r="C1322" s="5" t="s">
        <v>80</v>
      </c>
      <c r="D1322" s="5">
        <v>4</v>
      </c>
      <c r="E1322" s="5">
        <v>1</v>
      </c>
      <c r="F1322" s="5" t="s">
        <v>4085</v>
      </c>
      <c r="G1322" s="5" t="s">
        <v>13</v>
      </c>
      <c r="H1322" s="5" t="s">
        <v>4086</v>
      </c>
      <c r="I1322" s="5">
        <v>1</v>
      </c>
      <c r="K1322" s="6">
        <v>44229.306516203702</v>
      </c>
      <c r="L1322" s="5" t="s">
        <v>7695</v>
      </c>
      <c r="M1322" s="5">
        <f t="shared" si="40"/>
        <v>1</v>
      </c>
      <c r="N1322" s="5">
        <f t="shared" si="41"/>
        <v>0</v>
      </c>
      <c r="O1322" s="7">
        <v>44229</v>
      </c>
    </row>
    <row r="1323" spans="1:15" x14ac:dyDescent="0.25">
      <c r="A1323" s="5">
        <v>1321</v>
      </c>
      <c r="B1323" s="5" t="s">
        <v>4087</v>
      </c>
      <c r="C1323" s="5" t="s">
        <v>16</v>
      </c>
      <c r="D1323" s="5">
        <v>756</v>
      </c>
      <c r="E1323" s="5">
        <v>0.96</v>
      </c>
      <c r="F1323" s="5" t="s">
        <v>4088</v>
      </c>
      <c r="G1323" s="5" t="s">
        <v>13</v>
      </c>
      <c r="H1323" s="5" t="s">
        <v>4089</v>
      </c>
      <c r="I1323" s="5">
        <v>122</v>
      </c>
      <c r="J1323" s="5" t="s">
        <v>4090</v>
      </c>
      <c r="K1323" s="6">
        <v>44229.306597222225</v>
      </c>
      <c r="L1323" s="5" t="s">
        <v>7696</v>
      </c>
      <c r="M1323" s="5">
        <f t="shared" si="40"/>
        <v>0</v>
      </c>
      <c r="N1323" s="5">
        <f t="shared" si="41"/>
        <v>1</v>
      </c>
      <c r="O1323" s="7">
        <v>44229</v>
      </c>
    </row>
    <row r="1324" spans="1:15" x14ac:dyDescent="0.25">
      <c r="A1324" s="5">
        <v>1322</v>
      </c>
      <c r="B1324" s="5" t="s">
        <v>4091</v>
      </c>
      <c r="C1324" s="5" t="s">
        <v>32</v>
      </c>
      <c r="D1324" s="5">
        <v>192</v>
      </c>
      <c r="E1324" s="5">
        <v>0.98</v>
      </c>
      <c r="F1324" s="5" t="s">
        <v>4092</v>
      </c>
      <c r="G1324" s="5" t="s">
        <v>13</v>
      </c>
      <c r="H1324" s="5" t="s">
        <v>4093</v>
      </c>
      <c r="I1324" s="5">
        <v>24</v>
      </c>
      <c r="K1324" s="6">
        <v>44229.306620370371</v>
      </c>
      <c r="L1324" s="5" t="s">
        <v>7202</v>
      </c>
      <c r="M1324" s="5">
        <f t="shared" si="40"/>
        <v>0</v>
      </c>
      <c r="N1324" s="5">
        <f t="shared" si="41"/>
        <v>1</v>
      </c>
      <c r="O1324" s="7">
        <v>44229</v>
      </c>
    </row>
    <row r="1325" spans="1:15" x14ac:dyDescent="0.25">
      <c r="A1325" s="5">
        <v>1323</v>
      </c>
      <c r="B1325" s="5" t="s">
        <v>4094</v>
      </c>
      <c r="C1325" s="5" t="s">
        <v>36</v>
      </c>
      <c r="D1325" s="5">
        <v>2</v>
      </c>
      <c r="E1325" s="5">
        <v>1</v>
      </c>
      <c r="F1325" s="5" t="s">
        <v>4095</v>
      </c>
      <c r="G1325" s="5" t="s">
        <v>13</v>
      </c>
      <c r="H1325" s="5" t="s">
        <v>4096</v>
      </c>
      <c r="I1325" s="5">
        <v>1</v>
      </c>
      <c r="K1325" s="6">
        <v>44229.306643518517</v>
      </c>
      <c r="L1325" s="5" t="s">
        <v>7697</v>
      </c>
      <c r="M1325" s="5">
        <f t="shared" si="40"/>
        <v>1</v>
      </c>
      <c r="N1325" s="5">
        <f t="shared" si="41"/>
        <v>0</v>
      </c>
      <c r="O1325" s="7">
        <v>44229</v>
      </c>
    </row>
    <row r="1326" spans="1:15" x14ac:dyDescent="0.25">
      <c r="A1326" s="5">
        <v>1324</v>
      </c>
      <c r="B1326" s="5" t="s">
        <v>4097</v>
      </c>
      <c r="C1326" s="5" t="s">
        <v>80</v>
      </c>
      <c r="D1326" s="5">
        <v>2</v>
      </c>
      <c r="E1326" s="5">
        <v>1</v>
      </c>
      <c r="F1326" s="5" t="s">
        <v>4098</v>
      </c>
      <c r="G1326" s="5" t="s">
        <v>13</v>
      </c>
      <c r="H1326" s="5" t="s">
        <v>4099</v>
      </c>
      <c r="I1326" s="5">
        <v>0</v>
      </c>
      <c r="K1326" s="6">
        <v>44229.306643518517</v>
      </c>
      <c r="L1326" s="5" t="s">
        <v>7698</v>
      </c>
      <c r="M1326" s="5">
        <f t="shared" si="40"/>
        <v>1</v>
      </c>
      <c r="N1326" s="5">
        <f t="shared" si="41"/>
        <v>0</v>
      </c>
      <c r="O1326" s="7">
        <v>44229</v>
      </c>
    </row>
    <row r="1327" spans="1:15" x14ac:dyDescent="0.25">
      <c r="A1327" s="5">
        <v>1325</v>
      </c>
      <c r="B1327" s="5" t="s">
        <v>4100</v>
      </c>
      <c r="C1327" s="5" t="s">
        <v>16</v>
      </c>
      <c r="D1327" s="5">
        <v>1</v>
      </c>
      <c r="E1327" s="5">
        <v>1</v>
      </c>
      <c r="F1327" s="5" t="s">
        <v>4101</v>
      </c>
      <c r="G1327" s="5" t="s">
        <v>13</v>
      </c>
      <c r="H1327" s="5" t="s">
        <v>4102</v>
      </c>
      <c r="I1327" s="5">
        <v>0</v>
      </c>
      <c r="K1327" s="6">
        <v>44229.30667824074</v>
      </c>
      <c r="L1327" s="5" t="s">
        <v>7699</v>
      </c>
      <c r="M1327" s="5">
        <f t="shared" si="40"/>
        <v>0</v>
      </c>
      <c r="N1327" s="5">
        <f t="shared" si="41"/>
        <v>1</v>
      </c>
      <c r="O1327" s="7">
        <v>44229</v>
      </c>
    </row>
    <row r="1328" spans="1:15" x14ac:dyDescent="0.25">
      <c r="A1328" s="5">
        <v>1326</v>
      </c>
      <c r="B1328" s="5" t="s">
        <v>4103</v>
      </c>
      <c r="C1328" s="5" t="s">
        <v>80</v>
      </c>
      <c r="D1328" s="5">
        <v>1</v>
      </c>
      <c r="E1328" s="5">
        <v>1</v>
      </c>
      <c r="F1328" s="5" t="s">
        <v>4104</v>
      </c>
      <c r="G1328" s="5" t="s">
        <v>13</v>
      </c>
      <c r="H1328" s="5" t="s">
        <v>4105</v>
      </c>
      <c r="I1328" s="5">
        <v>0</v>
      </c>
      <c r="K1328" s="6">
        <v>44229.306828703702</v>
      </c>
      <c r="L1328" s="5" t="s">
        <v>7253</v>
      </c>
      <c r="M1328" s="5">
        <f t="shared" si="40"/>
        <v>0</v>
      </c>
      <c r="N1328" s="5">
        <f t="shared" si="41"/>
        <v>1</v>
      </c>
      <c r="O1328" s="7">
        <v>44229</v>
      </c>
    </row>
    <row r="1329" spans="1:15" x14ac:dyDescent="0.25">
      <c r="A1329" s="5">
        <v>1327</v>
      </c>
      <c r="B1329" s="5" t="s">
        <v>4106</v>
      </c>
      <c r="C1329" s="5" t="s">
        <v>16</v>
      </c>
      <c r="D1329" s="5">
        <v>1</v>
      </c>
      <c r="E1329" s="5">
        <v>1</v>
      </c>
      <c r="F1329" s="5" t="s">
        <v>4107</v>
      </c>
      <c r="G1329" s="5" t="s">
        <v>13</v>
      </c>
      <c r="H1329" s="5" t="s">
        <v>4108</v>
      </c>
      <c r="I1329" s="5">
        <v>0</v>
      </c>
      <c r="K1329" s="6">
        <v>44229.306863425925</v>
      </c>
      <c r="L1329" s="5" t="s">
        <v>7700</v>
      </c>
      <c r="M1329" s="5">
        <f t="shared" si="40"/>
        <v>0</v>
      </c>
      <c r="N1329" s="5">
        <f t="shared" si="41"/>
        <v>1</v>
      </c>
      <c r="O1329" s="7">
        <v>44229</v>
      </c>
    </row>
    <row r="1330" spans="1:15" x14ac:dyDescent="0.25">
      <c r="A1330" s="5">
        <v>1328</v>
      </c>
      <c r="B1330" s="5" t="s">
        <v>4109</v>
      </c>
      <c r="C1330" s="5" t="s">
        <v>36</v>
      </c>
      <c r="D1330" s="5">
        <v>1</v>
      </c>
      <c r="E1330" s="5">
        <v>1</v>
      </c>
      <c r="F1330" s="5" t="s">
        <v>4110</v>
      </c>
      <c r="G1330" s="5" t="s">
        <v>13</v>
      </c>
      <c r="H1330" s="5" t="s">
        <v>4111</v>
      </c>
      <c r="I1330" s="5">
        <v>0</v>
      </c>
      <c r="K1330" s="6">
        <v>44229.306898148148</v>
      </c>
      <c r="L1330" s="5" t="s">
        <v>7701</v>
      </c>
      <c r="M1330" s="5">
        <f t="shared" si="40"/>
        <v>1</v>
      </c>
      <c r="N1330" s="5">
        <f t="shared" si="41"/>
        <v>0</v>
      </c>
      <c r="O1330" s="7">
        <v>44229</v>
      </c>
    </row>
    <row r="1331" spans="1:15" x14ac:dyDescent="0.25">
      <c r="A1331" s="5">
        <v>1329</v>
      </c>
      <c r="B1331" s="5" t="s">
        <v>4112</v>
      </c>
      <c r="C1331" s="5" t="s">
        <v>11</v>
      </c>
      <c r="D1331" s="5">
        <v>0</v>
      </c>
      <c r="E1331" s="5">
        <v>0.5</v>
      </c>
      <c r="F1331" s="5" t="s">
        <v>4113</v>
      </c>
      <c r="G1331" s="5" t="s">
        <v>13</v>
      </c>
      <c r="H1331" s="5" t="s">
        <v>4114</v>
      </c>
      <c r="I1331" s="5">
        <v>0</v>
      </c>
      <c r="K1331" s="6">
        <v>44229.306921296295</v>
      </c>
      <c r="L1331" s="5" t="s">
        <v>7347</v>
      </c>
      <c r="M1331" s="5">
        <f t="shared" si="40"/>
        <v>0</v>
      </c>
      <c r="N1331" s="5">
        <f t="shared" si="41"/>
        <v>1</v>
      </c>
      <c r="O1331" s="7">
        <v>44229</v>
      </c>
    </row>
    <row r="1332" spans="1:15" x14ac:dyDescent="0.25">
      <c r="A1332" s="5">
        <v>1330</v>
      </c>
      <c r="B1332" s="5" t="s">
        <v>4115</v>
      </c>
      <c r="C1332" s="5" t="s">
        <v>36</v>
      </c>
      <c r="D1332" s="5">
        <v>2</v>
      </c>
      <c r="E1332" s="5">
        <v>1</v>
      </c>
      <c r="F1332" s="5" t="s">
        <v>4116</v>
      </c>
      <c r="G1332" s="5" t="s">
        <v>13</v>
      </c>
      <c r="H1332" s="5" t="s">
        <v>4117</v>
      </c>
      <c r="I1332" s="5">
        <v>1</v>
      </c>
      <c r="K1332" s="6">
        <v>44229.306944444441</v>
      </c>
      <c r="L1332" s="5" t="s">
        <v>7007</v>
      </c>
      <c r="M1332" s="5">
        <f t="shared" si="40"/>
        <v>1</v>
      </c>
      <c r="N1332" s="5">
        <f t="shared" si="41"/>
        <v>0</v>
      </c>
      <c r="O1332" s="7">
        <v>44229</v>
      </c>
    </row>
    <row r="1333" spans="1:15" x14ac:dyDescent="0.25">
      <c r="A1333" s="5">
        <v>1331</v>
      </c>
      <c r="B1333" s="5" t="s">
        <v>4118</v>
      </c>
      <c r="C1333" s="5" t="s">
        <v>11</v>
      </c>
      <c r="D1333" s="5">
        <v>2</v>
      </c>
      <c r="E1333" s="5">
        <v>1</v>
      </c>
      <c r="F1333" s="5" t="s">
        <v>4119</v>
      </c>
      <c r="G1333" s="5" t="s">
        <v>13</v>
      </c>
      <c r="H1333" s="5" t="s">
        <v>4120</v>
      </c>
      <c r="I1333" s="5">
        <v>1</v>
      </c>
      <c r="K1333" s="6">
        <v>44229.306979166664</v>
      </c>
      <c r="L1333" s="5" t="s">
        <v>7702</v>
      </c>
      <c r="M1333" s="5">
        <f t="shared" si="40"/>
        <v>0</v>
      </c>
      <c r="N1333" s="5">
        <f t="shared" si="41"/>
        <v>1</v>
      </c>
      <c r="O1333" s="7">
        <v>44229</v>
      </c>
    </row>
    <row r="1334" spans="1:15" x14ac:dyDescent="0.25">
      <c r="A1334" s="5">
        <v>1332</v>
      </c>
      <c r="B1334" s="5" t="s">
        <v>4121</v>
      </c>
      <c r="C1334" s="5" t="s">
        <v>16</v>
      </c>
      <c r="D1334" s="5">
        <v>1</v>
      </c>
      <c r="E1334" s="5">
        <v>1</v>
      </c>
      <c r="F1334" s="5" t="s">
        <v>4122</v>
      </c>
      <c r="G1334" s="5" t="s">
        <v>13</v>
      </c>
      <c r="H1334" s="5" t="s">
        <v>4123</v>
      </c>
      <c r="I1334" s="5">
        <v>0</v>
      </c>
      <c r="K1334" s="6">
        <v>44229.30704861111</v>
      </c>
      <c r="L1334" s="5" t="s">
        <v>7703</v>
      </c>
      <c r="M1334" s="5">
        <f t="shared" si="40"/>
        <v>0</v>
      </c>
      <c r="N1334" s="5">
        <f t="shared" si="41"/>
        <v>1</v>
      </c>
      <c r="O1334" s="7">
        <v>44229</v>
      </c>
    </row>
    <row r="1335" spans="1:15" x14ac:dyDescent="0.25">
      <c r="A1335" s="5">
        <v>1333</v>
      </c>
      <c r="B1335" s="5" t="s">
        <v>4124</v>
      </c>
      <c r="C1335" s="5" t="s">
        <v>80</v>
      </c>
      <c r="D1335" s="5">
        <v>1</v>
      </c>
      <c r="E1335" s="5">
        <v>1</v>
      </c>
      <c r="F1335" s="5" t="s">
        <v>4125</v>
      </c>
      <c r="G1335" s="5" t="s">
        <v>13</v>
      </c>
      <c r="H1335" s="5" t="s">
        <v>4126</v>
      </c>
      <c r="I1335" s="5">
        <v>0</v>
      </c>
      <c r="K1335" s="6">
        <v>44229.307106481479</v>
      </c>
      <c r="L1335" s="5" t="s">
        <v>7704</v>
      </c>
      <c r="M1335" s="5">
        <f t="shared" si="40"/>
        <v>0</v>
      </c>
      <c r="N1335" s="5">
        <f t="shared" si="41"/>
        <v>1</v>
      </c>
      <c r="O1335" s="7">
        <v>44229</v>
      </c>
    </row>
    <row r="1336" spans="1:15" x14ac:dyDescent="0.25">
      <c r="A1336" s="5">
        <v>1334</v>
      </c>
      <c r="B1336" s="5" t="s">
        <v>4127</v>
      </c>
      <c r="C1336" s="5" t="s">
        <v>11</v>
      </c>
      <c r="D1336" s="5">
        <v>1</v>
      </c>
      <c r="E1336" s="5">
        <v>1</v>
      </c>
      <c r="F1336" s="5" t="s">
        <v>4128</v>
      </c>
      <c r="G1336" s="5" t="s">
        <v>13</v>
      </c>
      <c r="H1336" s="5" t="s">
        <v>4129</v>
      </c>
      <c r="I1336" s="5">
        <v>0</v>
      </c>
      <c r="K1336" s="6">
        <v>44229.307129629633</v>
      </c>
      <c r="L1336" s="5" t="s">
        <v>7052</v>
      </c>
      <c r="M1336" s="5">
        <f t="shared" si="40"/>
        <v>1</v>
      </c>
      <c r="N1336" s="5">
        <f t="shared" si="41"/>
        <v>0</v>
      </c>
      <c r="O1336" s="7">
        <v>44229</v>
      </c>
    </row>
    <row r="1337" spans="1:15" x14ac:dyDescent="0.25">
      <c r="A1337" s="5">
        <v>1335</v>
      </c>
      <c r="B1337" s="5" t="s">
        <v>4130</v>
      </c>
      <c r="C1337" s="5" t="s">
        <v>16</v>
      </c>
      <c r="D1337" s="5">
        <v>1</v>
      </c>
      <c r="E1337" s="5">
        <v>1</v>
      </c>
      <c r="F1337" s="5" t="s">
        <v>4131</v>
      </c>
      <c r="G1337" s="5" t="s">
        <v>13</v>
      </c>
      <c r="H1337" s="5" t="s">
        <v>4132</v>
      </c>
      <c r="I1337" s="5">
        <v>0</v>
      </c>
      <c r="K1337" s="6">
        <v>44229.307175925926</v>
      </c>
      <c r="L1337" s="5" t="s">
        <v>7705</v>
      </c>
      <c r="M1337" s="5">
        <f t="shared" si="40"/>
        <v>0</v>
      </c>
      <c r="N1337" s="5">
        <f t="shared" si="41"/>
        <v>1</v>
      </c>
      <c r="O1337" s="7">
        <v>44229</v>
      </c>
    </row>
    <row r="1338" spans="1:15" x14ac:dyDescent="0.25">
      <c r="A1338" s="5">
        <v>1336</v>
      </c>
      <c r="B1338" s="5" t="s">
        <v>4133</v>
      </c>
      <c r="C1338" s="5" t="s">
        <v>36</v>
      </c>
      <c r="D1338" s="5">
        <v>1</v>
      </c>
      <c r="E1338" s="5">
        <v>1</v>
      </c>
      <c r="F1338" s="5" t="s">
        <v>4134</v>
      </c>
      <c r="G1338" s="5" t="s">
        <v>13</v>
      </c>
      <c r="H1338" s="5" t="s">
        <v>4135</v>
      </c>
      <c r="I1338" s="5">
        <v>0</v>
      </c>
      <c r="K1338" s="6">
        <v>44229.307187500002</v>
      </c>
      <c r="L1338" s="5" t="s">
        <v>6968</v>
      </c>
      <c r="M1338" s="5">
        <f t="shared" si="40"/>
        <v>0</v>
      </c>
      <c r="N1338" s="5">
        <f t="shared" si="41"/>
        <v>1</v>
      </c>
      <c r="O1338" s="7">
        <v>44229</v>
      </c>
    </row>
    <row r="1339" spans="1:15" x14ac:dyDescent="0.25">
      <c r="A1339" s="5">
        <v>1337</v>
      </c>
      <c r="B1339" s="5" t="s">
        <v>4136</v>
      </c>
      <c r="C1339" s="5" t="s">
        <v>32</v>
      </c>
      <c r="D1339" s="5">
        <v>1</v>
      </c>
      <c r="E1339" s="5">
        <v>1</v>
      </c>
      <c r="F1339" s="5" t="s">
        <v>4137</v>
      </c>
      <c r="G1339" s="5" t="s">
        <v>13</v>
      </c>
      <c r="H1339" s="5" t="s">
        <v>4138</v>
      </c>
      <c r="I1339" s="5">
        <v>0</v>
      </c>
      <c r="K1339" s="6">
        <v>44229.307314814818</v>
      </c>
      <c r="L1339" s="5" t="s">
        <v>7343</v>
      </c>
      <c r="M1339" s="5">
        <f t="shared" si="40"/>
        <v>0</v>
      </c>
      <c r="N1339" s="5">
        <f t="shared" si="41"/>
        <v>1</v>
      </c>
      <c r="O1339" s="7">
        <v>44229</v>
      </c>
    </row>
    <row r="1340" spans="1:15" x14ac:dyDescent="0.25">
      <c r="A1340" s="5">
        <v>1338</v>
      </c>
      <c r="B1340" s="5" t="s">
        <v>4139</v>
      </c>
      <c r="C1340" s="5" t="s">
        <v>11</v>
      </c>
      <c r="D1340" s="5">
        <v>1</v>
      </c>
      <c r="E1340" s="5">
        <v>1</v>
      </c>
      <c r="F1340" s="5" t="s">
        <v>4140</v>
      </c>
      <c r="G1340" s="5" t="s">
        <v>13</v>
      </c>
      <c r="H1340" s="5" t="s">
        <v>4141</v>
      </c>
      <c r="I1340" s="5">
        <v>0</v>
      </c>
      <c r="K1340" s="6">
        <v>44229.307314814818</v>
      </c>
      <c r="L1340" s="5" t="s">
        <v>7706</v>
      </c>
      <c r="M1340" s="5">
        <f t="shared" si="40"/>
        <v>1</v>
      </c>
      <c r="N1340" s="5">
        <f t="shared" si="41"/>
        <v>0</v>
      </c>
      <c r="O1340" s="7">
        <v>44229</v>
      </c>
    </row>
    <row r="1341" spans="1:15" x14ac:dyDescent="0.25">
      <c r="A1341" s="5">
        <v>1339</v>
      </c>
      <c r="B1341" s="5" t="s">
        <v>4142</v>
      </c>
      <c r="C1341" s="5" t="s">
        <v>32</v>
      </c>
      <c r="D1341" s="5">
        <v>1</v>
      </c>
      <c r="E1341" s="5">
        <v>1</v>
      </c>
      <c r="F1341" s="5" t="s">
        <v>4143</v>
      </c>
      <c r="G1341" s="5" t="s">
        <v>13</v>
      </c>
      <c r="H1341" s="5" t="s">
        <v>4144</v>
      </c>
      <c r="I1341" s="5">
        <v>0</v>
      </c>
      <c r="K1341" s="6">
        <v>44229.30736111111</v>
      </c>
      <c r="L1341" s="5" t="s">
        <v>7707</v>
      </c>
      <c r="M1341" s="5">
        <f t="shared" si="40"/>
        <v>0</v>
      </c>
      <c r="N1341" s="5">
        <f t="shared" si="41"/>
        <v>1</v>
      </c>
      <c r="O1341" s="7">
        <v>44229</v>
      </c>
    </row>
    <row r="1342" spans="1:15" x14ac:dyDescent="0.25">
      <c r="A1342" s="5">
        <v>1340</v>
      </c>
      <c r="B1342" s="5" t="s">
        <v>4145</v>
      </c>
      <c r="C1342" s="5" t="s">
        <v>11</v>
      </c>
      <c r="D1342" s="5">
        <v>1</v>
      </c>
      <c r="E1342" s="5">
        <v>1</v>
      </c>
      <c r="F1342" s="5" t="s">
        <v>4146</v>
      </c>
      <c r="G1342" s="5" t="s">
        <v>13</v>
      </c>
      <c r="H1342" s="5" t="s">
        <v>4147</v>
      </c>
      <c r="I1342" s="5">
        <v>1</v>
      </c>
      <c r="K1342" s="6">
        <v>44229.30746527778</v>
      </c>
      <c r="L1342" s="5" t="s">
        <v>7708</v>
      </c>
      <c r="M1342" s="5">
        <f t="shared" si="40"/>
        <v>0</v>
      </c>
      <c r="N1342" s="5">
        <f t="shared" si="41"/>
        <v>1</v>
      </c>
      <c r="O1342" s="7">
        <v>44229</v>
      </c>
    </row>
    <row r="1343" spans="1:15" x14ac:dyDescent="0.25">
      <c r="A1343" s="5">
        <v>1341</v>
      </c>
      <c r="B1343" s="5" t="s">
        <v>4148</v>
      </c>
      <c r="C1343" s="5" t="s">
        <v>28</v>
      </c>
      <c r="D1343" s="5">
        <v>1</v>
      </c>
      <c r="E1343" s="5">
        <v>1</v>
      </c>
      <c r="F1343" s="5" t="s">
        <v>4149</v>
      </c>
      <c r="G1343" s="5" t="s">
        <v>13</v>
      </c>
      <c r="H1343" s="5" t="s">
        <v>4150</v>
      </c>
      <c r="I1343" s="5">
        <v>0</v>
      </c>
      <c r="K1343" s="6">
        <v>44229.307488425926</v>
      </c>
      <c r="L1343" s="5" t="s">
        <v>7709</v>
      </c>
      <c r="M1343" s="5">
        <f t="shared" si="40"/>
        <v>1</v>
      </c>
      <c r="N1343" s="5">
        <f t="shared" si="41"/>
        <v>0</v>
      </c>
      <c r="O1343" s="7">
        <v>44229</v>
      </c>
    </row>
    <row r="1344" spans="1:15" x14ac:dyDescent="0.25">
      <c r="A1344" s="5">
        <v>1342</v>
      </c>
      <c r="B1344" s="5" t="s">
        <v>4151</v>
      </c>
      <c r="C1344" s="5" t="s">
        <v>16</v>
      </c>
      <c r="D1344" s="5">
        <v>1</v>
      </c>
      <c r="E1344" s="5">
        <v>1</v>
      </c>
      <c r="F1344" s="5" t="s">
        <v>4152</v>
      </c>
      <c r="G1344" s="5" t="s">
        <v>13</v>
      </c>
      <c r="H1344" s="5" t="s">
        <v>4153</v>
      </c>
      <c r="I1344" s="5">
        <v>0</v>
      </c>
      <c r="K1344" s="6">
        <v>44229.307534722226</v>
      </c>
      <c r="L1344" s="5" t="s">
        <v>7173</v>
      </c>
      <c r="M1344" s="5">
        <f t="shared" si="40"/>
        <v>0</v>
      </c>
      <c r="N1344" s="5">
        <f t="shared" si="41"/>
        <v>1</v>
      </c>
      <c r="O1344" s="7">
        <v>44229</v>
      </c>
    </row>
    <row r="1345" spans="1:15" x14ac:dyDescent="0.25">
      <c r="A1345" s="5">
        <v>1343</v>
      </c>
      <c r="B1345" s="5" t="s">
        <v>4154</v>
      </c>
      <c r="C1345" s="5" t="s">
        <v>32</v>
      </c>
      <c r="D1345" s="5">
        <v>1</v>
      </c>
      <c r="E1345" s="5">
        <v>1</v>
      </c>
      <c r="F1345" s="5" t="s">
        <v>4155</v>
      </c>
      <c r="G1345" s="5" t="s">
        <v>13</v>
      </c>
      <c r="H1345" s="5" t="s">
        <v>4156</v>
      </c>
      <c r="I1345" s="5">
        <v>0</v>
      </c>
      <c r="K1345" s="6">
        <v>44229.307581018518</v>
      </c>
      <c r="L1345" s="5" t="s">
        <v>7071</v>
      </c>
      <c r="M1345" s="5">
        <f t="shared" si="40"/>
        <v>0</v>
      </c>
      <c r="N1345" s="5">
        <f t="shared" si="41"/>
        <v>1</v>
      </c>
      <c r="O1345" s="7">
        <v>44229</v>
      </c>
    </row>
    <row r="1346" spans="1:15" x14ac:dyDescent="0.25">
      <c r="A1346" s="5">
        <v>1344</v>
      </c>
      <c r="B1346" s="5" t="s">
        <v>4157</v>
      </c>
      <c r="C1346" s="5" t="s">
        <v>80</v>
      </c>
      <c r="D1346" s="5">
        <v>1</v>
      </c>
      <c r="E1346" s="5">
        <v>1</v>
      </c>
      <c r="F1346" s="5" t="s">
        <v>4158</v>
      </c>
      <c r="G1346" s="5" t="s">
        <v>13</v>
      </c>
      <c r="H1346" s="5" t="s">
        <v>4159</v>
      </c>
      <c r="I1346" s="5">
        <v>0</v>
      </c>
      <c r="K1346" s="6">
        <v>44229.307615740741</v>
      </c>
      <c r="L1346" s="5" t="s">
        <v>7710</v>
      </c>
      <c r="M1346" s="5">
        <f t="shared" si="40"/>
        <v>0</v>
      </c>
      <c r="N1346" s="5">
        <f t="shared" si="41"/>
        <v>1</v>
      </c>
      <c r="O1346" s="7">
        <v>44229</v>
      </c>
    </row>
    <row r="1347" spans="1:15" x14ac:dyDescent="0.25">
      <c r="A1347" s="5">
        <v>1345</v>
      </c>
      <c r="B1347" s="5" t="s">
        <v>4160</v>
      </c>
      <c r="C1347" s="5" t="s">
        <v>11</v>
      </c>
      <c r="D1347" s="5">
        <v>1</v>
      </c>
      <c r="E1347" s="5">
        <v>1</v>
      </c>
      <c r="F1347" s="5" t="s">
        <v>4161</v>
      </c>
      <c r="G1347" s="5" t="s">
        <v>13</v>
      </c>
      <c r="H1347" s="5" t="s">
        <v>4162</v>
      </c>
      <c r="I1347" s="5">
        <v>0</v>
      </c>
      <c r="K1347" s="6">
        <v>44229.307627314818</v>
      </c>
      <c r="L1347" s="5" t="s">
        <v>7711</v>
      </c>
      <c r="M1347" s="5">
        <f t="shared" ref="M1347:M1410" si="42">IF(EXACT(LEFT(L1347),"P"),1,0)</f>
        <v>0</v>
      </c>
      <c r="N1347" s="5">
        <f t="shared" ref="N1347:N1410" si="43">1-M1347</f>
        <v>1</v>
      </c>
      <c r="O1347" s="7">
        <v>44229</v>
      </c>
    </row>
    <row r="1348" spans="1:15" x14ac:dyDescent="0.25">
      <c r="A1348" s="5">
        <v>1346</v>
      </c>
      <c r="B1348" s="5" t="s">
        <v>4163</v>
      </c>
      <c r="C1348" s="5" t="s">
        <v>16</v>
      </c>
      <c r="D1348" s="5">
        <v>1</v>
      </c>
      <c r="E1348" s="5">
        <v>1</v>
      </c>
      <c r="F1348" s="5" t="s">
        <v>4164</v>
      </c>
      <c r="G1348" s="5" t="s">
        <v>13</v>
      </c>
      <c r="H1348" s="5" t="s">
        <v>4165</v>
      </c>
      <c r="I1348" s="5">
        <v>0</v>
      </c>
      <c r="K1348" s="6">
        <v>44229.974305555559</v>
      </c>
      <c r="L1348" s="5" t="s">
        <v>7054</v>
      </c>
      <c r="M1348" s="5">
        <f t="shared" si="42"/>
        <v>0</v>
      </c>
      <c r="N1348" s="5">
        <f t="shared" si="43"/>
        <v>1</v>
      </c>
      <c r="O1348" s="7">
        <v>44229</v>
      </c>
    </row>
    <row r="1349" spans="1:15" x14ac:dyDescent="0.25">
      <c r="A1349" s="5">
        <v>1347</v>
      </c>
      <c r="B1349" s="5" t="s">
        <v>4166</v>
      </c>
      <c r="C1349" s="5" t="s">
        <v>11</v>
      </c>
      <c r="D1349" s="5">
        <v>1</v>
      </c>
      <c r="E1349" s="5">
        <v>1</v>
      </c>
      <c r="F1349" s="5" t="s">
        <v>4167</v>
      </c>
      <c r="G1349" s="5" t="s">
        <v>13</v>
      </c>
      <c r="H1349" s="5" t="s">
        <v>4168</v>
      </c>
      <c r="I1349" s="5">
        <v>0</v>
      </c>
      <c r="K1349" s="6">
        <v>44229.974317129629</v>
      </c>
      <c r="L1349" s="5" t="s">
        <v>7057</v>
      </c>
      <c r="M1349" s="5">
        <f t="shared" si="42"/>
        <v>1</v>
      </c>
      <c r="N1349" s="5">
        <f t="shared" si="43"/>
        <v>0</v>
      </c>
      <c r="O1349" s="7">
        <v>44229</v>
      </c>
    </row>
    <row r="1350" spans="1:15" x14ac:dyDescent="0.25">
      <c r="A1350" s="5">
        <v>1348</v>
      </c>
      <c r="B1350" s="5" t="s">
        <v>4169</v>
      </c>
      <c r="C1350" s="5" t="s">
        <v>50</v>
      </c>
      <c r="D1350" s="5">
        <v>1</v>
      </c>
      <c r="E1350" s="5">
        <v>1</v>
      </c>
      <c r="F1350" s="5" t="s">
        <v>4170</v>
      </c>
      <c r="G1350" s="5" t="s">
        <v>13</v>
      </c>
      <c r="H1350" s="5" t="s">
        <v>4171</v>
      </c>
      <c r="I1350" s="5">
        <v>0</v>
      </c>
      <c r="K1350" s="6">
        <v>44229.974328703705</v>
      </c>
      <c r="L1350" s="5" t="s">
        <v>7387</v>
      </c>
      <c r="M1350" s="5">
        <f t="shared" si="42"/>
        <v>0</v>
      </c>
      <c r="N1350" s="5">
        <f t="shared" si="43"/>
        <v>1</v>
      </c>
      <c r="O1350" s="7">
        <v>44229</v>
      </c>
    </row>
    <row r="1351" spans="1:15" x14ac:dyDescent="0.25">
      <c r="A1351" s="5">
        <v>1349</v>
      </c>
      <c r="B1351" s="5" t="s">
        <v>4172</v>
      </c>
      <c r="C1351" s="5" t="s">
        <v>80</v>
      </c>
      <c r="D1351" s="5">
        <v>1</v>
      </c>
      <c r="E1351" s="5">
        <v>1</v>
      </c>
      <c r="F1351" s="5" t="s">
        <v>4173</v>
      </c>
      <c r="G1351" s="5" t="s">
        <v>13</v>
      </c>
      <c r="H1351" s="5" t="s">
        <v>4174</v>
      </c>
      <c r="I1351" s="5">
        <v>0</v>
      </c>
      <c r="K1351" s="6">
        <v>44229.974340277775</v>
      </c>
      <c r="L1351" s="5" t="s">
        <v>7036</v>
      </c>
      <c r="M1351" s="5">
        <f t="shared" si="42"/>
        <v>0</v>
      </c>
      <c r="N1351" s="5">
        <f t="shared" si="43"/>
        <v>1</v>
      </c>
      <c r="O1351" s="7">
        <v>44229</v>
      </c>
    </row>
    <row r="1352" spans="1:15" x14ac:dyDescent="0.25">
      <c r="A1352" s="5">
        <v>1350</v>
      </c>
      <c r="B1352" s="5" t="s">
        <v>4175</v>
      </c>
      <c r="C1352" s="5" t="s">
        <v>11</v>
      </c>
      <c r="D1352" s="5">
        <v>1</v>
      </c>
      <c r="E1352" s="5">
        <v>1</v>
      </c>
      <c r="F1352" s="5" t="s">
        <v>4176</v>
      </c>
      <c r="G1352" s="5" t="s">
        <v>13</v>
      </c>
      <c r="H1352" s="5" t="s">
        <v>4177</v>
      </c>
      <c r="I1352" s="5">
        <v>1</v>
      </c>
      <c r="K1352" s="6">
        <v>44229.974363425928</v>
      </c>
      <c r="L1352" s="5" t="s">
        <v>6924</v>
      </c>
      <c r="M1352" s="5">
        <f t="shared" si="42"/>
        <v>1</v>
      </c>
      <c r="N1352" s="5">
        <f t="shared" si="43"/>
        <v>0</v>
      </c>
      <c r="O1352" s="7">
        <v>44229</v>
      </c>
    </row>
    <row r="1353" spans="1:15" x14ac:dyDescent="0.25">
      <c r="A1353" s="5">
        <v>1351</v>
      </c>
      <c r="B1353" s="5" t="s">
        <v>4178</v>
      </c>
      <c r="C1353" s="5" t="s">
        <v>11</v>
      </c>
      <c r="D1353" s="5">
        <v>1</v>
      </c>
      <c r="E1353" s="5">
        <v>1</v>
      </c>
      <c r="F1353" s="5" t="s">
        <v>4179</v>
      </c>
      <c r="G1353" s="5" t="s">
        <v>13</v>
      </c>
      <c r="H1353" s="5" t="s">
        <v>4180</v>
      </c>
      <c r="I1353" s="5">
        <v>1</v>
      </c>
      <c r="K1353" s="6">
        <v>44229.974363425928</v>
      </c>
      <c r="L1353" s="5" t="s">
        <v>7712</v>
      </c>
      <c r="M1353" s="5">
        <f t="shared" si="42"/>
        <v>0</v>
      </c>
      <c r="N1353" s="5">
        <f t="shared" si="43"/>
        <v>1</v>
      </c>
      <c r="O1353" s="7">
        <v>44229</v>
      </c>
    </row>
    <row r="1354" spans="1:15" x14ac:dyDescent="0.25">
      <c r="A1354" s="5">
        <v>1352</v>
      </c>
      <c r="B1354" s="5" t="s">
        <v>4181</v>
      </c>
      <c r="C1354" s="5" t="s">
        <v>80</v>
      </c>
      <c r="D1354" s="5">
        <v>5</v>
      </c>
      <c r="E1354" s="5">
        <v>1</v>
      </c>
      <c r="F1354" s="5" t="s">
        <v>4182</v>
      </c>
      <c r="G1354" s="5" t="s">
        <v>13</v>
      </c>
      <c r="H1354" s="5" t="s">
        <v>4183</v>
      </c>
      <c r="I1354" s="5">
        <v>2</v>
      </c>
      <c r="K1354" s="6">
        <v>44229.974398148152</v>
      </c>
      <c r="L1354" s="5" t="s">
        <v>7713</v>
      </c>
      <c r="M1354" s="5">
        <f t="shared" si="42"/>
        <v>0</v>
      </c>
      <c r="N1354" s="5">
        <f t="shared" si="43"/>
        <v>1</v>
      </c>
      <c r="O1354" s="7">
        <v>44229</v>
      </c>
    </row>
    <row r="1355" spans="1:15" x14ac:dyDescent="0.25">
      <c r="A1355" s="5">
        <v>1353</v>
      </c>
      <c r="B1355" s="5" t="s">
        <v>4184</v>
      </c>
      <c r="C1355" s="5" t="s">
        <v>80</v>
      </c>
      <c r="D1355" s="5">
        <v>3</v>
      </c>
      <c r="E1355" s="5">
        <v>0.81</v>
      </c>
      <c r="F1355" s="5" t="s">
        <v>4185</v>
      </c>
      <c r="G1355" s="5" t="s">
        <v>13</v>
      </c>
      <c r="H1355" s="5" t="s">
        <v>4186</v>
      </c>
      <c r="I1355" s="5">
        <v>0</v>
      </c>
      <c r="K1355" s="6">
        <v>44229.974421296298</v>
      </c>
      <c r="L1355" s="5" t="s">
        <v>7373</v>
      </c>
      <c r="M1355" s="5">
        <f t="shared" si="42"/>
        <v>0</v>
      </c>
      <c r="N1355" s="5">
        <f t="shared" si="43"/>
        <v>1</v>
      </c>
      <c r="O1355" s="7">
        <v>44229</v>
      </c>
    </row>
    <row r="1356" spans="1:15" x14ac:dyDescent="0.25">
      <c r="A1356" s="5">
        <v>1354</v>
      </c>
      <c r="B1356" s="5" t="s">
        <v>4187</v>
      </c>
      <c r="C1356" s="5" t="s">
        <v>32</v>
      </c>
      <c r="D1356" s="5">
        <v>1</v>
      </c>
      <c r="E1356" s="5">
        <v>1</v>
      </c>
      <c r="F1356" s="5" t="s">
        <v>4188</v>
      </c>
      <c r="G1356" s="5" t="s">
        <v>13</v>
      </c>
      <c r="H1356" s="5" t="s">
        <v>4189</v>
      </c>
      <c r="I1356" s="5">
        <v>0</v>
      </c>
      <c r="K1356" s="6">
        <v>44229.974421296298</v>
      </c>
      <c r="L1356" s="5" t="s">
        <v>7198</v>
      </c>
      <c r="M1356" s="5">
        <f t="shared" si="42"/>
        <v>0</v>
      </c>
      <c r="N1356" s="5">
        <f t="shared" si="43"/>
        <v>1</v>
      </c>
      <c r="O1356" s="7">
        <v>44229</v>
      </c>
    </row>
    <row r="1357" spans="1:15" x14ac:dyDescent="0.25">
      <c r="A1357" s="5">
        <v>1355</v>
      </c>
      <c r="B1357" s="5" t="s">
        <v>4190</v>
      </c>
      <c r="C1357" s="5" t="s">
        <v>36</v>
      </c>
      <c r="D1357" s="5">
        <v>82</v>
      </c>
      <c r="E1357" s="5">
        <v>0.97</v>
      </c>
      <c r="F1357" s="5" t="s">
        <v>4191</v>
      </c>
      <c r="G1357" s="5" t="s">
        <v>13</v>
      </c>
      <c r="H1357" s="5" t="s">
        <v>4192</v>
      </c>
      <c r="I1357" s="5">
        <v>9</v>
      </c>
      <c r="K1357" s="6">
        <v>44229.974456018521</v>
      </c>
      <c r="L1357" s="5" t="s">
        <v>7049</v>
      </c>
      <c r="M1357" s="5">
        <f t="shared" si="42"/>
        <v>1</v>
      </c>
      <c r="N1357" s="5">
        <f t="shared" si="43"/>
        <v>0</v>
      </c>
      <c r="O1357" s="7">
        <v>44229</v>
      </c>
    </row>
    <row r="1358" spans="1:15" x14ac:dyDescent="0.25">
      <c r="A1358" s="5">
        <v>1356</v>
      </c>
      <c r="B1358" s="5" t="s">
        <v>4193</v>
      </c>
      <c r="C1358" s="5" t="s">
        <v>16</v>
      </c>
      <c r="D1358" s="5">
        <v>1</v>
      </c>
      <c r="E1358" s="5">
        <v>1</v>
      </c>
      <c r="F1358" s="5" t="s">
        <v>4194</v>
      </c>
      <c r="G1358" s="5" t="s">
        <v>13</v>
      </c>
      <c r="H1358" s="5" t="s">
        <v>4195</v>
      </c>
      <c r="I1358" s="5">
        <v>0</v>
      </c>
      <c r="K1358" s="6">
        <v>44229.97446759259</v>
      </c>
      <c r="L1358" s="5" t="s">
        <v>7439</v>
      </c>
      <c r="M1358" s="5">
        <f t="shared" si="42"/>
        <v>0</v>
      </c>
      <c r="N1358" s="5">
        <f t="shared" si="43"/>
        <v>1</v>
      </c>
      <c r="O1358" s="7">
        <v>44229</v>
      </c>
    </row>
    <row r="1359" spans="1:15" x14ac:dyDescent="0.25">
      <c r="A1359" s="5">
        <v>1357</v>
      </c>
      <c r="B1359" s="5" t="s">
        <v>4196</v>
      </c>
      <c r="C1359" s="5" t="s">
        <v>36</v>
      </c>
      <c r="D1359" s="5">
        <v>1</v>
      </c>
      <c r="E1359" s="5">
        <v>1</v>
      </c>
      <c r="F1359" s="5" t="s">
        <v>4197</v>
      </c>
      <c r="G1359" s="5" t="s">
        <v>13</v>
      </c>
      <c r="H1359" s="5" t="s">
        <v>4198</v>
      </c>
      <c r="I1359" s="5">
        <v>0</v>
      </c>
      <c r="K1359" s="6">
        <v>44229.974479166667</v>
      </c>
      <c r="L1359" s="5" t="s">
        <v>7714</v>
      </c>
      <c r="M1359" s="5">
        <f t="shared" si="42"/>
        <v>0</v>
      </c>
      <c r="N1359" s="5">
        <f t="shared" si="43"/>
        <v>1</v>
      </c>
      <c r="O1359" s="7">
        <v>44229</v>
      </c>
    </row>
    <row r="1360" spans="1:15" x14ac:dyDescent="0.25">
      <c r="A1360" s="5">
        <v>1358</v>
      </c>
      <c r="B1360" s="5" t="s">
        <v>4199</v>
      </c>
      <c r="C1360" s="5" t="s">
        <v>16</v>
      </c>
      <c r="D1360" s="5">
        <v>1</v>
      </c>
      <c r="E1360" s="5">
        <v>1</v>
      </c>
      <c r="F1360" s="5" t="s">
        <v>4200</v>
      </c>
      <c r="G1360" s="5" t="s">
        <v>13</v>
      </c>
      <c r="H1360" s="5" t="s">
        <v>4201</v>
      </c>
      <c r="I1360" s="5">
        <v>0</v>
      </c>
      <c r="K1360" s="6">
        <v>44229.974479166667</v>
      </c>
      <c r="L1360" s="5" t="s">
        <v>7104</v>
      </c>
      <c r="M1360" s="5">
        <f t="shared" si="42"/>
        <v>0</v>
      </c>
      <c r="N1360" s="5">
        <f t="shared" si="43"/>
        <v>1</v>
      </c>
      <c r="O1360" s="7">
        <v>44229</v>
      </c>
    </row>
    <row r="1361" spans="1:15" x14ac:dyDescent="0.25">
      <c r="A1361" s="5">
        <v>1359</v>
      </c>
      <c r="B1361" s="5" t="s">
        <v>4202</v>
      </c>
      <c r="C1361" s="5" t="s">
        <v>16</v>
      </c>
      <c r="D1361" s="5">
        <v>1</v>
      </c>
      <c r="E1361" s="5">
        <v>1</v>
      </c>
      <c r="F1361" s="5" t="s">
        <v>4203</v>
      </c>
      <c r="G1361" s="5" t="s">
        <v>13</v>
      </c>
      <c r="H1361" s="5" t="s">
        <v>4204</v>
      </c>
      <c r="I1361" s="5">
        <v>0</v>
      </c>
      <c r="K1361" s="6">
        <v>44229.974479166667</v>
      </c>
      <c r="L1361" s="5" t="s">
        <v>7715</v>
      </c>
      <c r="M1361" s="5">
        <f t="shared" si="42"/>
        <v>0</v>
      </c>
      <c r="N1361" s="5">
        <f t="shared" si="43"/>
        <v>1</v>
      </c>
      <c r="O1361" s="7">
        <v>44229</v>
      </c>
    </row>
    <row r="1362" spans="1:15" x14ac:dyDescent="0.25">
      <c r="A1362" s="5">
        <v>1360</v>
      </c>
      <c r="B1362" s="5" t="s">
        <v>4205</v>
      </c>
      <c r="C1362" s="5" t="s">
        <v>36</v>
      </c>
      <c r="D1362" s="5">
        <v>52</v>
      </c>
      <c r="E1362" s="5">
        <v>0.96</v>
      </c>
      <c r="F1362" s="5" t="s">
        <v>4206</v>
      </c>
      <c r="G1362" s="5" t="s">
        <v>13</v>
      </c>
      <c r="H1362" s="5" t="s">
        <v>4207</v>
      </c>
      <c r="I1362" s="5">
        <v>7</v>
      </c>
      <c r="K1362" s="6">
        <v>44229.974490740744</v>
      </c>
      <c r="L1362" s="5" t="s">
        <v>7716</v>
      </c>
      <c r="M1362" s="5">
        <f t="shared" si="42"/>
        <v>1</v>
      </c>
      <c r="N1362" s="5">
        <f t="shared" si="43"/>
        <v>0</v>
      </c>
      <c r="O1362" s="7">
        <v>44229</v>
      </c>
    </row>
    <row r="1363" spans="1:15" x14ac:dyDescent="0.25">
      <c r="A1363" s="5">
        <v>1361</v>
      </c>
      <c r="B1363" s="5" t="s">
        <v>4208</v>
      </c>
      <c r="C1363" s="5" t="s">
        <v>32</v>
      </c>
      <c r="D1363" s="5">
        <v>38</v>
      </c>
      <c r="E1363" s="5">
        <v>0.93</v>
      </c>
      <c r="F1363" s="5" t="s">
        <v>4209</v>
      </c>
      <c r="G1363" s="5" t="s">
        <v>13</v>
      </c>
      <c r="H1363" s="5" t="s">
        <v>4210</v>
      </c>
      <c r="I1363" s="5">
        <v>6</v>
      </c>
      <c r="K1363" s="6">
        <v>44229.97452546296</v>
      </c>
      <c r="L1363" s="5" t="s">
        <v>6974</v>
      </c>
      <c r="M1363" s="5">
        <f t="shared" si="42"/>
        <v>1</v>
      </c>
      <c r="N1363" s="5">
        <f t="shared" si="43"/>
        <v>0</v>
      </c>
      <c r="O1363" s="7">
        <v>44229</v>
      </c>
    </row>
    <row r="1364" spans="1:15" x14ac:dyDescent="0.25">
      <c r="A1364" s="5">
        <v>1362</v>
      </c>
      <c r="B1364" s="5" t="s">
        <v>4211</v>
      </c>
      <c r="C1364" s="5" t="s">
        <v>32</v>
      </c>
      <c r="D1364" s="5">
        <v>1</v>
      </c>
      <c r="E1364" s="5">
        <v>1</v>
      </c>
      <c r="F1364" s="5" t="s">
        <v>4212</v>
      </c>
      <c r="G1364" s="5" t="s">
        <v>13</v>
      </c>
      <c r="H1364" s="5" t="s">
        <v>4213</v>
      </c>
      <c r="I1364" s="5">
        <v>0</v>
      </c>
      <c r="K1364" s="6">
        <v>44229.974560185183</v>
      </c>
      <c r="L1364" s="5" t="s">
        <v>7717</v>
      </c>
      <c r="M1364" s="5">
        <f t="shared" si="42"/>
        <v>0</v>
      </c>
      <c r="N1364" s="5">
        <f t="shared" si="43"/>
        <v>1</v>
      </c>
      <c r="O1364" s="7">
        <v>44229</v>
      </c>
    </row>
    <row r="1365" spans="1:15" x14ac:dyDescent="0.25">
      <c r="A1365" s="5">
        <v>1363</v>
      </c>
      <c r="B1365" s="5" t="s">
        <v>4214</v>
      </c>
      <c r="C1365" s="5" t="s">
        <v>36</v>
      </c>
      <c r="D1365" s="5">
        <v>1</v>
      </c>
      <c r="E1365" s="5">
        <v>1</v>
      </c>
      <c r="F1365" s="5" t="s">
        <v>4215</v>
      </c>
      <c r="G1365" s="5" t="s">
        <v>13</v>
      </c>
      <c r="H1365" s="5" t="s">
        <v>4216</v>
      </c>
      <c r="I1365" s="5">
        <v>0</v>
      </c>
      <c r="K1365" s="6">
        <v>44229.97457175926</v>
      </c>
      <c r="L1365" s="5" t="s">
        <v>7718</v>
      </c>
      <c r="M1365" s="5">
        <f t="shared" si="42"/>
        <v>1</v>
      </c>
      <c r="N1365" s="5">
        <f t="shared" si="43"/>
        <v>0</v>
      </c>
      <c r="O1365" s="7">
        <v>44229</v>
      </c>
    </row>
    <row r="1366" spans="1:15" x14ac:dyDescent="0.25">
      <c r="A1366" s="5">
        <v>1364</v>
      </c>
      <c r="B1366" s="5" t="s">
        <v>4217</v>
      </c>
      <c r="C1366" s="5" t="s">
        <v>16</v>
      </c>
      <c r="D1366" s="5">
        <v>1</v>
      </c>
      <c r="E1366" s="5">
        <v>1</v>
      </c>
      <c r="F1366" s="5" t="s">
        <v>4218</v>
      </c>
      <c r="G1366" s="5" t="s">
        <v>13</v>
      </c>
      <c r="H1366" s="5" t="s">
        <v>4219</v>
      </c>
      <c r="I1366" s="5">
        <v>0</v>
      </c>
      <c r="K1366" s="6">
        <v>44229.974583333336</v>
      </c>
      <c r="L1366" s="5" t="s">
        <v>7149</v>
      </c>
      <c r="M1366" s="5">
        <f t="shared" si="42"/>
        <v>0</v>
      </c>
      <c r="N1366" s="5">
        <f t="shared" si="43"/>
        <v>1</v>
      </c>
      <c r="O1366" s="7">
        <v>44229</v>
      </c>
    </row>
    <row r="1367" spans="1:15" x14ac:dyDescent="0.25">
      <c r="A1367" s="5">
        <v>1365</v>
      </c>
      <c r="B1367" s="5" t="s">
        <v>4220</v>
      </c>
      <c r="C1367" s="5" t="s">
        <v>36</v>
      </c>
      <c r="D1367" s="5">
        <v>1</v>
      </c>
      <c r="E1367" s="5">
        <v>1</v>
      </c>
      <c r="F1367" s="5" t="s">
        <v>4221</v>
      </c>
      <c r="G1367" s="5" t="s">
        <v>13</v>
      </c>
      <c r="H1367" s="5" t="s">
        <v>4222</v>
      </c>
      <c r="I1367" s="5">
        <v>0</v>
      </c>
      <c r="K1367" s="6">
        <v>44229.974606481483</v>
      </c>
      <c r="L1367" s="5" t="s">
        <v>7719</v>
      </c>
      <c r="M1367" s="5">
        <f t="shared" si="42"/>
        <v>0</v>
      </c>
      <c r="N1367" s="5">
        <f t="shared" si="43"/>
        <v>1</v>
      </c>
      <c r="O1367" s="7">
        <v>44229</v>
      </c>
    </row>
    <row r="1368" spans="1:15" x14ac:dyDescent="0.25">
      <c r="A1368" s="5">
        <v>1366</v>
      </c>
      <c r="B1368" s="5" t="s">
        <v>4223</v>
      </c>
      <c r="C1368" s="5" t="s">
        <v>32</v>
      </c>
      <c r="D1368" s="5">
        <v>45</v>
      </c>
      <c r="E1368" s="5">
        <v>0.93</v>
      </c>
      <c r="F1368" s="5" t="s">
        <v>4224</v>
      </c>
      <c r="G1368" s="5" t="s">
        <v>13</v>
      </c>
      <c r="H1368" s="5" t="s">
        <v>4225</v>
      </c>
      <c r="I1368" s="5">
        <v>1</v>
      </c>
      <c r="K1368" s="6">
        <v>44229.974629629629</v>
      </c>
      <c r="L1368" s="5" t="s">
        <v>7720</v>
      </c>
      <c r="M1368" s="5">
        <f t="shared" si="42"/>
        <v>1</v>
      </c>
      <c r="N1368" s="5">
        <f t="shared" si="43"/>
        <v>0</v>
      </c>
      <c r="O1368" s="7">
        <v>44229</v>
      </c>
    </row>
    <row r="1369" spans="1:15" x14ac:dyDescent="0.25">
      <c r="A1369" s="5">
        <v>1367</v>
      </c>
      <c r="B1369" s="5" t="s">
        <v>4226</v>
      </c>
      <c r="C1369" s="5" t="s">
        <v>16</v>
      </c>
      <c r="D1369" s="5">
        <v>1</v>
      </c>
      <c r="E1369" s="5">
        <v>1</v>
      </c>
      <c r="F1369" s="5" t="s">
        <v>4227</v>
      </c>
      <c r="G1369" s="5" t="s">
        <v>13</v>
      </c>
      <c r="H1369" s="5" t="s">
        <v>4228</v>
      </c>
      <c r="I1369" s="5">
        <v>0</v>
      </c>
      <c r="K1369" s="6">
        <v>44229.974629629629</v>
      </c>
      <c r="L1369" s="5" t="s">
        <v>7721</v>
      </c>
      <c r="M1369" s="5">
        <f t="shared" si="42"/>
        <v>1</v>
      </c>
      <c r="N1369" s="5">
        <f t="shared" si="43"/>
        <v>0</v>
      </c>
      <c r="O1369" s="7">
        <v>44229</v>
      </c>
    </row>
    <row r="1370" spans="1:15" x14ac:dyDescent="0.25">
      <c r="A1370" s="5">
        <v>1368</v>
      </c>
      <c r="B1370" s="5" t="s">
        <v>4229</v>
      </c>
      <c r="C1370" s="5" t="s">
        <v>36</v>
      </c>
      <c r="D1370" s="5">
        <v>205</v>
      </c>
      <c r="E1370" s="5">
        <v>0.96</v>
      </c>
      <c r="F1370" s="5" t="s">
        <v>4230</v>
      </c>
      <c r="G1370" s="5" t="s">
        <v>13</v>
      </c>
      <c r="H1370" s="5" t="s">
        <v>4231</v>
      </c>
      <c r="I1370" s="5">
        <v>62</v>
      </c>
      <c r="K1370" s="6">
        <v>44229.974641203706</v>
      </c>
      <c r="L1370" s="5" t="s">
        <v>7722</v>
      </c>
      <c r="M1370" s="5">
        <f t="shared" si="42"/>
        <v>0</v>
      </c>
      <c r="N1370" s="5">
        <f t="shared" si="43"/>
        <v>1</v>
      </c>
      <c r="O1370" s="7">
        <v>44229</v>
      </c>
    </row>
    <row r="1371" spans="1:15" x14ac:dyDescent="0.25">
      <c r="A1371" s="5">
        <v>1369</v>
      </c>
      <c r="B1371" s="5" t="s">
        <v>4232</v>
      </c>
      <c r="C1371" s="5" t="s">
        <v>80</v>
      </c>
      <c r="D1371" s="5">
        <v>4</v>
      </c>
      <c r="E1371" s="5">
        <v>1</v>
      </c>
      <c r="F1371" s="5" t="s">
        <v>4233</v>
      </c>
      <c r="G1371" s="5" t="s">
        <v>13</v>
      </c>
      <c r="H1371" s="5" t="s">
        <v>4234</v>
      </c>
      <c r="I1371" s="5">
        <v>2</v>
      </c>
      <c r="K1371" s="6">
        <v>44229.974641203706</v>
      </c>
      <c r="L1371" s="5" t="s">
        <v>7723</v>
      </c>
      <c r="M1371" s="5">
        <f t="shared" si="42"/>
        <v>1</v>
      </c>
      <c r="N1371" s="5">
        <f t="shared" si="43"/>
        <v>0</v>
      </c>
      <c r="O1371" s="7">
        <v>44229</v>
      </c>
    </row>
    <row r="1372" spans="1:15" x14ac:dyDescent="0.25">
      <c r="A1372" s="5">
        <v>1370</v>
      </c>
      <c r="B1372" s="5" t="s">
        <v>4235</v>
      </c>
      <c r="C1372" s="5" t="s">
        <v>36</v>
      </c>
      <c r="D1372" s="5">
        <v>3</v>
      </c>
      <c r="E1372" s="5">
        <v>1</v>
      </c>
      <c r="F1372" s="5" t="s">
        <v>4236</v>
      </c>
      <c r="G1372" s="5" t="s">
        <v>13</v>
      </c>
      <c r="H1372" s="5" t="s">
        <v>4237</v>
      </c>
      <c r="I1372" s="5">
        <v>1</v>
      </c>
      <c r="K1372" s="6">
        <v>44229.974664351852</v>
      </c>
      <c r="L1372" s="5" t="s">
        <v>6971</v>
      </c>
      <c r="M1372" s="5">
        <f t="shared" si="42"/>
        <v>0</v>
      </c>
      <c r="N1372" s="5">
        <f t="shared" si="43"/>
        <v>1</v>
      </c>
      <c r="O1372" s="7">
        <v>44229</v>
      </c>
    </row>
    <row r="1373" spans="1:15" x14ac:dyDescent="0.25">
      <c r="A1373" s="5">
        <v>1371</v>
      </c>
      <c r="B1373" s="5" t="s">
        <v>4238</v>
      </c>
      <c r="D1373" s="5">
        <v>4</v>
      </c>
      <c r="E1373" s="5">
        <v>0.84</v>
      </c>
      <c r="F1373" s="5" t="s">
        <v>4239</v>
      </c>
      <c r="G1373" s="5" t="s">
        <v>13</v>
      </c>
      <c r="H1373" s="5" t="s">
        <v>4240</v>
      </c>
      <c r="I1373" s="5">
        <v>1</v>
      </c>
      <c r="K1373" s="6">
        <v>44229.974664351852</v>
      </c>
      <c r="L1373" s="5" t="s">
        <v>7586</v>
      </c>
      <c r="M1373" s="5">
        <f t="shared" si="42"/>
        <v>1</v>
      </c>
      <c r="N1373" s="5">
        <f t="shared" si="43"/>
        <v>0</v>
      </c>
      <c r="O1373" s="7">
        <v>44229</v>
      </c>
    </row>
    <row r="1374" spans="1:15" x14ac:dyDescent="0.25">
      <c r="A1374" s="5">
        <v>1372</v>
      </c>
      <c r="B1374" s="5" t="s">
        <v>4241</v>
      </c>
      <c r="C1374" s="5" t="s">
        <v>16</v>
      </c>
      <c r="D1374" s="5">
        <v>1</v>
      </c>
      <c r="E1374" s="5">
        <v>1</v>
      </c>
      <c r="F1374" s="5" t="s">
        <v>4242</v>
      </c>
      <c r="G1374" s="5" t="s">
        <v>13</v>
      </c>
      <c r="H1374" s="5" t="s">
        <v>4243</v>
      </c>
      <c r="I1374" s="5">
        <v>0</v>
      </c>
      <c r="K1374" s="6">
        <v>44229.974675925929</v>
      </c>
      <c r="L1374" s="5" t="s">
        <v>7724</v>
      </c>
      <c r="M1374" s="5">
        <f t="shared" si="42"/>
        <v>1</v>
      </c>
      <c r="N1374" s="5">
        <f t="shared" si="43"/>
        <v>0</v>
      </c>
      <c r="O1374" s="7">
        <v>44229</v>
      </c>
    </row>
    <row r="1375" spans="1:15" x14ac:dyDescent="0.25">
      <c r="A1375" s="5">
        <v>1373</v>
      </c>
      <c r="B1375" s="5" t="s">
        <v>4244</v>
      </c>
      <c r="C1375" s="5" t="s">
        <v>11</v>
      </c>
      <c r="D1375" s="5">
        <v>1</v>
      </c>
      <c r="E1375" s="5">
        <v>1</v>
      </c>
      <c r="F1375" s="5" t="s">
        <v>4245</v>
      </c>
      <c r="G1375" s="5" t="s">
        <v>13</v>
      </c>
      <c r="H1375" s="5" t="s">
        <v>4246</v>
      </c>
      <c r="I1375" s="5">
        <v>0</v>
      </c>
      <c r="K1375" s="6">
        <v>44229.974675925929</v>
      </c>
      <c r="L1375" s="5" t="s">
        <v>7089</v>
      </c>
      <c r="M1375" s="5">
        <f t="shared" si="42"/>
        <v>1</v>
      </c>
      <c r="N1375" s="5">
        <f t="shared" si="43"/>
        <v>0</v>
      </c>
      <c r="O1375" s="7">
        <v>44229</v>
      </c>
    </row>
    <row r="1376" spans="1:15" x14ac:dyDescent="0.25">
      <c r="A1376" s="5">
        <v>1374</v>
      </c>
      <c r="B1376" s="5" t="s">
        <v>4247</v>
      </c>
      <c r="C1376" s="5" t="s">
        <v>16</v>
      </c>
      <c r="D1376" s="5">
        <v>1</v>
      </c>
      <c r="E1376" s="5">
        <v>1</v>
      </c>
      <c r="F1376" s="5" t="s">
        <v>4248</v>
      </c>
      <c r="G1376" s="5" t="s">
        <v>13</v>
      </c>
      <c r="H1376" s="5" t="s">
        <v>4249</v>
      </c>
      <c r="I1376" s="5">
        <v>0</v>
      </c>
      <c r="K1376" s="6">
        <v>44229.974687499998</v>
      </c>
      <c r="L1376" s="5" t="s">
        <v>6918</v>
      </c>
      <c r="M1376" s="5">
        <f t="shared" si="42"/>
        <v>0</v>
      </c>
      <c r="N1376" s="5">
        <f t="shared" si="43"/>
        <v>1</v>
      </c>
      <c r="O1376" s="7">
        <v>44229</v>
      </c>
    </row>
    <row r="1377" spans="1:15" x14ac:dyDescent="0.25">
      <c r="A1377" s="5">
        <v>1375</v>
      </c>
      <c r="B1377" s="5" t="s">
        <v>4250</v>
      </c>
      <c r="C1377" s="5" t="s">
        <v>16</v>
      </c>
      <c r="D1377" s="5">
        <v>1</v>
      </c>
      <c r="E1377" s="5">
        <v>1</v>
      </c>
      <c r="F1377" s="5" t="s">
        <v>4251</v>
      </c>
      <c r="G1377" s="5" t="s">
        <v>13</v>
      </c>
      <c r="H1377" s="5" t="s">
        <v>4252</v>
      </c>
      <c r="I1377" s="5">
        <v>0</v>
      </c>
      <c r="K1377" s="6">
        <v>44229.974687499998</v>
      </c>
      <c r="L1377" s="5" t="s">
        <v>7004</v>
      </c>
      <c r="M1377" s="5">
        <f t="shared" si="42"/>
        <v>1</v>
      </c>
      <c r="N1377" s="5">
        <f t="shared" si="43"/>
        <v>0</v>
      </c>
      <c r="O1377" s="7">
        <v>44229</v>
      </c>
    </row>
    <row r="1378" spans="1:15" x14ac:dyDescent="0.25">
      <c r="A1378" s="5">
        <v>1376</v>
      </c>
      <c r="B1378" s="5" t="s">
        <v>4253</v>
      </c>
      <c r="C1378" s="5" t="s">
        <v>16</v>
      </c>
      <c r="D1378" s="5">
        <v>1</v>
      </c>
      <c r="E1378" s="5">
        <v>1</v>
      </c>
      <c r="F1378" s="5" t="s">
        <v>4254</v>
      </c>
      <c r="G1378" s="5" t="s">
        <v>13</v>
      </c>
      <c r="H1378" s="5" t="s">
        <v>4255</v>
      </c>
      <c r="I1378" s="5">
        <v>0</v>
      </c>
      <c r="K1378" s="6">
        <v>44229.974687499998</v>
      </c>
      <c r="L1378" s="5" t="s">
        <v>7056</v>
      </c>
      <c r="M1378" s="5">
        <f t="shared" si="42"/>
        <v>1</v>
      </c>
      <c r="N1378" s="5">
        <f t="shared" si="43"/>
        <v>0</v>
      </c>
      <c r="O1378" s="7">
        <v>44229</v>
      </c>
    </row>
    <row r="1379" spans="1:15" x14ac:dyDescent="0.25">
      <c r="A1379" s="5">
        <v>1377</v>
      </c>
      <c r="B1379" s="5" t="s">
        <v>4256</v>
      </c>
      <c r="C1379" s="5" t="s">
        <v>36</v>
      </c>
      <c r="D1379" s="5">
        <v>1</v>
      </c>
      <c r="E1379" s="5">
        <v>1</v>
      </c>
      <c r="F1379" s="5" t="s">
        <v>4257</v>
      </c>
      <c r="G1379" s="5" t="s">
        <v>13</v>
      </c>
      <c r="H1379" s="5" t="s">
        <v>4258</v>
      </c>
      <c r="I1379" s="5">
        <v>0</v>
      </c>
      <c r="K1379" s="6">
        <v>44229.974699074075</v>
      </c>
      <c r="L1379" s="5" t="s">
        <v>7486</v>
      </c>
      <c r="M1379" s="5">
        <f t="shared" si="42"/>
        <v>1</v>
      </c>
      <c r="N1379" s="5">
        <f t="shared" si="43"/>
        <v>0</v>
      </c>
      <c r="O1379" s="7">
        <v>44229</v>
      </c>
    </row>
    <row r="1380" spans="1:15" x14ac:dyDescent="0.25">
      <c r="A1380" s="5">
        <v>1378</v>
      </c>
      <c r="B1380" s="5" t="s">
        <v>4259</v>
      </c>
      <c r="C1380" s="5" t="s">
        <v>80</v>
      </c>
      <c r="D1380" s="5">
        <v>1</v>
      </c>
      <c r="E1380" s="5">
        <v>1</v>
      </c>
      <c r="F1380" s="5" t="s">
        <v>4260</v>
      </c>
      <c r="G1380" s="5" t="s">
        <v>13</v>
      </c>
      <c r="H1380" s="5" t="s">
        <v>4261</v>
      </c>
      <c r="I1380" s="5">
        <v>0</v>
      </c>
      <c r="K1380" s="6">
        <v>44229.974710648145</v>
      </c>
      <c r="L1380" s="5" t="s">
        <v>7519</v>
      </c>
      <c r="M1380" s="5">
        <f t="shared" si="42"/>
        <v>0</v>
      </c>
      <c r="N1380" s="5">
        <f t="shared" si="43"/>
        <v>1</v>
      </c>
      <c r="O1380" s="7">
        <v>44229</v>
      </c>
    </row>
    <row r="1381" spans="1:15" x14ac:dyDescent="0.25">
      <c r="A1381" s="5">
        <v>1379</v>
      </c>
      <c r="B1381" s="5" t="s">
        <v>4262</v>
      </c>
      <c r="C1381" s="5" t="s">
        <v>32</v>
      </c>
      <c r="D1381" s="5">
        <v>3</v>
      </c>
      <c r="E1381" s="5">
        <v>0.72</v>
      </c>
      <c r="F1381" s="5" t="s">
        <v>4263</v>
      </c>
      <c r="G1381" s="5" t="s">
        <v>13</v>
      </c>
      <c r="H1381" s="5" t="s">
        <v>4264</v>
      </c>
      <c r="I1381" s="5">
        <v>0</v>
      </c>
      <c r="K1381" s="6">
        <v>44229.974733796298</v>
      </c>
      <c r="L1381" s="5" t="s">
        <v>7266</v>
      </c>
      <c r="M1381" s="5">
        <f t="shared" si="42"/>
        <v>1</v>
      </c>
      <c r="N1381" s="5">
        <f t="shared" si="43"/>
        <v>0</v>
      </c>
      <c r="O1381" s="7">
        <v>44229</v>
      </c>
    </row>
    <row r="1382" spans="1:15" x14ac:dyDescent="0.25">
      <c r="A1382" s="5">
        <v>1380</v>
      </c>
      <c r="B1382" s="5" t="s">
        <v>4265</v>
      </c>
      <c r="C1382" s="5" t="s">
        <v>80</v>
      </c>
      <c r="D1382" s="5">
        <v>1</v>
      </c>
      <c r="E1382" s="5">
        <v>1</v>
      </c>
      <c r="F1382" s="5" t="s">
        <v>4266</v>
      </c>
      <c r="G1382" s="5" t="s">
        <v>13</v>
      </c>
      <c r="H1382" s="5" t="s">
        <v>4267</v>
      </c>
      <c r="I1382" s="5">
        <v>0</v>
      </c>
      <c r="K1382" s="6">
        <v>44229.974745370368</v>
      </c>
      <c r="L1382" s="5" t="s">
        <v>7343</v>
      </c>
      <c r="M1382" s="5">
        <f t="shared" si="42"/>
        <v>0</v>
      </c>
      <c r="N1382" s="5">
        <f t="shared" si="43"/>
        <v>1</v>
      </c>
      <c r="O1382" s="7">
        <v>44229</v>
      </c>
    </row>
    <row r="1383" spans="1:15" x14ac:dyDescent="0.25">
      <c r="A1383" s="5">
        <v>1381</v>
      </c>
      <c r="B1383" s="5" t="s">
        <v>4268</v>
      </c>
      <c r="C1383" s="5" t="s">
        <v>80</v>
      </c>
      <c r="D1383" s="5">
        <v>3</v>
      </c>
      <c r="E1383" s="5">
        <v>1</v>
      </c>
      <c r="F1383" s="5" t="s">
        <v>4269</v>
      </c>
      <c r="G1383" s="5" t="s">
        <v>13</v>
      </c>
      <c r="H1383" s="5" t="s">
        <v>4270</v>
      </c>
      <c r="I1383" s="5">
        <v>2</v>
      </c>
      <c r="K1383" s="6">
        <v>44229.974745370368</v>
      </c>
      <c r="L1383" s="5" t="s">
        <v>6976</v>
      </c>
      <c r="M1383" s="5">
        <f t="shared" si="42"/>
        <v>0</v>
      </c>
      <c r="N1383" s="5">
        <f t="shared" si="43"/>
        <v>1</v>
      </c>
      <c r="O1383" s="7">
        <v>44229</v>
      </c>
    </row>
    <row r="1384" spans="1:15" x14ac:dyDescent="0.25">
      <c r="A1384" s="5">
        <v>1382</v>
      </c>
      <c r="B1384" s="5" t="s">
        <v>4271</v>
      </c>
      <c r="C1384" s="5" t="s">
        <v>36</v>
      </c>
      <c r="D1384" s="5">
        <v>15</v>
      </c>
      <c r="E1384" s="5">
        <v>0.95</v>
      </c>
      <c r="F1384" s="5" t="s">
        <v>4272</v>
      </c>
      <c r="G1384" s="5" t="s">
        <v>13</v>
      </c>
      <c r="H1384" s="5" t="s">
        <v>4273</v>
      </c>
      <c r="I1384" s="5">
        <v>3</v>
      </c>
      <c r="K1384" s="6">
        <v>44229.974745370368</v>
      </c>
      <c r="L1384" s="5" t="s">
        <v>7725</v>
      </c>
      <c r="M1384" s="5">
        <f t="shared" si="42"/>
        <v>1</v>
      </c>
      <c r="N1384" s="5">
        <f t="shared" si="43"/>
        <v>0</v>
      </c>
      <c r="O1384" s="7">
        <v>44229</v>
      </c>
    </row>
    <row r="1385" spans="1:15" x14ac:dyDescent="0.25">
      <c r="A1385" s="5">
        <v>1383</v>
      </c>
      <c r="B1385" s="5" t="s">
        <v>4274</v>
      </c>
      <c r="C1385" s="5" t="s">
        <v>80</v>
      </c>
      <c r="D1385" s="5">
        <v>0</v>
      </c>
      <c r="E1385" s="5">
        <v>0.5</v>
      </c>
      <c r="F1385" s="5" t="s">
        <v>4275</v>
      </c>
      <c r="G1385" s="5" t="s">
        <v>13</v>
      </c>
      <c r="H1385" s="5" t="s">
        <v>4276</v>
      </c>
      <c r="I1385" s="5">
        <v>0</v>
      </c>
      <c r="K1385" s="6">
        <v>44229.974768518521</v>
      </c>
      <c r="L1385" s="5" t="s">
        <v>7289</v>
      </c>
      <c r="M1385" s="5">
        <f t="shared" si="42"/>
        <v>0</v>
      </c>
      <c r="N1385" s="5">
        <f t="shared" si="43"/>
        <v>1</v>
      </c>
      <c r="O1385" s="7">
        <v>44229</v>
      </c>
    </row>
    <row r="1386" spans="1:15" x14ac:dyDescent="0.25">
      <c r="A1386" s="5">
        <v>1384</v>
      </c>
      <c r="B1386" s="5" t="s">
        <v>4277</v>
      </c>
      <c r="C1386" s="5" t="s">
        <v>32</v>
      </c>
      <c r="D1386" s="5">
        <v>4</v>
      </c>
      <c r="E1386" s="5">
        <v>1</v>
      </c>
      <c r="F1386" s="5" t="s">
        <v>4278</v>
      </c>
      <c r="G1386" s="5" t="s">
        <v>13</v>
      </c>
      <c r="H1386" s="5" t="s">
        <v>4279</v>
      </c>
      <c r="I1386" s="5">
        <v>0</v>
      </c>
      <c r="K1386" s="6">
        <v>44229.974780092591</v>
      </c>
      <c r="L1386" s="5" t="s">
        <v>7726</v>
      </c>
      <c r="M1386" s="5">
        <f t="shared" si="42"/>
        <v>1</v>
      </c>
      <c r="N1386" s="5">
        <f t="shared" si="43"/>
        <v>0</v>
      </c>
      <c r="O1386" s="7">
        <v>44229</v>
      </c>
    </row>
    <row r="1387" spans="1:15" x14ac:dyDescent="0.25">
      <c r="A1387" s="5">
        <v>1385</v>
      </c>
      <c r="B1387" s="5" t="s">
        <v>4280</v>
      </c>
      <c r="C1387" s="5" t="s">
        <v>36</v>
      </c>
      <c r="D1387" s="5">
        <v>50867</v>
      </c>
      <c r="E1387" s="5">
        <v>0.93</v>
      </c>
      <c r="F1387" s="5" t="s">
        <v>4281</v>
      </c>
      <c r="G1387" s="5" t="s">
        <v>13</v>
      </c>
      <c r="H1387" s="5" t="s">
        <v>4282</v>
      </c>
      <c r="I1387" s="5">
        <v>2456</v>
      </c>
      <c r="K1387" s="6">
        <v>44229.974791666667</v>
      </c>
      <c r="L1387" s="5" t="s">
        <v>7054</v>
      </c>
      <c r="M1387" s="5">
        <f t="shared" si="42"/>
        <v>0</v>
      </c>
      <c r="N1387" s="5">
        <f t="shared" si="43"/>
        <v>1</v>
      </c>
      <c r="O1387" s="7">
        <v>44229</v>
      </c>
    </row>
    <row r="1388" spans="1:15" x14ac:dyDescent="0.25">
      <c r="A1388" s="5">
        <v>1386</v>
      </c>
      <c r="B1388" s="5" t="s">
        <v>4283</v>
      </c>
      <c r="C1388" s="5" t="s">
        <v>16</v>
      </c>
      <c r="D1388" s="5">
        <v>1</v>
      </c>
      <c r="E1388" s="5">
        <v>1</v>
      </c>
      <c r="F1388" s="5" t="s">
        <v>4284</v>
      </c>
      <c r="G1388" s="5" t="s">
        <v>13</v>
      </c>
      <c r="H1388" s="5" t="s">
        <v>4285</v>
      </c>
      <c r="I1388" s="5">
        <v>0</v>
      </c>
      <c r="K1388" s="6">
        <v>44229.974803240744</v>
      </c>
      <c r="L1388" s="5" t="s">
        <v>6943</v>
      </c>
      <c r="M1388" s="5">
        <f t="shared" si="42"/>
        <v>0</v>
      </c>
      <c r="N1388" s="5">
        <f t="shared" si="43"/>
        <v>1</v>
      </c>
      <c r="O1388" s="7">
        <v>44229</v>
      </c>
    </row>
    <row r="1389" spans="1:15" x14ac:dyDescent="0.25">
      <c r="A1389" s="5">
        <v>1387</v>
      </c>
      <c r="B1389" s="5" t="s">
        <v>4286</v>
      </c>
      <c r="C1389" s="5" t="s">
        <v>32</v>
      </c>
      <c r="D1389" s="5">
        <v>2</v>
      </c>
      <c r="E1389" s="5">
        <v>1</v>
      </c>
      <c r="F1389" s="5" t="s">
        <v>4287</v>
      </c>
      <c r="G1389" s="5" t="s">
        <v>13</v>
      </c>
      <c r="H1389" s="5" t="s">
        <v>4288</v>
      </c>
      <c r="I1389" s="5">
        <v>0</v>
      </c>
      <c r="K1389" s="6">
        <v>44229.974814814814</v>
      </c>
      <c r="L1389" s="5" t="s">
        <v>7727</v>
      </c>
      <c r="M1389" s="5">
        <f t="shared" si="42"/>
        <v>1</v>
      </c>
      <c r="N1389" s="5">
        <f t="shared" si="43"/>
        <v>0</v>
      </c>
      <c r="O1389" s="7">
        <v>44229</v>
      </c>
    </row>
    <row r="1390" spans="1:15" x14ac:dyDescent="0.25">
      <c r="A1390" s="5">
        <v>1388</v>
      </c>
      <c r="B1390" s="5" t="s">
        <v>4289</v>
      </c>
      <c r="C1390" s="5" t="s">
        <v>32</v>
      </c>
      <c r="D1390" s="5">
        <v>1</v>
      </c>
      <c r="E1390" s="5">
        <v>1</v>
      </c>
      <c r="F1390" s="5" t="s">
        <v>4290</v>
      </c>
      <c r="G1390" s="5" t="s">
        <v>13</v>
      </c>
      <c r="H1390" s="5" t="s">
        <v>4291</v>
      </c>
      <c r="I1390" s="5">
        <v>1</v>
      </c>
      <c r="K1390" s="6">
        <v>44229.974814814814</v>
      </c>
      <c r="L1390" s="5" t="s">
        <v>6949</v>
      </c>
      <c r="M1390" s="5">
        <f t="shared" si="42"/>
        <v>1</v>
      </c>
      <c r="N1390" s="5">
        <f t="shared" si="43"/>
        <v>0</v>
      </c>
      <c r="O1390" s="7">
        <v>44229</v>
      </c>
    </row>
    <row r="1391" spans="1:15" x14ac:dyDescent="0.25">
      <c r="A1391" s="5">
        <v>1389</v>
      </c>
      <c r="B1391" s="5" t="s">
        <v>4292</v>
      </c>
      <c r="C1391" s="5" t="s">
        <v>36</v>
      </c>
      <c r="D1391" s="5">
        <v>68</v>
      </c>
      <c r="E1391" s="5">
        <v>0.96</v>
      </c>
      <c r="F1391" s="5" t="s">
        <v>4293</v>
      </c>
      <c r="G1391" s="5" t="s">
        <v>13</v>
      </c>
      <c r="H1391" s="5" t="s">
        <v>4294</v>
      </c>
      <c r="I1391" s="5">
        <v>5</v>
      </c>
      <c r="K1391" s="6">
        <v>44229.974930555552</v>
      </c>
      <c r="L1391" s="5" t="s">
        <v>7011</v>
      </c>
      <c r="M1391" s="5">
        <f t="shared" si="42"/>
        <v>1</v>
      </c>
      <c r="N1391" s="5">
        <f t="shared" si="43"/>
        <v>0</v>
      </c>
      <c r="O1391" s="7">
        <v>44229</v>
      </c>
    </row>
    <row r="1392" spans="1:15" x14ac:dyDescent="0.25">
      <c r="A1392" s="5">
        <v>1390</v>
      </c>
      <c r="B1392" s="5" t="s">
        <v>4295</v>
      </c>
      <c r="C1392" s="5" t="s">
        <v>32</v>
      </c>
      <c r="D1392" s="5">
        <v>31</v>
      </c>
      <c r="E1392" s="5">
        <v>0.92</v>
      </c>
      <c r="F1392" s="5" t="s">
        <v>4296</v>
      </c>
      <c r="G1392" s="5" t="s">
        <v>13</v>
      </c>
      <c r="H1392" s="5" t="s">
        <v>4297</v>
      </c>
      <c r="I1392" s="5">
        <v>6</v>
      </c>
      <c r="K1392" s="6">
        <v>44230.641736111109</v>
      </c>
      <c r="L1392" s="5" t="s">
        <v>7728</v>
      </c>
      <c r="M1392" s="5">
        <f t="shared" si="42"/>
        <v>1</v>
      </c>
      <c r="N1392" s="5">
        <f t="shared" si="43"/>
        <v>0</v>
      </c>
      <c r="O1392" s="7">
        <v>44230</v>
      </c>
    </row>
    <row r="1393" spans="1:15" x14ac:dyDescent="0.25">
      <c r="A1393" s="5">
        <v>1391</v>
      </c>
      <c r="B1393" s="5" t="s">
        <v>4298</v>
      </c>
      <c r="C1393" s="5" t="s">
        <v>50</v>
      </c>
      <c r="D1393" s="5">
        <v>1</v>
      </c>
      <c r="E1393" s="5">
        <v>1</v>
      </c>
      <c r="F1393" s="5" t="s">
        <v>4299</v>
      </c>
      <c r="G1393" s="5" t="s">
        <v>13</v>
      </c>
      <c r="H1393" s="5" t="s">
        <v>4300</v>
      </c>
      <c r="I1393" s="5">
        <v>0</v>
      </c>
      <c r="K1393" s="6">
        <v>44230.641793981478</v>
      </c>
      <c r="L1393" s="5" t="s">
        <v>7532</v>
      </c>
      <c r="M1393" s="5">
        <f t="shared" si="42"/>
        <v>0</v>
      </c>
      <c r="N1393" s="5">
        <f t="shared" si="43"/>
        <v>1</v>
      </c>
      <c r="O1393" s="7">
        <v>44230</v>
      </c>
    </row>
    <row r="1394" spans="1:15" x14ac:dyDescent="0.25">
      <c r="A1394" s="5">
        <v>1392</v>
      </c>
      <c r="B1394" s="5" t="s">
        <v>4301</v>
      </c>
      <c r="C1394" s="5" t="s">
        <v>11</v>
      </c>
      <c r="D1394" s="5">
        <v>31</v>
      </c>
      <c r="E1394" s="5">
        <v>0.88</v>
      </c>
      <c r="F1394" s="5" t="s">
        <v>4302</v>
      </c>
      <c r="G1394" s="5" t="s">
        <v>13</v>
      </c>
      <c r="H1394" s="5" t="s">
        <v>4303</v>
      </c>
      <c r="I1394" s="5">
        <v>2</v>
      </c>
      <c r="K1394" s="6">
        <v>44230.642152777778</v>
      </c>
      <c r="L1394" s="5" t="s">
        <v>7115</v>
      </c>
      <c r="M1394" s="5">
        <f t="shared" si="42"/>
        <v>1</v>
      </c>
      <c r="N1394" s="5">
        <f t="shared" si="43"/>
        <v>0</v>
      </c>
      <c r="O1394" s="7">
        <v>44230</v>
      </c>
    </row>
    <row r="1395" spans="1:15" x14ac:dyDescent="0.25">
      <c r="A1395" s="5">
        <v>1393</v>
      </c>
      <c r="B1395" s="5" t="s">
        <v>4304</v>
      </c>
      <c r="C1395" s="5" t="s">
        <v>16</v>
      </c>
      <c r="D1395" s="5">
        <v>1</v>
      </c>
      <c r="E1395" s="5">
        <v>1</v>
      </c>
      <c r="F1395" s="5" t="s">
        <v>4305</v>
      </c>
      <c r="G1395" s="5" t="s">
        <v>13</v>
      </c>
      <c r="H1395" s="5" t="s">
        <v>4306</v>
      </c>
      <c r="I1395" s="5">
        <v>0</v>
      </c>
      <c r="K1395" s="6">
        <v>44230.642256944448</v>
      </c>
      <c r="L1395" s="5" t="s">
        <v>7729</v>
      </c>
      <c r="M1395" s="5">
        <f t="shared" si="42"/>
        <v>1</v>
      </c>
      <c r="N1395" s="5">
        <f t="shared" si="43"/>
        <v>0</v>
      </c>
      <c r="O1395" s="7">
        <v>44230</v>
      </c>
    </row>
    <row r="1396" spans="1:15" x14ac:dyDescent="0.25">
      <c r="A1396" s="5">
        <v>1394</v>
      </c>
      <c r="B1396" s="5" t="s">
        <v>4307</v>
      </c>
      <c r="C1396" s="5" t="s">
        <v>40</v>
      </c>
      <c r="D1396" s="5">
        <v>1</v>
      </c>
      <c r="E1396" s="5">
        <v>1</v>
      </c>
      <c r="F1396" s="5" t="s">
        <v>4308</v>
      </c>
      <c r="G1396" s="5" t="s">
        <v>13</v>
      </c>
      <c r="H1396" s="5" t="s">
        <v>4309</v>
      </c>
      <c r="I1396" s="5">
        <v>0</v>
      </c>
      <c r="K1396" s="6">
        <v>44230.642627314817</v>
      </c>
      <c r="L1396" s="5" t="s">
        <v>6971</v>
      </c>
      <c r="M1396" s="5">
        <f t="shared" si="42"/>
        <v>0</v>
      </c>
      <c r="N1396" s="5">
        <f t="shared" si="43"/>
        <v>1</v>
      </c>
      <c r="O1396" s="7">
        <v>44230</v>
      </c>
    </row>
    <row r="1397" spans="1:15" x14ac:dyDescent="0.25">
      <c r="A1397" s="5">
        <v>1395</v>
      </c>
      <c r="B1397" s="5" t="s">
        <v>4310</v>
      </c>
      <c r="C1397" s="5" t="s">
        <v>11</v>
      </c>
      <c r="D1397" s="5">
        <v>1</v>
      </c>
      <c r="E1397" s="5">
        <v>1</v>
      </c>
      <c r="F1397" s="5" t="s">
        <v>4311</v>
      </c>
      <c r="G1397" s="5" t="s">
        <v>13</v>
      </c>
      <c r="H1397" s="5" t="s">
        <v>4312</v>
      </c>
      <c r="I1397" s="5">
        <v>0</v>
      </c>
      <c r="K1397" s="6">
        <v>44230.642731481479</v>
      </c>
      <c r="L1397" s="5" t="s">
        <v>7080</v>
      </c>
      <c r="M1397" s="5">
        <f t="shared" si="42"/>
        <v>1</v>
      </c>
      <c r="N1397" s="5">
        <f t="shared" si="43"/>
        <v>0</v>
      </c>
      <c r="O1397" s="7">
        <v>44230</v>
      </c>
    </row>
    <row r="1398" spans="1:15" x14ac:dyDescent="0.25">
      <c r="A1398" s="5">
        <v>1396</v>
      </c>
      <c r="B1398" s="5" t="s">
        <v>4313</v>
      </c>
      <c r="C1398" s="5" t="s">
        <v>80</v>
      </c>
      <c r="D1398" s="5">
        <v>1</v>
      </c>
      <c r="E1398" s="5">
        <v>1</v>
      </c>
      <c r="F1398" s="5" t="s">
        <v>4314</v>
      </c>
      <c r="G1398" s="5" t="s">
        <v>13</v>
      </c>
      <c r="H1398" s="5" t="s">
        <v>4315</v>
      </c>
      <c r="I1398" s="5">
        <v>0</v>
      </c>
      <c r="K1398" s="6">
        <v>44230.642951388887</v>
      </c>
      <c r="L1398" s="5" t="s">
        <v>7730</v>
      </c>
      <c r="M1398" s="5">
        <f t="shared" si="42"/>
        <v>0</v>
      </c>
      <c r="N1398" s="5">
        <f t="shared" si="43"/>
        <v>1</v>
      </c>
      <c r="O1398" s="7">
        <v>44230</v>
      </c>
    </row>
    <row r="1399" spans="1:15" x14ac:dyDescent="0.25">
      <c r="A1399" s="5">
        <v>1397</v>
      </c>
      <c r="B1399" s="5" t="s">
        <v>4316</v>
      </c>
      <c r="C1399" s="5" t="s">
        <v>16</v>
      </c>
      <c r="D1399" s="5">
        <v>1</v>
      </c>
      <c r="E1399" s="5">
        <v>1</v>
      </c>
      <c r="F1399" s="5" t="s">
        <v>4317</v>
      </c>
      <c r="G1399" s="5" t="s">
        <v>13</v>
      </c>
      <c r="H1399" s="5" t="s">
        <v>4318</v>
      </c>
      <c r="I1399" s="5">
        <v>0</v>
      </c>
      <c r="K1399" s="6">
        <v>44230.64298611111</v>
      </c>
      <c r="L1399" s="5" t="s">
        <v>7142</v>
      </c>
      <c r="M1399" s="5">
        <f t="shared" si="42"/>
        <v>0</v>
      </c>
      <c r="N1399" s="5">
        <f t="shared" si="43"/>
        <v>1</v>
      </c>
      <c r="O1399" s="7">
        <v>44230</v>
      </c>
    </row>
    <row r="1400" spans="1:15" x14ac:dyDescent="0.25">
      <c r="A1400" s="5">
        <v>1398</v>
      </c>
      <c r="B1400" s="5" t="s">
        <v>4319</v>
      </c>
      <c r="C1400" s="5" t="s">
        <v>11</v>
      </c>
      <c r="D1400" s="5">
        <v>1</v>
      </c>
      <c r="E1400" s="5">
        <v>1</v>
      </c>
      <c r="F1400" s="5" t="s">
        <v>4320</v>
      </c>
      <c r="G1400" s="5" t="s">
        <v>13</v>
      </c>
      <c r="H1400" s="5" t="s">
        <v>4321</v>
      </c>
      <c r="I1400" s="5">
        <v>0</v>
      </c>
      <c r="K1400" s="6">
        <v>44230.643101851849</v>
      </c>
      <c r="L1400" s="5" t="s">
        <v>7731</v>
      </c>
      <c r="M1400" s="5">
        <f t="shared" si="42"/>
        <v>0</v>
      </c>
      <c r="N1400" s="5">
        <f t="shared" si="43"/>
        <v>1</v>
      </c>
      <c r="O1400" s="7">
        <v>44230</v>
      </c>
    </row>
    <row r="1401" spans="1:15" x14ac:dyDescent="0.25">
      <c r="A1401" s="5">
        <v>1399</v>
      </c>
      <c r="B1401" s="5" t="s">
        <v>4322</v>
      </c>
      <c r="C1401" s="5" t="s">
        <v>36</v>
      </c>
      <c r="D1401" s="5">
        <v>1</v>
      </c>
      <c r="E1401" s="5">
        <v>1</v>
      </c>
      <c r="F1401" s="5" t="s">
        <v>4323</v>
      </c>
      <c r="G1401" s="5" t="s">
        <v>13</v>
      </c>
      <c r="H1401" s="5" t="s">
        <v>4324</v>
      </c>
      <c r="I1401" s="5">
        <v>1</v>
      </c>
      <c r="K1401" s="6">
        <v>44230.643182870372</v>
      </c>
      <c r="L1401" s="5" t="s">
        <v>7732</v>
      </c>
      <c r="M1401" s="5">
        <f t="shared" si="42"/>
        <v>1</v>
      </c>
      <c r="N1401" s="5">
        <f t="shared" si="43"/>
        <v>0</v>
      </c>
      <c r="O1401" s="7">
        <v>44230</v>
      </c>
    </row>
    <row r="1402" spans="1:15" x14ac:dyDescent="0.25">
      <c r="A1402" s="5">
        <v>1400</v>
      </c>
      <c r="B1402" s="5" t="s">
        <v>4325</v>
      </c>
      <c r="C1402" s="5" t="s">
        <v>32</v>
      </c>
      <c r="D1402" s="5">
        <v>40</v>
      </c>
      <c r="E1402" s="5">
        <v>0.88</v>
      </c>
      <c r="F1402" s="5" t="s">
        <v>4326</v>
      </c>
      <c r="G1402" s="5" t="s">
        <v>13</v>
      </c>
      <c r="H1402" s="5" t="s">
        <v>4327</v>
      </c>
      <c r="I1402" s="5">
        <v>26</v>
      </c>
      <c r="K1402" s="6">
        <v>44230.643287037034</v>
      </c>
      <c r="L1402" s="5" t="s">
        <v>6966</v>
      </c>
      <c r="M1402" s="5">
        <f t="shared" si="42"/>
        <v>0</v>
      </c>
      <c r="N1402" s="5">
        <f t="shared" si="43"/>
        <v>1</v>
      </c>
      <c r="O1402" s="7">
        <v>44230</v>
      </c>
    </row>
    <row r="1403" spans="1:15" x14ac:dyDescent="0.25">
      <c r="A1403" s="5">
        <v>1401</v>
      </c>
      <c r="B1403" s="5" t="s">
        <v>4328</v>
      </c>
      <c r="C1403" s="5" t="s">
        <v>50</v>
      </c>
      <c r="D1403" s="5">
        <v>1</v>
      </c>
      <c r="E1403" s="5">
        <v>1</v>
      </c>
      <c r="F1403" s="5" t="s">
        <v>4329</v>
      </c>
      <c r="G1403" s="5" t="s">
        <v>13</v>
      </c>
      <c r="H1403" s="5" t="s">
        <v>4330</v>
      </c>
      <c r="I1403" s="5">
        <v>0</v>
      </c>
      <c r="K1403" s="6">
        <v>44230.643761574072</v>
      </c>
      <c r="L1403" s="5" t="s">
        <v>7733</v>
      </c>
      <c r="M1403" s="5">
        <f t="shared" si="42"/>
        <v>1</v>
      </c>
      <c r="N1403" s="5">
        <f t="shared" si="43"/>
        <v>0</v>
      </c>
      <c r="O1403" s="7">
        <v>44230</v>
      </c>
    </row>
    <row r="1404" spans="1:15" x14ac:dyDescent="0.25">
      <c r="A1404" s="5">
        <v>1402</v>
      </c>
      <c r="B1404" s="5" t="s">
        <v>4331</v>
      </c>
      <c r="C1404" s="5" t="s">
        <v>50</v>
      </c>
      <c r="D1404" s="5">
        <v>1</v>
      </c>
      <c r="E1404" s="5">
        <v>1</v>
      </c>
      <c r="F1404" s="5" t="s">
        <v>4332</v>
      </c>
      <c r="G1404" s="5" t="s">
        <v>13</v>
      </c>
      <c r="H1404" s="5" t="s">
        <v>4333</v>
      </c>
      <c r="I1404" s="5">
        <v>0</v>
      </c>
      <c r="K1404" s="6">
        <v>44230.643773148149</v>
      </c>
      <c r="L1404" s="5" t="s">
        <v>7271</v>
      </c>
      <c r="M1404" s="5">
        <f t="shared" si="42"/>
        <v>0</v>
      </c>
      <c r="N1404" s="5">
        <f t="shared" si="43"/>
        <v>1</v>
      </c>
      <c r="O1404" s="7">
        <v>44230</v>
      </c>
    </row>
    <row r="1405" spans="1:15" x14ac:dyDescent="0.25">
      <c r="A1405" s="5">
        <v>1403</v>
      </c>
      <c r="B1405" s="5" t="s">
        <v>4334</v>
      </c>
      <c r="C1405" s="5" t="s">
        <v>16</v>
      </c>
      <c r="D1405" s="5">
        <v>1</v>
      </c>
      <c r="E1405" s="5">
        <v>1</v>
      </c>
      <c r="F1405" s="5" t="s">
        <v>4335</v>
      </c>
      <c r="G1405" s="5" t="s">
        <v>13</v>
      </c>
      <c r="H1405" s="5" t="s">
        <v>4336</v>
      </c>
      <c r="I1405" s="5">
        <v>0</v>
      </c>
      <c r="K1405" s="6">
        <v>44230.644895833335</v>
      </c>
      <c r="L1405" s="5" t="s">
        <v>7734</v>
      </c>
      <c r="M1405" s="5">
        <f t="shared" si="42"/>
        <v>0</v>
      </c>
      <c r="N1405" s="5">
        <f t="shared" si="43"/>
        <v>1</v>
      </c>
      <c r="O1405" s="7">
        <v>44230</v>
      </c>
    </row>
    <row r="1406" spans="1:15" x14ac:dyDescent="0.25">
      <c r="A1406" s="5">
        <v>1404</v>
      </c>
      <c r="B1406" s="5" t="s">
        <v>4337</v>
      </c>
      <c r="C1406" s="5" t="s">
        <v>80</v>
      </c>
      <c r="D1406" s="5">
        <v>4</v>
      </c>
      <c r="E1406" s="5">
        <v>1</v>
      </c>
      <c r="F1406" s="5" t="s">
        <v>4338</v>
      </c>
      <c r="G1406" s="5" t="s">
        <v>13</v>
      </c>
      <c r="H1406" s="5" t="s">
        <v>4339</v>
      </c>
      <c r="I1406" s="5">
        <v>0</v>
      </c>
      <c r="K1406" s="6">
        <v>44230.645011574074</v>
      </c>
      <c r="L1406" s="5" t="s">
        <v>7735</v>
      </c>
      <c r="M1406" s="5">
        <f t="shared" si="42"/>
        <v>0</v>
      </c>
      <c r="N1406" s="5">
        <f t="shared" si="43"/>
        <v>1</v>
      </c>
      <c r="O1406" s="7">
        <v>44230</v>
      </c>
    </row>
    <row r="1407" spans="1:15" x14ac:dyDescent="0.25">
      <c r="A1407" s="5">
        <v>1405</v>
      </c>
      <c r="B1407" s="5" t="s">
        <v>4340</v>
      </c>
      <c r="C1407" s="5" t="s">
        <v>16</v>
      </c>
      <c r="D1407" s="5">
        <v>1</v>
      </c>
      <c r="E1407" s="5">
        <v>1</v>
      </c>
      <c r="F1407" s="5" t="s">
        <v>4341</v>
      </c>
      <c r="G1407" s="5" t="s">
        <v>13</v>
      </c>
      <c r="H1407" s="5" t="s">
        <v>4342</v>
      </c>
      <c r="I1407" s="5">
        <v>0</v>
      </c>
      <c r="K1407" s="6">
        <v>44230.645092592589</v>
      </c>
      <c r="L1407" s="5" t="s">
        <v>7215</v>
      </c>
      <c r="M1407" s="5">
        <f t="shared" si="42"/>
        <v>1</v>
      </c>
      <c r="N1407" s="5">
        <f t="shared" si="43"/>
        <v>0</v>
      </c>
      <c r="O1407" s="7">
        <v>44230</v>
      </c>
    </row>
    <row r="1408" spans="1:15" x14ac:dyDescent="0.25">
      <c r="A1408" s="5">
        <v>1406</v>
      </c>
      <c r="B1408" s="5" t="s">
        <v>4343</v>
      </c>
      <c r="C1408" s="5" t="s">
        <v>36</v>
      </c>
      <c r="D1408" s="5">
        <v>333</v>
      </c>
      <c r="E1408" s="5">
        <v>0.97</v>
      </c>
      <c r="F1408" s="5" t="s">
        <v>4344</v>
      </c>
      <c r="G1408" s="5" t="s">
        <v>13</v>
      </c>
      <c r="H1408" s="5" t="s">
        <v>4345</v>
      </c>
      <c r="I1408" s="5">
        <v>35</v>
      </c>
      <c r="K1408" s="6">
        <v>44230.645104166666</v>
      </c>
      <c r="L1408" s="5" t="s">
        <v>7486</v>
      </c>
      <c r="M1408" s="5">
        <f t="shared" si="42"/>
        <v>1</v>
      </c>
      <c r="N1408" s="5">
        <f t="shared" si="43"/>
        <v>0</v>
      </c>
      <c r="O1408" s="7">
        <v>44230</v>
      </c>
    </row>
    <row r="1409" spans="1:15" x14ac:dyDescent="0.25">
      <c r="A1409" s="5">
        <v>1407</v>
      </c>
      <c r="B1409" s="5" t="s">
        <v>4346</v>
      </c>
      <c r="C1409" s="5" t="s">
        <v>16</v>
      </c>
      <c r="D1409" s="5">
        <v>1</v>
      </c>
      <c r="E1409" s="5">
        <v>1</v>
      </c>
      <c r="F1409" s="5" t="s">
        <v>4347</v>
      </c>
      <c r="G1409" s="5" t="s">
        <v>13</v>
      </c>
      <c r="H1409" s="5" t="s">
        <v>4348</v>
      </c>
      <c r="I1409" s="5">
        <v>0</v>
      </c>
      <c r="K1409" s="6">
        <v>44230.645370370374</v>
      </c>
      <c r="L1409" s="5" t="s">
        <v>7736</v>
      </c>
      <c r="M1409" s="5">
        <f t="shared" si="42"/>
        <v>0</v>
      </c>
      <c r="N1409" s="5">
        <f t="shared" si="43"/>
        <v>1</v>
      </c>
      <c r="O1409" s="7">
        <v>44230</v>
      </c>
    </row>
    <row r="1410" spans="1:15" x14ac:dyDescent="0.25">
      <c r="A1410" s="5">
        <v>1408</v>
      </c>
      <c r="B1410" s="5" t="s">
        <v>4349</v>
      </c>
      <c r="C1410" s="5" t="s">
        <v>40</v>
      </c>
      <c r="D1410" s="5">
        <v>1</v>
      </c>
      <c r="E1410" s="5">
        <v>1</v>
      </c>
      <c r="F1410" s="5" t="s">
        <v>4350</v>
      </c>
      <c r="G1410" s="5" t="s">
        <v>13</v>
      </c>
      <c r="H1410" s="5" t="s">
        <v>4351</v>
      </c>
      <c r="I1410" s="5">
        <v>1</v>
      </c>
      <c r="K1410" s="6">
        <v>44230.645856481482</v>
      </c>
      <c r="L1410" s="5" t="s">
        <v>7091</v>
      </c>
      <c r="M1410" s="5">
        <f t="shared" si="42"/>
        <v>1</v>
      </c>
      <c r="N1410" s="5">
        <f t="shared" si="43"/>
        <v>0</v>
      </c>
      <c r="O1410" s="7">
        <v>44230</v>
      </c>
    </row>
    <row r="1411" spans="1:15" x14ac:dyDescent="0.25">
      <c r="A1411" s="5">
        <v>1409</v>
      </c>
      <c r="B1411" s="5" t="s">
        <v>4352</v>
      </c>
      <c r="C1411" s="5" t="s">
        <v>16</v>
      </c>
      <c r="D1411" s="5">
        <v>1</v>
      </c>
      <c r="E1411" s="5">
        <v>1</v>
      </c>
      <c r="F1411" s="5" t="s">
        <v>4353</v>
      </c>
      <c r="G1411" s="5" t="s">
        <v>13</v>
      </c>
      <c r="H1411" s="5" t="s">
        <v>4354</v>
      </c>
      <c r="I1411" s="5">
        <v>0</v>
      </c>
      <c r="K1411" s="6">
        <v>44230.646956018521</v>
      </c>
      <c r="L1411" s="5" t="s">
        <v>7737</v>
      </c>
      <c r="M1411" s="5">
        <f t="shared" ref="M1411:M1474" si="44">IF(EXACT(LEFT(L1411),"P"),1,0)</f>
        <v>0</v>
      </c>
      <c r="N1411" s="5">
        <f t="shared" ref="N1411:N1474" si="45">1-M1411</f>
        <v>1</v>
      </c>
      <c r="O1411" s="7">
        <v>44230</v>
      </c>
    </row>
    <row r="1412" spans="1:15" x14ac:dyDescent="0.25">
      <c r="A1412" s="5">
        <v>1410</v>
      </c>
      <c r="B1412" s="5" t="s">
        <v>4355</v>
      </c>
      <c r="C1412" s="5" t="s">
        <v>36</v>
      </c>
      <c r="D1412" s="5">
        <v>1</v>
      </c>
      <c r="E1412" s="5">
        <v>1</v>
      </c>
      <c r="F1412" s="5" t="s">
        <v>4356</v>
      </c>
      <c r="G1412" s="5" t="s">
        <v>13</v>
      </c>
      <c r="H1412" s="5" t="s">
        <v>4357</v>
      </c>
      <c r="I1412" s="5">
        <v>0</v>
      </c>
      <c r="K1412" s="6">
        <v>44230.647256944445</v>
      </c>
      <c r="L1412" s="5" t="s">
        <v>7246</v>
      </c>
      <c r="M1412" s="5">
        <f t="shared" si="44"/>
        <v>1</v>
      </c>
      <c r="N1412" s="5">
        <f t="shared" si="45"/>
        <v>0</v>
      </c>
      <c r="O1412" s="7">
        <v>44230</v>
      </c>
    </row>
    <row r="1413" spans="1:15" x14ac:dyDescent="0.25">
      <c r="A1413" s="5">
        <v>1411</v>
      </c>
      <c r="B1413" s="5" t="s">
        <v>4358</v>
      </c>
      <c r="C1413" s="5" t="s">
        <v>11</v>
      </c>
      <c r="D1413" s="5">
        <v>1</v>
      </c>
      <c r="E1413" s="5">
        <v>1</v>
      </c>
      <c r="F1413" s="5" t="s">
        <v>4359</v>
      </c>
      <c r="G1413" s="5" t="s">
        <v>13</v>
      </c>
      <c r="H1413" s="5" t="s">
        <v>4360</v>
      </c>
      <c r="I1413" s="5">
        <v>0</v>
      </c>
      <c r="K1413" s="6">
        <v>44230.647326388891</v>
      </c>
      <c r="L1413" s="5" t="s">
        <v>6966</v>
      </c>
      <c r="M1413" s="5">
        <f t="shared" si="44"/>
        <v>0</v>
      </c>
      <c r="N1413" s="5">
        <f t="shared" si="45"/>
        <v>1</v>
      </c>
      <c r="O1413" s="7">
        <v>44230</v>
      </c>
    </row>
    <row r="1414" spans="1:15" x14ac:dyDescent="0.25">
      <c r="A1414" s="5">
        <v>1412</v>
      </c>
      <c r="B1414" s="5" t="s">
        <v>4361</v>
      </c>
      <c r="C1414" s="5" t="s">
        <v>80</v>
      </c>
      <c r="D1414" s="5">
        <v>1</v>
      </c>
      <c r="E1414" s="5">
        <v>1</v>
      </c>
      <c r="F1414" s="5" t="s">
        <v>4362</v>
      </c>
      <c r="G1414" s="5" t="s">
        <v>13</v>
      </c>
      <c r="H1414" s="5" t="s">
        <v>4363</v>
      </c>
      <c r="I1414" s="5">
        <v>0</v>
      </c>
      <c r="K1414" s="6">
        <v>44230.647916666669</v>
      </c>
      <c r="L1414" s="5" t="s">
        <v>6945</v>
      </c>
      <c r="M1414" s="5">
        <f t="shared" si="44"/>
        <v>0</v>
      </c>
      <c r="N1414" s="5">
        <f t="shared" si="45"/>
        <v>1</v>
      </c>
      <c r="O1414" s="7">
        <v>44230</v>
      </c>
    </row>
    <row r="1415" spans="1:15" x14ac:dyDescent="0.25">
      <c r="A1415" s="5">
        <v>1413</v>
      </c>
      <c r="B1415" s="5" t="s">
        <v>4364</v>
      </c>
      <c r="C1415" s="5" t="s">
        <v>80</v>
      </c>
      <c r="D1415" s="5">
        <v>1</v>
      </c>
      <c r="E1415" s="5">
        <v>1</v>
      </c>
      <c r="F1415" s="5" t="s">
        <v>4365</v>
      </c>
      <c r="G1415" s="5" t="s">
        <v>13</v>
      </c>
      <c r="H1415" s="5" t="s">
        <v>4366</v>
      </c>
      <c r="I1415" s="5">
        <v>1</v>
      </c>
      <c r="K1415" s="6">
        <v>44230.648009259261</v>
      </c>
      <c r="L1415" s="5" t="s">
        <v>7738</v>
      </c>
      <c r="M1415" s="5">
        <f t="shared" si="44"/>
        <v>0</v>
      </c>
      <c r="N1415" s="5">
        <f t="shared" si="45"/>
        <v>1</v>
      </c>
      <c r="O1415" s="7">
        <v>44230</v>
      </c>
    </row>
    <row r="1416" spans="1:15" x14ac:dyDescent="0.25">
      <c r="A1416" s="5">
        <v>1414</v>
      </c>
      <c r="B1416" s="5" t="s">
        <v>4367</v>
      </c>
      <c r="C1416" s="5" t="s">
        <v>11</v>
      </c>
      <c r="D1416" s="5">
        <v>1</v>
      </c>
      <c r="E1416" s="5">
        <v>1</v>
      </c>
      <c r="F1416" s="5" t="s">
        <v>4368</v>
      </c>
      <c r="G1416" s="5" t="s">
        <v>13</v>
      </c>
      <c r="H1416" s="5" t="s">
        <v>4369</v>
      </c>
      <c r="I1416" s="5">
        <v>0</v>
      </c>
      <c r="K1416" s="6">
        <v>44230.648773148147</v>
      </c>
      <c r="L1416" s="5" t="s">
        <v>7739</v>
      </c>
      <c r="M1416" s="5">
        <f t="shared" si="44"/>
        <v>1</v>
      </c>
      <c r="N1416" s="5">
        <f t="shared" si="45"/>
        <v>0</v>
      </c>
      <c r="O1416" s="7">
        <v>44230</v>
      </c>
    </row>
    <row r="1417" spans="1:15" x14ac:dyDescent="0.25">
      <c r="A1417" s="5">
        <v>1415</v>
      </c>
      <c r="B1417" s="5" t="s">
        <v>4370</v>
      </c>
      <c r="C1417" s="5" t="s">
        <v>11</v>
      </c>
      <c r="D1417" s="5">
        <v>1</v>
      </c>
      <c r="E1417" s="5">
        <v>1</v>
      </c>
      <c r="F1417" s="5" t="s">
        <v>4371</v>
      </c>
      <c r="G1417" s="5" t="s">
        <v>13</v>
      </c>
      <c r="H1417" s="5" t="s">
        <v>4372</v>
      </c>
      <c r="I1417" s="5">
        <v>0</v>
      </c>
      <c r="K1417" s="6">
        <v>44230.649293981478</v>
      </c>
      <c r="L1417" s="5" t="s">
        <v>7740</v>
      </c>
      <c r="M1417" s="5">
        <f t="shared" si="44"/>
        <v>0</v>
      </c>
      <c r="N1417" s="5">
        <f t="shared" si="45"/>
        <v>1</v>
      </c>
      <c r="O1417" s="7">
        <v>44230</v>
      </c>
    </row>
    <row r="1418" spans="1:15" x14ac:dyDescent="0.25">
      <c r="A1418" s="5">
        <v>1416</v>
      </c>
      <c r="B1418" s="5" t="s">
        <v>4373</v>
      </c>
      <c r="C1418" s="5" t="s">
        <v>50</v>
      </c>
      <c r="D1418" s="5">
        <v>984</v>
      </c>
      <c r="E1418" s="5">
        <v>0.93</v>
      </c>
      <c r="F1418" s="5" t="s">
        <v>4374</v>
      </c>
      <c r="G1418" s="5" t="s">
        <v>13</v>
      </c>
      <c r="H1418" s="5" t="s">
        <v>4375</v>
      </c>
      <c r="I1418" s="5">
        <v>108</v>
      </c>
      <c r="J1418" s="5" t="s">
        <v>4376</v>
      </c>
      <c r="K1418" s="6">
        <v>44230.649305555555</v>
      </c>
      <c r="L1418" s="5" t="s">
        <v>7741</v>
      </c>
      <c r="M1418" s="5">
        <f t="shared" si="44"/>
        <v>1</v>
      </c>
      <c r="N1418" s="5">
        <f t="shared" si="45"/>
        <v>0</v>
      </c>
      <c r="O1418" s="7">
        <v>44230</v>
      </c>
    </row>
    <row r="1419" spans="1:15" x14ac:dyDescent="0.25">
      <c r="A1419" s="5">
        <v>1417</v>
      </c>
      <c r="B1419" s="5" t="s">
        <v>4377</v>
      </c>
      <c r="C1419" s="5" t="s">
        <v>11</v>
      </c>
      <c r="D1419" s="5">
        <v>1</v>
      </c>
      <c r="E1419" s="5">
        <v>1</v>
      </c>
      <c r="F1419" s="5" t="s">
        <v>4378</v>
      </c>
      <c r="G1419" s="5" t="s">
        <v>13</v>
      </c>
      <c r="H1419" s="5" t="s">
        <v>4379</v>
      </c>
      <c r="I1419" s="5">
        <v>0</v>
      </c>
      <c r="K1419" s="6">
        <v>44231.316053240742</v>
      </c>
      <c r="L1419" s="5" t="s">
        <v>6970</v>
      </c>
      <c r="M1419" s="5">
        <f t="shared" si="44"/>
        <v>1</v>
      </c>
      <c r="N1419" s="5">
        <f t="shared" si="45"/>
        <v>0</v>
      </c>
      <c r="O1419" s="7">
        <v>44231</v>
      </c>
    </row>
    <row r="1420" spans="1:15" x14ac:dyDescent="0.25">
      <c r="A1420" s="5">
        <v>1418</v>
      </c>
      <c r="B1420" s="5" t="s">
        <v>4380</v>
      </c>
      <c r="C1420" s="5" t="s">
        <v>11</v>
      </c>
      <c r="D1420" s="5">
        <v>33</v>
      </c>
      <c r="E1420" s="5">
        <v>0.87</v>
      </c>
      <c r="F1420" s="5" t="s">
        <v>4381</v>
      </c>
      <c r="G1420" s="5" t="s">
        <v>13</v>
      </c>
      <c r="H1420" s="5" t="s">
        <v>4382</v>
      </c>
      <c r="I1420" s="5">
        <v>16</v>
      </c>
      <c r="K1420" s="6">
        <v>44231.316111111111</v>
      </c>
      <c r="L1420" s="5" t="s">
        <v>7266</v>
      </c>
      <c r="M1420" s="5">
        <f t="shared" si="44"/>
        <v>1</v>
      </c>
      <c r="N1420" s="5">
        <f t="shared" si="45"/>
        <v>0</v>
      </c>
      <c r="O1420" s="7">
        <v>44231</v>
      </c>
    </row>
    <row r="1421" spans="1:15" x14ac:dyDescent="0.25">
      <c r="A1421" s="5">
        <v>1419</v>
      </c>
      <c r="B1421" s="5" t="s">
        <v>4383</v>
      </c>
      <c r="C1421" s="5" t="s">
        <v>40</v>
      </c>
      <c r="D1421" s="5">
        <v>1</v>
      </c>
      <c r="E1421" s="5">
        <v>1</v>
      </c>
      <c r="F1421" s="5" t="s">
        <v>4384</v>
      </c>
      <c r="G1421" s="5" t="s">
        <v>13</v>
      </c>
      <c r="H1421" s="5" t="s">
        <v>4385</v>
      </c>
      <c r="I1421" s="5">
        <v>0</v>
      </c>
      <c r="K1421" s="6">
        <v>44231.316238425927</v>
      </c>
      <c r="L1421" s="5" t="s">
        <v>7049</v>
      </c>
      <c r="M1421" s="5">
        <f t="shared" si="44"/>
        <v>1</v>
      </c>
      <c r="N1421" s="5">
        <f t="shared" si="45"/>
        <v>0</v>
      </c>
      <c r="O1421" s="7">
        <v>44231</v>
      </c>
    </row>
    <row r="1422" spans="1:15" x14ac:dyDescent="0.25">
      <c r="A1422" s="5">
        <v>1420</v>
      </c>
      <c r="B1422" s="5" t="s">
        <v>4386</v>
      </c>
      <c r="C1422" s="5" t="s">
        <v>32</v>
      </c>
      <c r="D1422" s="5">
        <v>1</v>
      </c>
      <c r="E1422" s="5">
        <v>1</v>
      </c>
      <c r="F1422" s="5" t="s">
        <v>4387</v>
      </c>
      <c r="G1422" s="5" t="s">
        <v>13</v>
      </c>
      <c r="H1422" s="5" t="s">
        <v>4388</v>
      </c>
      <c r="I1422" s="5">
        <v>0</v>
      </c>
      <c r="K1422" s="6">
        <v>44231.316342592596</v>
      </c>
      <c r="L1422" s="5" t="s">
        <v>7011</v>
      </c>
      <c r="M1422" s="5">
        <f t="shared" si="44"/>
        <v>1</v>
      </c>
      <c r="N1422" s="5">
        <f t="shared" si="45"/>
        <v>0</v>
      </c>
      <c r="O1422" s="7">
        <v>44231</v>
      </c>
    </row>
    <row r="1423" spans="1:15" x14ac:dyDescent="0.25">
      <c r="A1423" s="5">
        <v>1421</v>
      </c>
      <c r="B1423" s="5" t="s">
        <v>4389</v>
      </c>
      <c r="C1423" s="5" t="s">
        <v>16</v>
      </c>
      <c r="D1423" s="5">
        <v>1</v>
      </c>
      <c r="E1423" s="5">
        <v>1</v>
      </c>
      <c r="F1423" s="5" t="s">
        <v>4390</v>
      </c>
      <c r="G1423" s="5" t="s">
        <v>13</v>
      </c>
      <c r="H1423" s="5" t="s">
        <v>4391</v>
      </c>
      <c r="I1423" s="5">
        <v>0</v>
      </c>
      <c r="K1423" s="6">
        <v>44231.31658564815</v>
      </c>
      <c r="L1423" s="5" t="s">
        <v>7742</v>
      </c>
      <c r="M1423" s="5">
        <f t="shared" si="44"/>
        <v>0</v>
      </c>
      <c r="N1423" s="5">
        <f t="shared" si="45"/>
        <v>1</v>
      </c>
      <c r="O1423" s="7">
        <v>44231</v>
      </c>
    </row>
    <row r="1424" spans="1:15" x14ac:dyDescent="0.25">
      <c r="A1424" s="5">
        <v>1422</v>
      </c>
      <c r="B1424" s="5" t="s">
        <v>4392</v>
      </c>
      <c r="C1424" s="5" t="s">
        <v>11</v>
      </c>
      <c r="D1424" s="5">
        <v>1</v>
      </c>
      <c r="E1424" s="5">
        <v>1</v>
      </c>
      <c r="F1424" s="5" t="s">
        <v>4393</v>
      </c>
      <c r="G1424" s="5" t="s">
        <v>13</v>
      </c>
      <c r="H1424" s="5" t="s">
        <v>4394</v>
      </c>
      <c r="I1424" s="5">
        <v>0</v>
      </c>
      <c r="K1424" s="6">
        <v>44231.316666666666</v>
      </c>
      <c r="L1424" s="5" t="s">
        <v>7095</v>
      </c>
      <c r="M1424" s="5">
        <f t="shared" si="44"/>
        <v>0</v>
      </c>
      <c r="N1424" s="5">
        <f t="shared" si="45"/>
        <v>1</v>
      </c>
      <c r="O1424" s="7">
        <v>44231</v>
      </c>
    </row>
    <row r="1425" spans="1:15" x14ac:dyDescent="0.25">
      <c r="A1425" s="5">
        <v>1423</v>
      </c>
      <c r="B1425" s="5" t="s">
        <v>4395</v>
      </c>
      <c r="C1425" s="5" t="s">
        <v>11</v>
      </c>
      <c r="D1425" s="5">
        <v>1</v>
      </c>
      <c r="E1425" s="5">
        <v>1</v>
      </c>
      <c r="F1425" s="5" t="s">
        <v>4396</v>
      </c>
      <c r="G1425" s="5" t="s">
        <v>13</v>
      </c>
      <c r="H1425" s="5" t="s">
        <v>4397</v>
      </c>
      <c r="I1425" s="5">
        <v>0</v>
      </c>
      <c r="K1425" s="6">
        <v>44231.31690972222</v>
      </c>
      <c r="L1425" s="5" t="s">
        <v>6974</v>
      </c>
      <c r="M1425" s="5">
        <f t="shared" si="44"/>
        <v>1</v>
      </c>
      <c r="N1425" s="5">
        <f t="shared" si="45"/>
        <v>0</v>
      </c>
      <c r="O1425" s="7">
        <v>44231</v>
      </c>
    </row>
    <row r="1426" spans="1:15" x14ac:dyDescent="0.25">
      <c r="A1426" s="5">
        <v>1424</v>
      </c>
      <c r="B1426" s="5" t="s">
        <v>4398</v>
      </c>
      <c r="C1426" s="5" t="s">
        <v>36</v>
      </c>
      <c r="D1426" s="5">
        <v>1</v>
      </c>
      <c r="E1426" s="5">
        <v>1</v>
      </c>
      <c r="F1426" s="5" t="s">
        <v>4399</v>
      </c>
      <c r="G1426" s="5" t="s">
        <v>13</v>
      </c>
      <c r="H1426" s="5" t="s">
        <v>4400</v>
      </c>
      <c r="I1426" s="5">
        <v>1</v>
      </c>
      <c r="K1426" s="6">
        <v>44231.316944444443</v>
      </c>
      <c r="L1426" s="5" t="s">
        <v>6915</v>
      </c>
      <c r="M1426" s="5">
        <f t="shared" si="44"/>
        <v>1</v>
      </c>
      <c r="N1426" s="5">
        <f t="shared" si="45"/>
        <v>0</v>
      </c>
      <c r="O1426" s="7">
        <v>44231</v>
      </c>
    </row>
    <row r="1427" spans="1:15" x14ac:dyDescent="0.25">
      <c r="A1427" s="5">
        <v>1425</v>
      </c>
      <c r="B1427" s="5" t="s">
        <v>4401</v>
      </c>
      <c r="C1427" s="5" t="s">
        <v>11</v>
      </c>
      <c r="D1427" s="5">
        <v>1</v>
      </c>
      <c r="E1427" s="5">
        <v>1</v>
      </c>
      <c r="F1427" s="5" t="s">
        <v>4402</v>
      </c>
      <c r="G1427" s="5" t="s">
        <v>13</v>
      </c>
      <c r="H1427" s="5" t="s">
        <v>4403</v>
      </c>
      <c r="I1427" s="5">
        <v>0</v>
      </c>
      <c r="K1427" s="6">
        <v>44231.316979166666</v>
      </c>
      <c r="L1427" s="5" t="s">
        <v>7057</v>
      </c>
      <c r="M1427" s="5">
        <f t="shared" si="44"/>
        <v>1</v>
      </c>
      <c r="N1427" s="5">
        <f t="shared" si="45"/>
        <v>0</v>
      </c>
      <c r="O1427" s="7">
        <v>44231</v>
      </c>
    </row>
    <row r="1428" spans="1:15" x14ac:dyDescent="0.25">
      <c r="A1428" s="5">
        <v>1426</v>
      </c>
      <c r="B1428" s="5" t="s">
        <v>4404</v>
      </c>
      <c r="C1428" s="5" t="s">
        <v>11</v>
      </c>
      <c r="D1428" s="5">
        <v>1</v>
      </c>
      <c r="E1428" s="5">
        <v>1</v>
      </c>
      <c r="F1428" s="5" t="s">
        <v>4405</v>
      </c>
      <c r="G1428" s="5" t="s">
        <v>13</v>
      </c>
      <c r="H1428" s="5" t="s">
        <v>4406</v>
      </c>
      <c r="I1428" s="5">
        <v>0</v>
      </c>
      <c r="K1428" s="6">
        <v>44231.316990740743</v>
      </c>
      <c r="L1428" s="5" t="s">
        <v>7471</v>
      </c>
      <c r="M1428" s="5">
        <f t="shared" si="44"/>
        <v>1</v>
      </c>
      <c r="N1428" s="5">
        <f t="shared" si="45"/>
        <v>0</v>
      </c>
      <c r="O1428" s="7">
        <v>44231</v>
      </c>
    </row>
    <row r="1429" spans="1:15" x14ac:dyDescent="0.25">
      <c r="A1429" s="5">
        <v>1427</v>
      </c>
      <c r="B1429" s="5" t="s">
        <v>4407</v>
      </c>
      <c r="C1429" s="5" t="s">
        <v>16</v>
      </c>
      <c r="D1429" s="5">
        <v>1</v>
      </c>
      <c r="E1429" s="5">
        <v>1</v>
      </c>
      <c r="F1429" s="5" t="s">
        <v>4408</v>
      </c>
      <c r="G1429" s="5" t="s">
        <v>13</v>
      </c>
      <c r="H1429" s="5" t="s">
        <v>4409</v>
      </c>
      <c r="I1429" s="5">
        <v>0</v>
      </c>
      <c r="K1429" s="6">
        <v>44231.317245370374</v>
      </c>
      <c r="L1429" s="5" t="s">
        <v>7743</v>
      </c>
      <c r="M1429" s="5">
        <f t="shared" si="44"/>
        <v>1</v>
      </c>
      <c r="N1429" s="5">
        <f t="shared" si="45"/>
        <v>0</v>
      </c>
      <c r="O1429" s="7">
        <v>44231</v>
      </c>
    </row>
    <row r="1430" spans="1:15" x14ac:dyDescent="0.25">
      <c r="A1430" s="5">
        <v>1428</v>
      </c>
      <c r="B1430" s="5" t="s">
        <v>4410</v>
      </c>
      <c r="C1430" s="5" t="s">
        <v>16</v>
      </c>
      <c r="D1430" s="5">
        <v>1</v>
      </c>
      <c r="E1430" s="5">
        <v>1</v>
      </c>
      <c r="F1430" s="5" t="s">
        <v>4411</v>
      </c>
      <c r="G1430" s="5" t="s">
        <v>13</v>
      </c>
      <c r="H1430" s="5" t="s">
        <v>4412</v>
      </c>
      <c r="I1430" s="5">
        <v>0</v>
      </c>
      <c r="K1430" s="6">
        <v>44231.317337962966</v>
      </c>
      <c r="L1430" s="5" t="s">
        <v>7071</v>
      </c>
      <c r="M1430" s="5">
        <f t="shared" si="44"/>
        <v>0</v>
      </c>
      <c r="N1430" s="5">
        <f t="shared" si="45"/>
        <v>1</v>
      </c>
      <c r="O1430" s="7">
        <v>44231</v>
      </c>
    </row>
    <row r="1431" spans="1:15" x14ac:dyDescent="0.25">
      <c r="A1431" s="5">
        <v>1429</v>
      </c>
      <c r="B1431" s="5" t="s">
        <v>4413</v>
      </c>
      <c r="C1431" s="5" t="s">
        <v>32</v>
      </c>
      <c r="D1431" s="5">
        <v>1</v>
      </c>
      <c r="E1431" s="5">
        <v>1</v>
      </c>
      <c r="F1431" s="5" t="s">
        <v>4414</v>
      </c>
      <c r="G1431" s="5" t="s">
        <v>13</v>
      </c>
      <c r="H1431" s="5" t="s">
        <v>4415</v>
      </c>
      <c r="I1431" s="5">
        <v>0</v>
      </c>
      <c r="K1431" s="6">
        <v>44231.317384259259</v>
      </c>
      <c r="L1431" s="5" t="s">
        <v>7744</v>
      </c>
      <c r="M1431" s="5">
        <f t="shared" si="44"/>
        <v>0</v>
      </c>
      <c r="N1431" s="5">
        <f t="shared" si="45"/>
        <v>1</v>
      </c>
      <c r="O1431" s="7">
        <v>44231</v>
      </c>
    </row>
    <row r="1432" spans="1:15" x14ac:dyDescent="0.25">
      <c r="A1432" s="5">
        <v>1430</v>
      </c>
      <c r="B1432" s="5" t="s">
        <v>4416</v>
      </c>
      <c r="C1432" s="5" t="s">
        <v>80</v>
      </c>
      <c r="D1432" s="5">
        <v>333</v>
      </c>
      <c r="E1432" s="5">
        <v>0.95</v>
      </c>
      <c r="F1432" s="5" t="s">
        <v>4417</v>
      </c>
      <c r="G1432" s="5" t="s">
        <v>13</v>
      </c>
      <c r="H1432" s="5" t="s">
        <v>4418</v>
      </c>
      <c r="I1432" s="5">
        <v>34</v>
      </c>
      <c r="K1432" s="6">
        <v>44231.317453703705</v>
      </c>
      <c r="L1432" s="5" t="s">
        <v>7181</v>
      </c>
      <c r="M1432" s="5">
        <f t="shared" si="44"/>
        <v>0</v>
      </c>
      <c r="N1432" s="5">
        <f t="shared" si="45"/>
        <v>1</v>
      </c>
      <c r="O1432" s="7">
        <v>44231</v>
      </c>
    </row>
    <row r="1433" spans="1:15" x14ac:dyDescent="0.25">
      <c r="A1433" s="5">
        <v>1431</v>
      </c>
      <c r="B1433" s="5" t="s">
        <v>4419</v>
      </c>
      <c r="C1433" s="5" t="s">
        <v>28</v>
      </c>
      <c r="D1433" s="5">
        <v>77</v>
      </c>
      <c r="E1433" s="5">
        <v>0.85</v>
      </c>
      <c r="F1433" s="5" t="s">
        <v>4420</v>
      </c>
      <c r="G1433" s="5" t="s">
        <v>13</v>
      </c>
      <c r="H1433" s="5" t="s">
        <v>4421</v>
      </c>
      <c r="I1433" s="5">
        <v>45</v>
      </c>
      <c r="K1433" s="6">
        <v>44231.317488425928</v>
      </c>
      <c r="L1433" s="5" t="s">
        <v>7745</v>
      </c>
      <c r="M1433" s="5">
        <f t="shared" si="44"/>
        <v>0</v>
      </c>
      <c r="N1433" s="5">
        <f t="shared" si="45"/>
        <v>1</v>
      </c>
      <c r="O1433" s="7">
        <v>44231</v>
      </c>
    </row>
    <row r="1434" spans="1:15" x14ac:dyDescent="0.25">
      <c r="A1434" s="5">
        <v>1432</v>
      </c>
      <c r="B1434" s="5" t="s">
        <v>4422</v>
      </c>
      <c r="C1434" s="5" t="s">
        <v>80</v>
      </c>
      <c r="D1434" s="5">
        <v>1</v>
      </c>
      <c r="E1434" s="5">
        <v>1</v>
      </c>
      <c r="F1434" s="5" t="s">
        <v>4423</v>
      </c>
      <c r="G1434" s="5" t="s">
        <v>13</v>
      </c>
      <c r="H1434" s="5" t="s">
        <v>4424</v>
      </c>
      <c r="I1434" s="5">
        <v>0</v>
      </c>
      <c r="K1434" s="6">
        <v>44231.317719907405</v>
      </c>
      <c r="L1434" s="5" t="s">
        <v>7746</v>
      </c>
      <c r="M1434" s="5">
        <f t="shared" si="44"/>
        <v>0</v>
      </c>
      <c r="N1434" s="5">
        <f t="shared" si="45"/>
        <v>1</v>
      </c>
      <c r="O1434" s="7">
        <v>44231</v>
      </c>
    </row>
    <row r="1435" spans="1:15" x14ac:dyDescent="0.25">
      <c r="A1435" s="5">
        <v>1433</v>
      </c>
      <c r="B1435" s="5" t="s">
        <v>4425</v>
      </c>
      <c r="C1435" s="5" t="s">
        <v>11</v>
      </c>
      <c r="D1435" s="5">
        <v>1</v>
      </c>
      <c r="E1435" s="5">
        <v>1</v>
      </c>
      <c r="F1435" s="5" t="s">
        <v>4426</v>
      </c>
      <c r="G1435" s="5" t="s">
        <v>13</v>
      </c>
      <c r="H1435" s="5" t="s">
        <v>4427</v>
      </c>
      <c r="I1435" s="5">
        <v>0</v>
      </c>
      <c r="K1435" s="6">
        <v>44231.318252314813</v>
      </c>
      <c r="L1435" s="5" t="s">
        <v>7656</v>
      </c>
      <c r="M1435" s="5">
        <f t="shared" si="44"/>
        <v>1</v>
      </c>
      <c r="N1435" s="5">
        <f t="shared" si="45"/>
        <v>0</v>
      </c>
      <c r="O1435" s="7">
        <v>44231</v>
      </c>
    </row>
    <row r="1436" spans="1:15" x14ac:dyDescent="0.25">
      <c r="A1436" s="5">
        <v>1434</v>
      </c>
      <c r="B1436" s="5" t="s">
        <v>4428</v>
      </c>
      <c r="C1436" s="5" t="s">
        <v>36</v>
      </c>
      <c r="D1436" s="5">
        <v>1</v>
      </c>
      <c r="E1436" s="5">
        <v>1</v>
      </c>
      <c r="F1436" s="5" t="s">
        <v>4429</v>
      </c>
      <c r="G1436" s="5" t="s">
        <v>13</v>
      </c>
      <c r="H1436" s="5" t="s">
        <v>4430</v>
      </c>
      <c r="I1436" s="5">
        <v>1</v>
      </c>
      <c r="K1436" s="6">
        <v>44231.318425925929</v>
      </c>
      <c r="L1436" s="5" t="s">
        <v>6966</v>
      </c>
      <c r="M1436" s="5">
        <f t="shared" si="44"/>
        <v>0</v>
      </c>
      <c r="N1436" s="5">
        <f t="shared" si="45"/>
        <v>1</v>
      </c>
      <c r="O1436" s="7">
        <v>44231</v>
      </c>
    </row>
    <row r="1437" spans="1:15" x14ac:dyDescent="0.25">
      <c r="A1437" s="5">
        <v>1435</v>
      </c>
      <c r="B1437" s="5" t="s">
        <v>4431</v>
      </c>
      <c r="C1437" s="5" t="s">
        <v>11</v>
      </c>
      <c r="D1437" s="5">
        <v>1</v>
      </c>
      <c r="E1437" s="5">
        <v>1</v>
      </c>
      <c r="F1437" s="5" t="s">
        <v>4432</v>
      </c>
      <c r="G1437" s="5" t="s">
        <v>13</v>
      </c>
      <c r="H1437" s="5" t="s">
        <v>4433</v>
      </c>
      <c r="I1437" s="5">
        <v>1</v>
      </c>
      <c r="K1437" s="6">
        <v>44231.318726851852</v>
      </c>
      <c r="L1437" s="5" t="s">
        <v>7136</v>
      </c>
      <c r="M1437" s="5">
        <f t="shared" si="44"/>
        <v>0</v>
      </c>
      <c r="N1437" s="5">
        <f t="shared" si="45"/>
        <v>1</v>
      </c>
      <c r="O1437" s="7">
        <v>44231</v>
      </c>
    </row>
    <row r="1438" spans="1:15" x14ac:dyDescent="0.25">
      <c r="A1438" s="5">
        <v>1436</v>
      </c>
      <c r="B1438" s="5" t="s">
        <v>4434</v>
      </c>
      <c r="C1438" s="5" t="s">
        <v>32</v>
      </c>
      <c r="D1438" s="5">
        <v>1</v>
      </c>
      <c r="E1438" s="5">
        <v>1</v>
      </c>
      <c r="F1438" s="5" t="s">
        <v>4435</v>
      </c>
      <c r="G1438" s="5" t="s">
        <v>13</v>
      </c>
      <c r="H1438" s="5" t="s">
        <v>4436</v>
      </c>
      <c r="I1438" s="5">
        <v>0</v>
      </c>
      <c r="K1438" s="6">
        <v>44231.318773148145</v>
      </c>
      <c r="L1438" s="5" t="s">
        <v>6917</v>
      </c>
      <c r="M1438" s="5">
        <f t="shared" si="44"/>
        <v>0</v>
      </c>
      <c r="N1438" s="5">
        <f t="shared" si="45"/>
        <v>1</v>
      </c>
      <c r="O1438" s="7">
        <v>44231</v>
      </c>
    </row>
    <row r="1439" spans="1:15" x14ac:dyDescent="0.25">
      <c r="A1439" s="5">
        <v>1437</v>
      </c>
      <c r="B1439" s="5" t="s">
        <v>4437</v>
      </c>
      <c r="D1439" s="5">
        <v>1</v>
      </c>
      <c r="E1439" s="5">
        <v>1</v>
      </c>
      <c r="F1439" s="5" t="s">
        <v>4438</v>
      </c>
      <c r="G1439" s="5" t="s">
        <v>13</v>
      </c>
      <c r="H1439" s="5" t="s">
        <v>4439</v>
      </c>
      <c r="I1439" s="5">
        <v>0</v>
      </c>
      <c r="K1439" s="6">
        <v>44231.319189814814</v>
      </c>
      <c r="L1439" s="5" t="s">
        <v>7036</v>
      </c>
      <c r="M1439" s="5">
        <f t="shared" si="44"/>
        <v>0</v>
      </c>
      <c r="N1439" s="5">
        <f t="shared" si="45"/>
        <v>1</v>
      </c>
      <c r="O1439" s="7">
        <v>44231</v>
      </c>
    </row>
    <row r="1440" spans="1:15" x14ac:dyDescent="0.25">
      <c r="A1440" s="5">
        <v>1438</v>
      </c>
      <c r="B1440" s="5" t="s">
        <v>4440</v>
      </c>
      <c r="D1440" s="5">
        <v>1</v>
      </c>
      <c r="E1440" s="5">
        <v>1</v>
      </c>
      <c r="F1440" s="5" t="s">
        <v>4441</v>
      </c>
      <c r="G1440" s="5" t="s">
        <v>13</v>
      </c>
      <c r="H1440" s="5" t="s">
        <v>4442</v>
      </c>
      <c r="I1440" s="5">
        <v>0</v>
      </c>
      <c r="K1440" s="6">
        <v>44231.319224537037</v>
      </c>
      <c r="L1440" s="5" t="s">
        <v>7353</v>
      </c>
      <c r="M1440" s="5">
        <f t="shared" si="44"/>
        <v>0</v>
      </c>
      <c r="N1440" s="5">
        <f t="shared" si="45"/>
        <v>1</v>
      </c>
      <c r="O1440" s="7">
        <v>44231</v>
      </c>
    </row>
    <row r="1441" spans="1:15" x14ac:dyDescent="0.25">
      <c r="A1441" s="5">
        <v>1439</v>
      </c>
      <c r="B1441" s="5" t="s">
        <v>4443</v>
      </c>
      <c r="C1441" s="5" t="s">
        <v>36</v>
      </c>
      <c r="D1441" s="5">
        <v>1</v>
      </c>
      <c r="E1441" s="5">
        <v>1</v>
      </c>
      <c r="F1441" s="5" t="s">
        <v>4444</v>
      </c>
      <c r="G1441" s="5" t="s">
        <v>13</v>
      </c>
      <c r="H1441" s="5" t="s">
        <v>4445</v>
      </c>
      <c r="I1441" s="5">
        <v>0</v>
      </c>
      <c r="K1441" s="6">
        <v>44231.319351851853</v>
      </c>
      <c r="L1441" s="5" t="s">
        <v>7747</v>
      </c>
      <c r="M1441" s="5">
        <f t="shared" si="44"/>
        <v>0</v>
      </c>
      <c r="N1441" s="5">
        <f t="shared" si="45"/>
        <v>1</v>
      </c>
      <c r="O1441" s="7">
        <v>44231</v>
      </c>
    </row>
    <row r="1442" spans="1:15" x14ac:dyDescent="0.25">
      <c r="A1442" s="5">
        <v>1440</v>
      </c>
      <c r="B1442" s="5" t="s">
        <v>4446</v>
      </c>
      <c r="C1442" s="5" t="s">
        <v>11</v>
      </c>
      <c r="D1442" s="5">
        <v>1</v>
      </c>
      <c r="E1442" s="5">
        <v>1</v>
      </c>
      <c r="F1442" s="5" t="s">
        <v>4447</v>
      </c>
      <c r="G1442" s="5" t="s">
        <v>13</v>
      </c>
      <c r="H1442" s="5" t="s">
        <v>4448</v>
      </c>
      <c r="I1442" s="5">
        <v>1</v>
      </c>
      <c r="K1442" s="6">
        <v>44231.319548611114</v>
      </c>
      <c r="L1442" s="5" t="s">
        <v>6948</v>
      </c>
      <c r="M1442" s="5">
        <f t="shared" si="44"/>
        <v>0</v>
      </c>
      <c r="N1442" s="5">
        <f t="shared" si="45"/>
        <v>1</v>
      </c>
      <c r="O1442" s="7">
        <v>44231</v>
      </c>
    </row>
    <row r="1443" spans="1:15" x14ac:dyDescent="0.25">
      <c r="A1443" s="5">
        <v>1441</v>
      </c>
      <c r="B1443" s="5" t="s">
        <v>4449</v>
      </c>
      <c r="C1443" s="5" t="s">
        <v>50</v>
      </c>
      <c r="D1443" s="5">
        <v>25</v>
      </c>
      <c r="E1443" s="5">
        <v>0.63</v>
      </c>
      <c r="F1443" s="5" t="s">
        <v>4450</v>
      </c>
      <c r="G1443" s="5" t="s">
        <v>13</v>
      </c>
      <c r="H1443" s="5" t="s">
        <v>4451</v>
      </c>
      <c r="I1443" s="5">
        <v>32</v>
      </c>
      <c r="J1443" s="5" t="s">
        <v>4452</v>
      </c>
      <c r="K1443" s="6">
        <v>44231.319733796299</v>
      </c>
      <c r="L1443" s="5" t="s">
        <v>7748</v>
      </c>
      <c r="M1443" s="5">
        <f t="shared" si="44"/>
        <v>0</v>
      </c>
      <c r="N1443" s="5">
        <f t="shared" si="45"/>
        <v>1</v>
      </c>
      <c r="O1443" s="7">
        <v>44231</v>
      </c>
    </row>
    <row r="1444" spans="1:15" x14ac:dyDescent="0.25">
      <c r="A1444" s="5">
        <v>1442</v>
      </c>
      <c r="B1444" s="5" t="s">
        <v>4453</v>
      </c>
      <c r="C1444" s="5" t="s">
        <v>11</v>
      </c>
      <c r="D1444" s="5">
        <v>1</v>
      </c>
      <c r="E1444" s="5">
        <v>1</v>
      </c>
      <c r="F1444" s="5" t="s">
        <v>4454</v>
      </c>
      <c r="G1444" s="5" t="s">
        <v>13</v>
      </c>
      <c r="H1444" s="5" t="s">
        <v>4455</v>
      </c>
      <c r="I1444" s="5">
        <v>1</v>
      </c>
      <c r="K1444" s="6">
        <v>44231.319780092592</v>
      </c>
      <c r="L1444" s="5" t="s">
        <v>7749</v>
      </c>
      <c r="M1444" s="5">
        <f t="shared" si="44"/>
        <v>1</v>
      </c>
      <c r="N1444" s="5">
        <f t="shared" si="45"/>
        <v>0</v>
      </c>
      <c r="O1444" s="7">
        <v>44231</v>
      </c>
    </row>
    <row r="1445" spans="1:15" x14ac:dyDescent="0.25">
      <c r="A1445" s="5">
        <v>1443</v>
      </c>
      <c r="B1445" s="5" t="s">
        <v>4456</v>
      </c>
      <c r="C1445" s="5" t="s">
        <v>32</v>
      </c>
      <c r="D1445" s="5">
        <v>1</v>
      </c>
      <c r="E1445" s="5">
        <v>1</v>
      </c>
      <c r="F1445" s="5" t="s">
        <v>4457</v>
      </c>
      <c r="G1445" s="5" t="s">
        <v>13</v>
      </c>
      <c r="H1445" s="5" t="s">
        <v>4458</v>
      </c>
      <c r="I1445" s="5">
        <v>0</v>
      </c>
      <c r="K1445" s="6">
        <v>44231.319826388892</v>
      </c>
      <c r="L1445" s="5" t="s">
        <v>7750</v>
      </c>
      <c r="M1445" s="5">
        <f t="shared" si="44"/>
        <v>1</v>
      </c>
      <c r="N1445" s="5">
        <f t="shared" si="45"/>
        <v>0</v>
      </c>
      <c r="O1445" s="7">
        <v>44231</v>
      </c>
    </row>
    <row r="1446" spans="1:15" x14ac:dyDescent="0.25">
      <c r="A1446" s="5">
        <v>1444</v>
      </c>
      <c r="B1446" s="5" t="s">
        <v>4459</v>
      </c>
      <c r="C1446" s="5" t="s">
        <v>40</v>
      </c>
      <c r="D1446" s="5">
        <v>1</v>
      </c>
      <c r="E1446" s="5">
        <v>1</v>
      </c>
      <c r="F1446" s="5" t="s">
        <v>4460</v>
      </c>
      <c r="G1446" s="5" t="s">
        <v>13</v>
      </c>
      <c r="H1446" s="5" t="s">
        <v>4461</v>
      </c>
      <c r="I1446" s="5">
        <v>0</v>
      </c>
      <c r="K1446" s="6">
        <v>44231.319918981484</v>
      </c>
      <c r="L1446" s="5" t="s">
        <v>7751</v>
      </c>
      <c r="M1446" s="5">
        <f t="shared" si="44"/>
        <v>1</v>
      </c>
      <c r="N1446" s="5">
        <f t="shared" si="45"/>
        <v>0</v>
      </c>
      <c r="O1446" s="7">
        <v>44231</v>
      </c>
    </row>
    <row r="1447" spans="1:15" x14ac:dyDescent="0.25">
      <c r="A1447" s="5">
        <v>1445</v>
      </c>
      <c r="B1447" s="5" t="s">
        <v>4462</v>
      </c>
      <c r="C1447" s="5" t="s">
        <v>16</v>
      </c>
      <c r="D1447" s="5">
        <v>1</v>
      </c>
      <c r="E1447" s="5">
        <v>1</v>
      </c>
      <c r="F1447" s="5" t="s">
        <v>4463</v>
      </c>
      <c r="G1447" s="5" t="s">
        <v>13</v>
      </c>
      <c r="H1447" s="5" t="s">
        <v>4464</v>
      </c>
      <c r="I1447" s="5">
        <v>0</v>
      </c>
      <c r="K1447" s="6">
        <v>44231.320127314815</v>
      </c>
      <c r="L1447" s="5" t="s">
        <v>7215</v>
      </c>
      <c r="M1447" s="5">
        <f t="shared" si="44"/>
        <v>1</v>
      </c>
      <c r="N1447" s="5">
        <f t="shared" si="45"/>
        <v>0</v>
      </c>
      <c r="O1447" s="7">
        <v>44231</v>
      </c>
    </row>
    <row r="1448" spans="1:15" x14ac:dyDescent="0.25">
      <c r="A1448" s="5">
        <v>1446</v>
      </c>
      <c r="B1448" s="5" t="s">
        <v>4465</v>
      </c>
      <c r="C1448" s="5" t="s">
        <v>16</v>
      </c>
      <c r="D1448" s="5">
        <v>17</v>
      </c>
      <c r="E1448" s="5">
        <v>0.79</v>
      </c>
      <c r="F1448" s="5" t="s">
        <v>4466</v>
      </c>
      <c r="G1448" s="5" t="s">
        <v>13</v>
      </c>
      <c r="H1448" s="5" t="s">
        <v>4467</v>
      </c>
      <c r="I1448" s="5">
        <v>9</v>
      </c>
      <c r="J1448" s="5" t="s">
        <v>4468</v>
      </c>
      <c r="K1448" s="6">
        <v>44231.986828703702</v>
      </c>
      <c r="L1448" s="5" t="s">
        <v>7752</v>
      </c>
      <c r="M1448" s="5">
        <f t="shared" si="44"/>
        <v>0</v>
      </c>
      <c r="N1448" s="5">
        <f t="shared" si="45"/>
        <v>1</v>
      </c>
      <c r="O1448" s="7">
        <v>44231</v>
      </c>
    </row>
    <row r="1449" spans="1:15" x14ac:dyDescent="0.25">
      <c r="A1449" s="5">
        <v>1447</v>
      </c>
      <c r="B1449" s="5" t="s">
        <v>4469</v>
      </c>
      <c r="C1449" s="5" t="s">
        <v>16</v>
      </c>
      <c r="D1449" s="5">
        <v>23</v>
      </c>
      <c r="E1449" s="5">
        <v>0.84</v>
      </c>
      <c r="F1449" s="5" t="s">
        <v>4470</v>
      </c>
      <c r="G1449" s="5" t="s">
        <v>13</v>
      </c>
      <c r="H1449" s="5" t="s">
        <v>4471</v>
      </c>
      <c r="I1449" s="5">
        <v>7</v>
      </c>
      <c r="J1449" s="5" t="s">
        <v>4472</v>
      </c>
      <c r="K1449" s="6">
        <v>44231.986851851849</v>
      </c>
      <c r="L1449" s="5" t="s">
        <v>7083</v>
      </c>
      <c r="M1449" s="5">
        <f t="shared" si="44"/>
        <v>0</v>
      </c>
      <c r="N1449" s="5">
        <f t="shared" si="45"/>
        <v>1</v>
      </c>
      <c r="O1449" s="7">
        <v>44231</v>
      </c>
    </row>
    <row r="1450" spans="1:15" x14ac:dyDescent="0.25">
      <c r="A1450" s="5">
        <v>1448</v>
      </c>
      <c r="B1450" s="5" t="s">
        <v>4473</v>
      </c>
      <c r="C1450" s="5" t="s">
        <v>36</v>
      </c>
      <c r="D1450" s="5">
        <v>1</v>
      </c>
      <c r="E1450" s="5">
        <v>1</v>
      </c>
      <c r="F1450" s="5" t="s">
        <v>4474</v>
      </c>
      <c r="G1450" s="5" t="s">
        <v>13</v>
      </c>
      <c r="H1450" s="5" t="s">
        <v>4475</v>
      </c>
      <c r="I1450" s="5">
        <v>0</v>
      </c>
      <c r="K1450" s="6">
        <v>44231.986875000002</v>
      </c>
      <c r="L1450" s="5" t="s">
        <v>7089</v>
      </c>
      <c r="M1450" s="5">
        <f t="shared" si="44"/>
        <v>1</v>
      </c>
      <c r="N1450" s="5">
        <f t="shared" si="45"/>
        <v>0</v>
      </c>
      <c r="O1450" s="7">
        <v>44231</v>
      </c>
    </row>
    <row r="1451" spans="1:15" x14ac:dyDescent="0.25">
      <c r="A1451" s="5">
        <v>1449</v>
      </c>
      <c r="B1451" s="5" t="s">
        <v>4476</v>
      </c>
      <c r="C1451" s="5" t="s">
        <v>36</v>
      </c>
      <c r="D1451" s="5">
        <v>34</v>
      </c>
      <c r="E1451" s="5">
        <v>0.94</v>
      </c>
      <c r="F1451" s="5" t="s">
        <v>4477</v>
      </c>
      <c r="G1451" s="5" t="s">
        <v>13</v>
      </c>
      <c r="H1451" s="5" t="s">
        <v>4478</v>
      </c>
      <c r="I1451" s="5">
        <v>5</v>
      </c>
      <c r="K1451" s="6">
        <v>44231.987060185187</v>
      </c>
      <c r="L1451" s="5" t="s">
        <v>6917</v>
      </c>
      <c r="M1451" s="5">
        <f t="shared" si="44"/>
        <v>0</v>
      </c>
      <c r="N1451" s="5">
        <f t="shared" si="45"/>
        <v>1</v>
      </c>
      <c r="O1451" s="7">
        <v>44231</v>
      </c>
    </row>
    <row r="1452" spans="1:15" x14ac:dyDescent="0.25">
      <c r="A1452" s="5">
        <v>1450</v>
      </c>
      <c r="B1452" s="5" t="s">
        <v>4479</v>
      </c>
      <c r="C1452" s="5" t="s">
        <v>16</v>
      </c>
      <c r="D1452" s="5">
        <v>32</v>
      </c>
      <c r="E1452" s="5">
        <v>0.83</v>
      </c>
      <c r="F1452" s="5" t="s">
        <v>4480</v>
      </c>
      <c r="G1452" s="5" t="s">
        <v>13</v>
      </c>
      <c r="H1452" s="5" t="s">
        <v>4481</v>
      </c>
      <c r="I1452" s="5">
        <v>2</v>
      </c>
      <c r="J1452" s="5" t="s">
        <v>4482</v>
      </c>
      <c r="K1452" s="6">
        <v>44231.987083333333</v>
      </c>
      <c r="L1452" s="5" t="s">
        <v>6968</v>
      </c>
      <c r="M1452" s="5">
        <f t="shared" si="44"/>
        <v>0</v>
      </c>
      <c r="N1452" s="5">
        <f t="shared" si="45"/>
        <v>1</v>
      </c>
      <c r="O1452" s="7">
        <v>44231</v>
      </c>
    </row>
    <row r="1453" spans="1:15" x14ac:dyDescent="0.25">
      <c r="A1453" s="5">
        <v>1451</v>
      </c>
      <c r="B1453" s="5" t="s">
        <v>4483</v>
      </c>
      <c r="C1453" s="5" t="s">
        <v>50</v>
      </c>
      <c r="D1453" s="5">
        <v>67</v>
      </c>
      <c r="E1453" s="5">
        <v>0.83</v>
      </c>
      <c r="F1453" s="5" t="s">
        <v>4484</v>
      </c>
      <c r="G1453" s="5" t="s">
        <v>13</v>
      </c>
      <c r="H1453" s="5" t="s">
        <v>4485</v>
      </c>
      <c r="I1453" s="5">
        <v>73</v>
      </c>
      <c r="J1453" s="5" t="s">
        <v>4486</v>
      </c>
      <c r="K1453" s="6">
        <v>44231.987118055556</v>
      </c>
      <c r="L1453" s="5" t="s">
        <v>6966</v>
      </c>
      <c r="M1453" s="5">
        <f t="shared" si="44"/>
        <v>0</v>
      </c>
      <c r="N1453" s="5">
        <f t="shared" si="45"/>
        <v>1</v>
      </c>
      <c r="O1453" s="7">
        <v>44231</v>
      </c>
    </row>
    <row r="1454" spans="1:15" x14ac:dyDescent="0.25">
      <c r="A1454" s="5">
        <v>1452</v>
      </c>
      <c r="B1454" s="5" t="s">
        <v>4487</v>
      </c>
      <c r="C1454" s="5" t="s">
        <v>32</v>
      </c>
      <c r="D1454" s="5">
        <v>1</v>
      </c>
      <c r="E1454" s="5">
        <v>1</v>
      </c>
      <c r="F1454" s="5" t="s">
        <v>4488</v>
      </c>
      <c r="G1454" s="5" t="s">
        <v>13</v>
      </c>
      <c r="H1454" s="5" t="s">
        <v>4489</v>
      </c>
      <c r="I1454" s="5">
        <v>0</v>
      </c>
      <c r="K1454" s="6">
        <v>44231.987164351849</v>
      </c>
      <c r="L1454" s="5" t="s">
        <v>7753</v>
      </c>
      <c r="M1454" s="5">
        <f t="shared" si="44"/>
        <v>1</v>
      </c>
      <c r="N1454" s="5">
        <f t="shared" si="45"/>
        <v>0</v>
      </c>
      <c r="O1454" s="7">
        <v>44231</v>
      </c>
    </row>
    <row r="1455" spans="1:15" x14ac:dyDescent="0.25">
      <c r="A1455" s="5">
        <v>1453</v>
      </c>
      <c r="B1455" s="5" t="s">
        <v>4490</v>
      </c>
      <c r="C1455" s="5" t="s">
        <v>11</v>
      </c>
      <c r="D1455" s="5">
        <v>1</v>
      </c>
      <c r="E1455" s="5">
        <v>1</v>
      </c>
      <c r="F1455" s="5" t="s">
        <v>4491</v>
      </c>
      <c r="G1455" s="5" t="s">
        <v>13</v>
      </c>
      <c r="H1455" s="5" t="s">
        <v>4492</v>
      </c>
      <c r="I1455" s="5">
        <v>0</v>
      </c>
      <c r="K1455" s="6">
        <v>44231.987233796295</v>
      </c>
      <c r="L1455" s="5" t="s">
        <v>7754</v>
      </c>
      <c r="M1455" s="5">
        <f t="shared" si="44"/>
        <v>0</v>
      </c>
      <c r="N1455" s="5">
        <f t="shared" si="45"/>
        <v>1</v>
      </c>
      <c r="O1455" s="7">
        <v>44231</v>
      </c>
    </row>
    <row r="1456" spans="1:15" x14ac:dyDescent="0.25">
      <c r="A1456" s="5">
        <v>1454</v>
      </c>
      <c r="B1456" s="5" t="s">
        <v>4493</v>
      </c>
      <c r="C1456" s="5" t="s">
        <v>16</v>
      </c>
      <c r="D1456" s="5">
        <v>16</v>
      </c>
      <c r="E1456" s="5">
        <v>0.7</v>
      </c>
      <c r="F1456" s="5" t="s">
        <v>4494</v>
      </c>
      <c r="G1456" s="5" t="s">
        <v>13</v>
      </c>
      <c r="H1456" s="5" t="s">
        <v>4495</v>
      </c>
      <c r="I1456" s="5">
        <v>45</v>
      </c>
      <c r="J1456" s="5" t="s">
        <v>4496</v>
      </c>
      <c r="K1456" s="6">
        <v>44231.987268518518</v>
      </c>
      <c r="L1456" s="5" t="s">
        <v>7755</v>
      </c>
      <c r="M1456" s="5">
        <f t="shared" si="44"/>
        <v>1</v>
      </c>
      <c r="N1456" s="5">
        <f t="shared" si="45"/>
        <v>0</v>
      </c>
      <c r="O1456" s="7">
        <v>44231</v>
      </c>
    </row>
    <row r="1457" spans="1:15" x14ac:dyDescent="0.25">
      <c r="A1457" s="5">
        <v>1455</v>
      </c>
      <c r="B1457" s="5" t="s">
        <v>4497</v>
      </c>
      <c r="C1457" s="5" t="s">
        <v>16</v>
      </c>
      <c r="D1457" s="5">
        <v>62</v>
      </c>
      <c r="E1457" s="5">
        <v>0.9</v>
      </c>
      <c r="F1457" s="5" t="s">
        <v>4498</v>
      </c>
      <c r="G1457" s="5" t="s">
        <v>13</v>
      </c>
      <c r="H1457" s="5" t="s">
        <v>4499</v>
      </c>
      <c r="I1457" s="5">
        <v>36</v>
      </c>
      <c r="J1457" s="5" t="s">
        <v>4500</v>
      </c>
      <c r="K1457" s="6">
        <v>44231.98741898148</v>
      </c>
      <c r="L1457" s="5" t="s">
        <v>7025</v>
      </c>
      <c r="M1457" s="5">
        <f t="shared" si="44"/>
        <v>0</v>
      </c>
      <c r="N1457" s="5">
        <f t="shared" si="45"/>
        <v>1</v>
      </c>
      <c r="O1457" s="7">
        <v>44231</v>
      </c>
    </row>
    <row r="1458" spans="1:15" x14ac:dyDescent="0.25">
      <c r="A1458" s="5">
        <v>1456</v>
      </c>
      <c r="B1458" s="5" t="s">
        <v>4501</v>
      </c>
      <c r="C1458" s="5" t="s">
        <v>16</v>
      </c>
      <c r="D1458" s="5">
        <v>13</v>
      </c>
      <c r="E1458" s="5">
        <v>0.81</v>
      </c>
      <c r="F1458" s="5" t="s">
        <v>4502</v>
      </c>
      <c r="G1458" s="5" t="s">
        <v>13</v>
      </c>
      <c r="H1458" s="5" t="s">
        <v>4503</v>
      </c>
      <c r="I1458" s="5">
        <v>3</v>
      </c>
      <c r="J1458" s="5" t="s">
        <v>4504</v>
      </c>
      <c r="K1458" s="6">
        <v>44231.98746527778</v>
      </c>
      <c r="L1458" s="5" t="s">
        <v>6991</v>
      </c>
      <c r="M1458" s="5">
        <f t="shared" si="44"/>
        <v>0</v>
      </c>
      <c r="N1458" s="5">
        <f t="shared" si="45"/>
        <v>1</v>
      </c>
      <c r="O1458" s="7">
        <v>44231</v>
      </c>
    </row>
    <row r="1459" spans="1:15" x14ac:dyDescent="0.25">
      <c r="A1459" s="5">
        <v>1457</v>
      </c>
      <c r="B1459" s="5" t="s">
        <v>4505</v>
      </c>
      <c r="C1459" s="5" t="s">
        <v>36</v>
      </c>
      <c r="D1459" s="5">
        <v>1</v>
      </c>
      <c r="E1459" s="5">
        <v>1</v>
      </c>
      <c r="F1459" s="5" t="s">
        <v>4506</v>
      </c>
      <c r="G1459" s="5" t="s">
        <v>13</v>
      </c>
      <c r="H1459" s="5" t="s">
        <v>4507</v>
      </c>
      <c r="I1459" s="5">
        <v>0</v>
      </c>
      <c r="K1459" s="6">
        <v>44231.987627314818</v>
      </c>
      <c r="L1459" s="5" t="s">
        <v>7756</v>
      </c>
      <c r="M1459" s="5">
        <f t="shared" si="44"/>
        <v>0</v>
      </c>
      <c r="N1459" s="5">
        <f t="shared" si="45"/>
        <v>1</v>
      </c>
      <c r="O1459" s="7">
        <v>44231</v>
      </c>
    </row>
    <row r="1460" spans="1:15" x14ac:dyDescent="0.25">
      <c r="A1460" s="5">
        <v>1458</v>
      </c>
      <c r="B1460" s="5" t="s">
        <v>4508</v>
      </c>
      <c r="C1460" s="5" t="s">
        <v>11</v>
      </c>
      <c r="D1460" s="5">
        <v>1</v>
      </c>
      <c r="E1460" s="5">
        <v>1</v>
      </c>
      <c r="F1460" s="5" t="s">
        <v>4509</v>
      </c>
      <c r="G1460" s="5" t="s">
        <v>13</v>
      </c>
      <c r="H1460" s="5" t="s">
        <v>4510</v>
      </c>
      <c r="I1460" s="5">
        <v>0</v>
      </c>
      <c r="K1460" s="6">
        <v>44231.987696759257</v>
      </c>
      <c r="L1460" s="5" t="s">
        <v>7757</v>
      </c>
      <c r="M1460" s="5">
        <f t="shared" si="44"/>
        <v>0</v>
      </c>
      <c r="N1460" s="5">
        <f t="shared" si="45"/>
        <v>1</v>
      </c>
      <c r="O1460" s="7">
        <v>44231</v>
      </c>
    </row>
    <row r="1461" spans="1:15" x14ac:dyDescent="0.25">
      <c r="A1461" s="5">
        <v>1459</v>
      </c>
      <c r="B1461" s="5" t="s">
        <v>4511</v>
      </c>
      <c r="C1461" s="5" t="s">
        <v>36</v>
      </c>
      <c r="D1461" s="5">
        <v>1</v>
      </c>
      <c r="E1461" s="5">
        <v>1</v>
      </c>
      <c r="F1461" s="5" t="s">
        <v>4512</v>
      </c>
      <c r="G1461" s="5" t="s">
        <v>13</v>
      </c>
      <c r="H1461" s="5" t="s">
        <v>4513</v>
      </c>
      <c r="I1461" s="5">
        <v>0</v>
      </c>
      <c r="K1461" s="6">
        <v>44231.98778935185</v>
      </c>
      <c r="L1461" s="5" t="s">
        <v>7758</v>
      </c>
      <c r="M1461" s="5">
        <f t="shared" si="44"/>
        <v>0</v>
      </c>
      <c r="N1461" s="5">
        <f t="shared" si="45"/>
        <v>1</v>
      </c>
      <c r="O1461" s="7">
        <v>44231</v>
      </c>
    </row>
    <row r="1462" spans="1:15" x14ac:dyDescent="0.25">
      <c r="A1462" s="5">
        <v>1460</v>
      </c>
      <c r="B1462" s="5" t="s">
        <v>4514</v>
      </c>
      <c r="C1462" s="5" t="s">
        <v>28</v>
      </c>
      <c r="D1462" s="5">
        <v>1</v>
      </c>
      <c r="E1462" s="5">
        <v>1</v>
      </c>
      <c r="F1462" s="5" t="s">
        <v>4515</v>
      </c>
      <c r="G1462" s="5" t="s">
        <v>13</v>
      </c>
      <c r="H1462" s="5" t="s">
        <v>4516</v>
      </c>
      <c r="I1462" s="5">
        <v>0</v>
      </c>
      <c r="K1462" s="6">
        <v>44231.987824074073</v>
      </c>
      <c r="L1462" s="5" t="s">
        <v>7752</v>
      </c>
      <c r="M1462" s="5">
        <f t="shared" si="44"/>
        <v>0</v>
      </c>
      <c r="N1462" s="5">
        <f t="shared" si="45"/>
        <v>1</v>
      </c>
      <c r="O1462" s="7">
        <v>44231</v>
      </c>
    </row>
    <row r="1463" spans="1:15" x14ac:dyDescent="0.25">
      <c r="A1463" s="5">
        <v>1461</v>
      </c>
      <c r="B1463" s="5" t="s">
        <v>4517</v>
      </c>
      <c r="C1463" s="5" t="s">
        <v>28</v>
      </c>
      <c r="D1463" s="5">
        <v>1</v>
      </c>
      <c r="E1463" s="5">
        <v>1</v>
      </c>
      <c r="F1463" s="5" t="s">
        <v>4518</v>
      </c>
      <c r="G1463" s="5" t="s">
        <v>13</v>
      </c>
      <c r="H1463" s="5" t="s">
        <v>4519</v>
      </c>
      <c r="I1463" s="5">
        <v>0</v>
      </c>
      <c r="K1463" s="6">
        <v>44231.987824074073</v>
      </c>
      <c r="L1463" s="5" t="s">
        <v>7558</v>
      </c>
      <c r="M1463" s="5">
        <f t="shared" si="44"/>
        <v>1</v>
      </c>
      <c r="N1463" s="5">
        <f t="shared" si="45"/>
        <v>0</v>
      </c>
      <c r="O1463" s="7">
        <v>44231</v>
      </c>
    </row>
    <row r="1464" spans="1:15" x14ac:dyDescent="0.25">
      <c r="A1464" s="5">
        <v>1462</v>
      </c>
      <c r="B1464" s="5" t="s">
        <v>4520</v>
      </c>
      <c r="C1464" s="5" t="s">
        <v>11</v>
      </c>
      <c r="D1464" s="5">
        <v>1</v>
      </c>
      <c r="E1464" s="5">
        <v>1</v>
      </c>
      <c r="F1464" s="5" t="s">
        <v>4521</v>
      </c>
      <c r="G1464" s="5" t="s">
        <v>13</v>
      </c>
      <c r="H1464" s="5" t="s">
        <v>4522</v>
      </c>
      <c r="I1464" s="5">
        <v>0</v>
      </c>
      <c r="K1464" s="6">
        <v>44231.987870370373</v>
      </c>
      <c r="L1464" s="5" t="s">
        <v>7091</v>
      </c>
      <c r="M1464" s="5">
        <f t="shared" si="44"/>
        <v>1</v>
      </c>
      <c r="N1464" s="5">
        <f t="shared" si="45"/>
        <v>0</v>
      </c>
      <c r="O1464" s="7">
        <v>44231</v>
      </c>
    </row>
    <row r="1465" spans="1:15" x14ac:dyDescent="0.25">
      <c r="A1465" s="5">
        <v>1463</v>
      </c>
      <c r="B1465" s="5" t="s">
        <v>4523</v>
      </c>
      <c r="C1465" s="5" t="s">
        <v>16</v>
      </c>
      <c r="D1465" s="5">
        <v>1</v>
      </c>
      <c r="E1465" s="5">
        <v>1</v>
      </c>
      <c r="F1465" s="5" t="s">
        <v>4524</v>
      </c>
      <c r="G1465" s="5" t="s">
        <v>13</v>
      </c>
      <c r="H1465" s="5" t="s">
        <v>4525</v>
      </c>
      <c r="I1465" s="5">
        <v>0</v>
      </c>
      <c r="K1465" s="6">
        <v>44231.987881944442</v>
      </c>
      <c r="L1465" s="5" t="s">
        <v>6976</v>
      </c>
      <c r="M1465" s="5">
        <f t="shared" si="44"/>
        <v>0</v>
      </c>
      <c r="N1465" s="5">
        <f t="shared" si="45"/>
        <v>1</v>
      </c>
      <c r="O1465" s="7">
        <v>44231</v>
      </c>
    </row>
    <row r="1466" spans="1:15" x14ac:dyDescent="0.25">
      <c r="A1466" s="5">
        <v>1464</v>
      </c>
      <c r="B1466" s="5" t="s">
        <v>4526</v>
      </c>
      <c r="C1466" s="5" t="s">
        <v>36</v>
      </c>
      <c r="D1466" s="5">
        <v>40</v>
      </c>
      <c r="E1466" s="5">
        <v>0.85</v>
      </c>
      <c r="F1466" s="5" t="s">
        <v>4527</v>
      </c>
      <c r="G1466" s="5" t="s">
        <v>13</v>
      </c>
      <c r="H1466" s="5" t="s">
        <v>4528</v>
      </c>
      <c r="I1466" s="5">
        <v>3</v>
      </c>
      <c r="K1466" s="6">
        <v>44231.987893518519</v>
      </c>
      <c r="L1466" s="5" t="s">
        <v>7759</v>
      </c>
      <c r="M1466" s="5">
        <f t="shared" si="44"/>
        <v>1</v>
      </c>
      <c r="N1466" s="5">
        <f t="shared" si="45"/>
        <v>0</v>
      </c>
      <c r="O1466" s="7">
        <v>44231</v>
      </c>
    </row>
    <row r="1467" spans="1:15" x14ac:dyDescent="0.25">
      <c r="A1467" s="5">
        <v>1465</v>
      </c>
      <c r="B1467" s="5" t="s">
        <v>4529</v>
      </c>
      <c r="C1467" s="5" t="s">
        <v>32</v>
      </c>
      <c r="D1467" s="5">
        <v>1</v>
      </c>
      <c r="E1467" s="5">
        <v>1</v>
      </c>
      <c r="F1467" s="5" t="s">
        <v>4530</v>
      </c>
      <c r="G1467" s="5" t="s">
        <v>13</v>
      </c>
      <c r="H1467" s="5" t="s">
        <v>4531</v>
      </c>
      <c r="I1467" s="5">
        <v>0</v>
      </c>
      <c r="K1467" s="6">
        <v>44231.988067129627</v>
      </c>
      <c r="L1467" s="5" t="s">
        <v>6945</v>
      </c>
      <c r="M1467" s="5">
        <f t="shared" si="44"/>
        <v>0</v>
      </c>
      <c r="N1467" s="5">
        <f t="shared" si="45"/>
        <v>1</v>
      </c>
      <c r="O1467" s="7">
        <v>44231</v>
      </c>
    </row>
    <row r="1468" spans="1:15" x14ac:dyDescent="0.25">
      <c r="A1468" s="5">
        <v>1466</v>
      </c>
      <c r="B1468" s="5" t="s">
        <v>4532</v>
      </c>
      <c r="C1468" s="5" t="s">
        <v>50</v>
      </c>
      <c r="D1468" s="5">
        <v>309</v>
      </c>
      <c r="E1468" s="5">
        <v>0.91</v>
      </c>
      <c r="F1468" s="5" t="s">
        <v>4533</v>
      </c>
      <c r="G1468" s="5" t="s">
        <v>13</v>
      </c>
      <c r="H1468" s="5" t="s">
        <v>4534</v>
      </c>
      <c r="I1468" s="5">
        <v>14</v>
      </c>
      <c r="J1468" s="5" t="s">
        <v>4535</v>
      </c>
      <c r="K1468" s="6">
        <v>44231.98809027778</v>
      </c>
      <c r="L1468" s="5" t="s">
        <v>7760</v>
      </c>
      <c r="M1468" s="5">
        <f t="shared" si="44"/>
        <v>1</v>
      </c>
      <c r="N1468" s="5">
        <f t="shared" si="45"/>
        <v>0</v>
      </c>
      <c r="O1468" s="7">
        <v>44231</v>
      </c>
    </row>
    <row r="1469" spans="1:15" x14ac:dyDescent="0.25">
      <c r="A1469" s="5">
        <v>1467</v>
      </c>
      <c r="B1469" s="5" t="s">
        <v>4536</v>
      </c>
      <c r="C1469" s="5" t="s">
        <v>36</v>
      </c>
      <c r="D1469" s="5">
        <v>61</v>
      </c>
      <c r="E1469" s="5">
        <v>0.94</v>
      </c>
      <c r="F1469" s="5" t="s">
        <v>4537</v>
      </c>
      <c r="G1469" s="5" t="s">
        <v>13</v>
      </c>
      <c r="H1469" s="5" t="s">
        <v>4538</v>
      </c>
      <c r="I1469" s="5">
        <v>4</v>
      </c>
      <c r="K1469" s="6">
        <v>44231.988217592596</v>
      </c>
      <c r="L1469" s="5" t="s">
        <v>7726</v>
      </c>
      <c r="M1469" s="5">
        <f t="shared" si="44"/>
        <v>1</v>
      </c>
      <c r="N1469" s="5">
        <f t="shared" si="45"/>
        <v>0</v>
      </c>
      <c r="O1469" s="7">
        <v>44231</v>
      </c>
    </row>
    <row r="1470" spans="1:15" x14ac:dyDescent="0.25">
      <c r="A1470" s="5">
        <v>1468</v>
      </c>
      <c r="B1470" s="5" t="s">
        <v>4539</v>
      </c>
      <c r="C1470" s="5" t="s">
        <v>40</v>
      </c>
      <c r="D1470" s="5">
        <v>1</v>
      </c>
      <c r="E1470" s="5">
        <v>1</v>
      </c>
      <c r="F1470" s="5" t="s">
        <v>4540</v>
      </c>
      <c r="G1470" s="5" t="s">
        <v>13</v>
      </c>
      <c r="H1470" s="5" t="s">
        <v>4541</v>
      </c>
      <c r="I1470" s="5">
        <v>0</v>
      </c>
      <c r="K1470" s="6">
        <v>44231.988287037035</v>
      </c>
      <c r="L1470" s="5" t="s">
        <v>7083</v>
      </c>
      <c r="M1470" s="5">
        <f t="shared" si="44"/>
        <v>0</v>
      </c>
      <c r="N1470" s="5">
        <f t="shared" si="45"/>
        <v>1</v>
      </c>
      <c r="O1470" s="7">
        <v>44231</v>
      </c>
    </row>
    <row r="1471" spans="1:15" x14ac:dyDescent="0.25">
      <c r="A1471" s="5">
        <v>1469</v>
      </c>
      <c r="B1471" s="5" t="s">
        <v>4542</v>
      </c>
      <c r="C1471" s="5" t="s">
        <v>16</v>
      </c>
      <c r="D1471" s="5">
        <v>1</v>
      </c>
      <c r="E1471" s="5">
        <v>1</v>
      </c>
      <c r="F1471" s="5" t="s">
        <v>4543</v>
      </c>
      <c r="G1471" s="5" t="s">
        <v>13</v>
      </c>
      <c r="H1471" s="5" t="s">
        <v>4544</v>
      </c>
      <c r="I1471" s="5">
        <v>0</v>
      </c>
      <c r="K1471" s="6">
        <v>44231.988344907404</v>
      </c>
      <c r="L1471" s="5" t="s">
        <v>7761</v>
      </c>
      <c r="M1471" s="5">
        <f t="shared" si="44"/>
        <v>0</v>
      </c>
      <c r="N1471" s="5">
        <f t="shared" si="45"/>
        <v>1</v>
      </c>
      <c r="O1471" s="7">
        <v>44231</v>
      </c>
    </row>
    <row r="1472" spans="1:15" x14ac:dyDescent="0.25">
      <c r="A1472" s="5">
        <v>1470</v>
      </c>
      <c r="B1472" s="5" t="s">
        <v>4545</v>
      </c>
      <c r="C1472" s="5" t="s">
        <v>11</v>
      </c>
      <c r="D1472" s="5">
        <v>1</v>
      </c>
      <c r="E1472" s="5">
        <v>1</v>
      </c>
      <c r="F1472" s="5" t="s">
        <v>4546</v>
      </c>
      <c r="G1472" s="5" t="s">
        <v>13</v>
      </c>
      <c r="H1472" s="5" t="s">
        <v>4547</v>
      </c>
      <c r="I1472" s="5">
        <v>0</v>
      </c>
      <c r="K1472" s="6">
        <v>44231.988368055558</v>
      </c>
      <c r="L1472" s="5" t="s">
        <v>7762</v>
      </c>
      <c r="M1472" s="5">
        <f t="shared" si="44"/>
        <v>0</v>
      </c>
      <c r="N1472" s="5">
        <f t="shared" si="45"/>
        <v>1</v>
      </c>
      <c r="O1472" s="7">
        <v>44231</v>
      </c>
    </row>
    <row r="1473" spans="1:15" x14ac:dyDescent="0.25">
      <c r="A1473" s="5">
        <v>1471</v>
      </c>
      <c r="B1473" s="5" t="s">
        <v>4548</v>
      </c>
      <c r="C1473" s="5" t="s">
        <v>16</v>
      </c>
      <c r="D1473" s="5">
        <v>21</v>
      </c>
      <c r="E1473" s="5">
        <v>0.74</v>
      </c>
      <c r="F1473" s="5" t="s">
        <v>4549</v>
      </c>
      <c r="G1473" s="5" t="s">
        <v>13</v>
      </c>
      <c r="H1473" s="5" t="s">
        <v>4550</v>
      </c>
      <c r="I1473" s="5">
        <v>12</v>
      </c>
      <c r="J1473" s="5" t="s">
        <v>4551</v>
      </c>
      <c r="K1473" s="6">
        <v>44231.988402777781</v>
      </c>
      <c r="L1473" s="5" t="s">
        <v>7763</v>
      </c>
      <c r="M1473" s="5">
        <f t="shared" si="44"/>
        <v>0</v>
      </c>
      <c r="N1473" s="5">
        <f t="shared" si="45"/>
        <v>1</v>
      </c>
      <c r="O1473" s="7">
        <v>44231</v>
      </c>
    </row>
    <row r="1474" spans="1:15" x14ac:dyDescent="0.25">
      <c r="A1474" s="5">
        <v>1472</v>
      </c>
      <c r="B1474" s="5" t="s">
        <v>4552</v>
      </c>
      <c r="C1474" s="5" t="s">
        <v>36</v>
      </c>
      <c r="D1474" s="5">
        <v>256</v>
      </c>
      <c r="E1474" s="5">
        <v>0.92</v>
      </c>
      <c r="F1474" s="5" t="s">
        <v>4553</v>
      </c>
      <c r="G1474" s="5" t="s">
        <v>13</v>
      </c>
      <c r="H1474" s="5" t="s">
        <v>4554</v>
      </c>
      <c r="I1474" s="5">
        <v>17</v>
      </c>
      <c r="J1474" s="5" t="s">
        <v>4555</v>
      </c>
      <c r="K1474" s="6">
        <v>44231.988425925927</v>
      </c>
      <c r="L1474" s="5" t="s">
        <v>6968</v>
      </c>
      <c r="M1474" s="5">
        <f t="shared" si="44"/>
        <v>0</v>
      </c>
      <c r="N1474" s="5">
        <f t="shared" si="45"/>
        <v>1</v>
      </c>
      <c r="O1474" s="7">
        <v>44231</v>
      </c>
    </row>
    <row r="1475" spans="1:15" x14ac:dyDescent="0.25">
      <c r="A1475" s="5">
        <v>1473</v>
      </c>
      <c r="B1475" s="5" t="s">
        <v>4556</v>
      </c>
      <c r="C1475" s="5" t="s">
        <v>80</v>
      </c>
      <c r="D1475" s="5">
        <v>1</v>
      </c>
      <c r="E1475" s="5">
        <v>1</v>
      </c>
      <c r="F1475" s="5" t="s">
        <v>4557</v>
      </c>
      <c r="G1475" s="5" t="s">
        <v>13</v>
      </c>
      <c r="H1475" s="5" t="s">
        <v>4558</v>
      </c>
      <c r="I1475" s="5">
        <v>0</v>
      </c>
      <c r="K1475" s="6">
        <v>44231.988449074073</v>
      </c>
      <c r="L1475" s="5" t="s">
        <v>7338</v>
      </c>
      <c r="M1475" s="5">
        <f t="shared" ref="M1475:M1538" si="46">IF(EXACT(LEFT(L1475),"P"),1,0)</f>
        <v>0</v>
      </c>
      <c r="N1475" s="5">
        <f t="shared" ref="N1475:N1538" si="47">1-M1475</f>
        <v>1</v>
      </c>
      <c r="O1475" s="7">
        <v>44231</v>
      </c>
    </row>
    <row r="1476" spans="1:15" x14ac:dyDescent="0.25">
      <c r="A1476" s="5">
        <v>1474</v>
      </c>
      <c r="B1476" s="5" t="s">
        <v>4559</v>
      </c>
      <c r="C1476" s="5" t="s">
        <v>11</v>
      </c>
      <c r="D1476" s="5">
        <v>1</v>
      </c>
      <c r="E1476" s="5">
        <v>1</v>
      </c>
      <c r="F1476" s="5" t="s">
        <v>4560</v>
      </c>
      <c r="G1476" s="5" t="s">
        <v>13</v>
      </c>
      <c r="H1476" s="5" t="s">
        <v>4561</v>
      </c>
      <c r="I1476" s="5">
        <v>0</v>
      </c>
      <c r="K1476" s="6">
        <v>44231.988715277781</v>
      </c>
      <c r="L1476" s="5" t="s">
        <v>7480</v>
      </c>
      <c r="M1476" s="5">
        <f t="shared" si="46"/>
        <v>0</v>
      </c>
      <c r="N1476" s="5">
        <f t="shared" si="47"/>
        <v>1</v>
      </c>
      <c r="O1476" s="7">
        <v>44231</v>
      </c>
    </row>
    <row r="1477" spans="1:15" x14ac:dyDescent="0.25">
      <c r="A1477" s="5">
        <v>1475</v>
      </c>
      <c r="B1477" s="5" t="s">
        <v>4562</v>
      </c>
      <c r="C1477" s="5" t="s">
        <v>16</v>
      </c>
      <c r="D1477" s="5">
        <v>3</v>
      </c>
      <c r="E1477" s="5">
        <v>0.67</v>
      </c>
      <c r="F1477" s="5" t="s">
        <v>4563</v>
      </c>
      <c r="G1477" s="5" t="s">
        <v>13</v>
      </c>
      <c r="H1477" s="5" t="s">
        <v>4564</v>
      </c>
      <c r="I1477" s="5">
        <v>0</v>
      </c>
      <c r="K1477" s="6">
        <v>44231.988819444443</v>
      </c>
      <c r="L1477" s="5" t="s">
        <v>6966</v>
      </c>
      <c r="M1477" s="5">
        <f t="shared" si="46"/>
        <v>0</v>
      </c>
      <c r="N1477" s="5">
        <f t="shared" si="47"/>
        <v>1</v>
      </c>
      <c r="O1477" s="7">
        <v>44231</v>
      </c>
    </row>
    <row r="1478" spans="1:15" x14ac:dyDescent="0.25">
      <c r="A1478" s="5">
        <v>1476</v>
      </c>
      <c r="B1478" s="5" t="s">
        <v>4565</v>
      </c>
      <c r="C1478" s="5" t="s">
        <v>28</v>
      </c>
      <c r="D1478" s="5">
        <v>1</v>
      </c>
      <c r="E1478" s="5">
        <v>1</v>
      </c>
      <c r="F1478" s="5" t="s">
        <v>4566</v>
      </c>
      <c r="G1478" s="5" t="s">
        <v>13</v>
      </c>
      <c r="H1478" s="5" t="s">
        <v>4567</v>
      </c>
      <c r="I1478" s="5">
        <v>0</v>
      </c>
      <c r="K1478" s="6">
        <v>44231.988900462966</v>
      </c>
      <c r="L1478" s="5" t="s">
        <v>6924</v>
      </c>
      <c r="M1478" s="5">
        <f t="shared" si="46"/>
        <v>1</v>
      </c>
      <c r="N1478" s="5">
        <f t="shared" si="47"/>
        <v>0</v>
      </c>
      <c r="O1478" s="7">
        <v>44231</v>
      </c>
    </row>
    <row r="1479" spans="1:15" x14ac:dyDescent="0.25">
      <c r="A1479" s="5">
        <v>1477</v>
      </c>
      <c r="B1479" s="5" t="s">
        <v>4568</v>
      </c>
      <c r="C1479" s="5" t="s">
        <v>36</v>
      </c>
      <c r="D1479" s="5">
        <v>1</v>
      </c>
      <c r="E1479" s="5">
        <v>1</v>
      </c>
      <c r="F1479" s="5" t="s">
        <v>4569</v>
      </c>
      <c r="G1479" s="5" t="s">
        <v>13</v>
      </c>
      <c r="H1479" s="5" t="s">
        <v>4570</v>
      </c>
      <c r="I1479" s="5">
        <v>0</v>
      </c>
      <c r="K1479" s="6">
        <v>44231.988923611112</v>
      </c>
      <c r="L1479" s="5" t="s">
        <v>7499</v>
      </c>
      <c r="M1479" s="5">
        <f t="shared" si="46"/>
        <v>1</v>
      </c>
      <c r="N1479" s="5">
        <f t="shared" si="47"/>
        <v>0</v>
      </c>
      <c r="O1479" s="7">
        <v>44231</v>
      </c>
    </row>
    <row r="1480" spans="1:15" x14ac:dyDescent="0.25">
      <c r="A1480" s="5">
        <v>1478</v>
      </c>
      <c r="B1480" s="5" t="s">
        <v>4571</v>
      </c>
      <c r="C1480" s="5" t="s">
        <v>80</v>
      </c>
      <c r="D1480" s="5">
        <v>1</v>
      </c>
      <c r="E1480" s="5">
        <v>1</v>
      </c>
      <c r="F1480" s="5" t="s">
        <v>4572</v>
      </c>
      <c r="G1480" s="5" t="s">
        <v>13</v>
      </c>
      <c r="H1480" s="5" t="s">
        <v>4573</v>
      </c>
      <c r="I1480" s="5">
        <v>0</v>
      </c>
      <c r="K1480" s="6">
        <v>44231.988981481481</v>
      </c>
      <c r="L1480" s="5" t="s">
        <v>7764</v>
      </c>
      <c r="M1480" s="5">
        <f t="shared" si="46"/>
        <v>0</v>
      </c>
      <c r="N1480" s="5">
        <f t="shared" si="47"/>
        <v>1</v>
      </c>
      <c r="O1480" s="7">
        <v>44231</v>
      </c>
    </row>
    <row r="1481" spans="1:15" x14ac:dyDescent="0.25">
      <c r="A1481" s="5">
        <v>1479</v>
      </c>
      <c r="B1481" s="5" t="s">
        <v>4574</v>
      </c>
      <c r="C1481" s="5" t="s">
        <v>16</v>
      </c>
      <c r="D1481" s="5">
        <v>1</v>
      </c>
      <c r="E1481" s="5">
        <v>1</v>
      </c>
      <c r="F1481" s="5" t="s">
        <v>4575</v>
      </c>
      <c r="G1481" s="5" t="s">
        <v>13</v>
      </c>
      <c r="H1481" s="5" t="s">
        <v>4576</v>
      </c>
      <c r="I1481" s="5">
        <v>0</v>
      </c>
      <c r="K1481" s="6">
        <v>44231.989004629628</v>
      </c>
      <c r="L1481" s="5" t="s">
        <v>7343</v>
      </c>
      <c r="M1481" s="5">
        <f t="shared" si="46"/>
        <v>0</v>
      </c>
      <c r="N1481" s="5">
        <f t="shared" si="47"/>
        <v>1</v>
      </c>
      <c r="O1481" s="7">
        <v>44231</v>
      </c>
    </row>
    <row r="1482" spans="1:15" x14ac:dyDescent="0.25">
      <c r="A1482" s="5">
        <v>1480</v>
      </c>
      <c r="B1482" s="5" t="s">
        <v>4577</v>
      </c>
      <c r="C1482" s="5" t="s">
        <v>16</v>
      </c>
      <c r="D1482" s="5">
        <v>1</v>
      </c>
      <c r="E1482" s="5">
        <v>1</v>
      </c>
      <c r="F1482" s="5" t="s">
        <v>4578</v>
      </c>
      <c r="G1482" s="5" t="s">
        <v>13</v>
      </c>
      <c r="H1482" s="5" t="s">
        <v>4579</v>
      </c>
      <c r="I1482" s="5">
        <v>0</v>
      </c>
      <c r="K1482" s="6">
        <v>44231.989074074074</v>
      </c>
      <c r="L1482" s="5" t="s">
        <v>7052</v>
      </c>
      <c r="M1482" s="5">
        <f t="shared" si="46"/>
        <v>1</v>
      </c>
      <c r="N1482" s="5">
        <f t="shared" si="47"/>
        <v>0</v>
      </c>
      <c r="O1482" s="7">
        <v>44231</v>
      </c>
    </row>
    <row r="1483" spans="1:15" x14ac:dyDescent="0.25">
      <c r="A1483" s="5">
        <v>1481</v>
      </c>
      <c r="B1483" s="5" t="s">
        <v>4580</v>
      </c>
      <c r="C1483" s="5" t="s">
        <v>11</v>
      </c>
      <c r="D1483" s="5">
        <v>1</v>
      </c>
      <c r="E1483" s="5">
        <v>1</v>
      </c>
      <c r="F1483" s="5" t="s">
        <v>4581</v>
      </c>
      <c r="G1483" s="5" t="s">
        <v>13</v>
      </c>
      <c r="H1483" s="5" t="s">
        <v>4582</v>
      </c>
      <c r="I1483" s="5">
        <v>0</v>
      </c>
      <c r="K1483" s="6">
        <v>44231.989201388889</v>
      </c>
      <c r="L1483" s="5" t="s">
        <v>6924</v>
      </c>
      <c r="M1483" s="5">
        <f t="shared" si="46"/>
        <v>1</v>
      </c>
      <c r="N1483" s="5">
        <f t="shared" si="47"/>
        <v>0</v>
      </c>
      <c r="O1483" s="7">
        <v>44231</v>
      </c>
    </row>
    <row r="1484" spans="1:15" x14ac:dyDescent="0.25">
      <c r="A1484" s="5">
        <v>1482</v>
      </c>
      <c r="B1484" s="5" t="s">
        <v>4583</v>
      </c>
      <c r="C1484" s="5" t="s">
        <v>11</v>
      </c>
      <c r="D1484" s="5">
        <v>1</v>
      </c>
      <c r="E1484" s="5">
        <v>1</v>
      </c>
      <c r="F1484" s="5" t="s">
        <v>4584</v>
      </c>
      <c r="G1484" s="5" t="s">
        <v>13</v>
      </c>
      <c r="H1484" s="5" t="s">
        <v>4585</v>
      </c>
      <c r="I1484" s="5">
        <v>1</v>
      </c>
      <c r="K1484" s="6">
        <v>44231.989317129628</v>
      </c>
      <c r="L1484" s="5" t="s">
        <v>7007</v>
      </c>
      <c r="M1484" s="5">
        <f t="shared" si="46"/>
        <v>1</v>
      </c>
      <c r="N1484" s="5">
        <f t="shared" si="47"/>
        <v>0</v>
      </c>
      <c r="O1484" s="7">
        <v>44231</v>
      </c>
    </row>
    <row r="1485" spans="1:15" x14ac:dyDescent="0.25">
      <c r="A1485" s="5">
        <v>1483</v>
      </c>
      <c r="B1485" s="5" t="s">
        <v>4586</v>
      </c>
      <c r="C1485" s="5" t="s">
        <v>11</v>
      </c>
      <c r="D1485" s="5">
        <v>1</v>
      </c>
      <c r="E1485" s="5">
        <v>1</v>
      </c>
      <c r="F1485" s="5" t="s">
        <v>4587</v>
      </c>
      <c r="G1485" s="5" t="s">
        <v>13</v>
      </c>
      <c r="H1485" s="5" t="s">
        <v>4588</v>
      </c>
      <c r="I1485" s="5">
        <v>0</v>
      </c>
      <c r="K1485" s="6">
        <v>44235.306759259256</v>
      </c>
      <c r="L1485" s="5" t="s">
        <v>7011</v>
      </c>
      <c r="M1485" s="5">
        <f t="shared" si="46"/>
        <v>1</v>
      </c>
      <c r="N1485" s="5">
        <f t="shared" si="47"/>
        <v>0</v>
      </c>
      <c r="O1485" s="7">
        <v>44235</v>
      </c>
    </row>
    <row r="1486" spans="1:15" x14ac:dyDescent="0.25">
      <c r="A1486" s="5">
        <v>1484</v>
      </c>
      <c r="B1486" s="5" t="s">
        <v>4589</v>
      </c>
      <c r="C1486" s="5" t="s">
        <v>11</v>
      </c>
      <c r="D1486" s="5">
        <v>1</v>
      </c>
      <c r="E1486" s="5">
        <v>1</v>
      </c>
      <c r="F1486" s="5" t="s">
        <v>4590</v>
      </c>
      <c r="G1486" s="5" t="s">
        <v>13</v>
      </c>
      <c r="H1486" s="5" t="s">
        <v>4591</v>
      </c>
      <c r="I1486" s="5">
        <v>0</v>
      </c>
      <c r="K1486" s="6">
        <v>44235.307268518518</v>
      </c>
      <c r="L1486" s="5" t="s">
        <v>7049</v>
      </c>
      <c r="M1486" s="5">
        <f t="shared" si="46"/>
        <v>1</v>
      </c>
      <c r="N1486" s="5">
        <f t="shared" si="47"/>
        <v>0</v>
      </c>
      <c r="O1486" s="7">
        <v>44235</v>
      </c>
    </row>
    <row r="1487" spans="1:15" x14ac:dyDescent="0.25">
      <c r="A1487" s="5">
        <v>1485</v>
      </c>
      <c r="B1487" s="5" t="s">
        <v>4592</v>
      </c>
      <c r="C1487" s="5" t="s">
        <v>11</v>
      </c>
      <c r="D1487" s="5">
        <v>1</v>
      </c>
      <c r="E1487" s="5">
        <v>1</v>
      </c>
      <c r="F1487" s="5" t="s">
        <v>4593</v>
      </c>
      <c r="G1487" s="5" t="s">
        <v>13</v>
      </c>
      <c r="H1487" s="5" t="s">
        <v>4594</v>
      </c>
      <c r="I1487" s="5">
        <v>1</v>
      </c>
      <c r="K1487" s="6">
        <v>44235.307870370372</v>
      </c>
      <c r="L1487" s="5" t="s">
        <v>7765</v>
      </c>
      <c r="M1487" s="5">
        <f t="shared" si="46"/>
        <v>0</v>
      </c>
      <c r="N1487" s="5">
        <f t="shared" si="47"/>
        <v>1</v>
      </c>
      <c r="O1487" s="7">
        <v>44235</v>
      </c>
    </row>
    <row r="1488" spans="1:15" x14ac:dyDescent="0.25">
      <c r="A1488" s="5">
        <v>1486</v>
      </c>
      <c r="B1488" s="5" t="s">
        <v>4595</v>
      </c>
      <c r="C1488" s="5" t="s">
        <v>11</v>
      </c>
      <c r="D1488" s="5">
        <v>1</v>
      </c>
      <c r="E1488" s="5">
        <v>1</v>
      </c>
      <c r="F1488" s="5" t="s">
        <v>4596</v>
      </c>
      <c r="G1488" s="5" t="s">
        <v>13</v>
      </c>
      <c r="H1488" s="5" t="s">
        <v>4597</v>
      </c>
      <c r="I1488" s="5">
        <v>0</v>
      </c>
      <c r="K1488" s="6">
        <v>44235.308217592596</v>
      </c>
      <c r="L1488" s="5" t="s">
        <v>6974</v>
      </c>
      <c r="M1488" s="5">
        <f t="shared" si="46"/>
        <v>1</v>
      </c>
      <c r="N1488" s="5">
        <f t="shared" si="47"/>
        <v>0</v>
      </c>
      <c r="O1488" s="7">
        <v>44235</v>
      </c>
    </row>
    <row r="1489" spans="1:15" x14ac:dyDescent="0.25">
      <c r="A1489" s="5">
        <v>1487</v>
      </c>
      <c r="B1489" s="5" t="s">
        <v>4598</v>
      </c>
      <c r="C1489" s="5" t="s">
        <v>28</v>
      </c>
      <c r="D1489" s="5">
        <v>7</v>
      </c>
      <c r="E1489" s="5">
        <v>0.56000000000000005</v>
      </c>
      <c r="F1489" s="5" t="s">
        <v>4599</v>
      </c>
      <c r="G1489" s="5" t="s">
        <v>13</v>
      </c>
      <c r="H1489" s="5" t="s">
        <v>4600</v>
      </c>
      <c r="I1489" s="5">
        <v>33</v>
      </c>
      <c r="K1489" s="6">
        <v>44235.30846064815</v>
      </c>
      <c r="L1489" s="5" t="s">
        <v>7057</v>
      </c>
      <c r="M1489" s="5">
        <f t="shared" si="46"/>
        <v>1</v>
      </c>
      <c r="N1489" s="5">
        <f t="shared" si="47"/>
        <v>0</v>
      </c>
      <c r="O1489" s="7">
        <v>44235</v>
      </c>
    </row>
    <row r="1490" spans="1:15" x14ac:dyDescent="0.25">
      <c r="A1490" s="5">
        <v>1488</v>
      </c>
      <c r="B1490" s="5" t="s">
        <v>4601</v>
      </c>
      <c r="C1490" s="5" t="s">
        <v>36</v>
      </c>
      <c r="D1490" s="5">
        <v>1</v>
      </c>
      <c r="E1490" s="5">
        <v>1</v>
      </c>
      <c r="F1490" s="5" t="s">
        <v>4602</v>
      </c>
      <c r="G1490" s="5" t="s">
        <v>13</v>
      </c>
      <c r="H1490" s="5" t="s">
        <v>4603</v>
      </c>
      <c r="I1490" s="5">
        <v>0</v>
      </c>
      <c r="K1490" s="6">
        <v>44235.309328703705</v>
      </c>
      <c r="L1490" s="5" t="s">
        <v>7490</v>
      </c>
      <c r="M1490" s="5">
        <f t="shared" si="46"/>
        <v>1</v>
      </c>
      <c r="N1490" s="5">
        <f t="shared" si="47"/>
        <v>0</v>
      </c>
      <c r="O1490" s="7">
        <v>44235</v>
      </c>
    </row>
    <row r="1491" spans="1:15" x14ac:dyDescent="0.25">
      <c r="A1491" s="5">
        <v>1489</v>
      </c>
      <c r="B1491" s="5" t="s">
        <v>4604</v>
      </c>
      <c r="C1491" s="5" t="s">
        <v>11</v>
      </c>
      <c r="D1491" s="5">
        <v>1</v>
      </c>
      <c r="E1491" s="5">
        <v>1</v>
      </c>
      <c r="F1491" s="5" t="s">
        <v>4605</v>
      </c>
      <c r="G1491" s="5" t="s">
        <v>13</v>
      </c>
      <c r="H1491" s="5" t="s">
        <v>4606</v>
      </c>
      <c r="I1491" s="5">
        <v>0</v>
      </c>
      <c r="K1491" s="6">
        <v>44235.311423611114</v>
      </c>
      <c r="L1491" s="5" t="s">
        <v>7766</v>
      </c>
      <c r="M1491" s="5">
        <f t="shared" si="46"/>
        <v>1</v>
      </c>
      <c r="N1491" s="5">
        <f t="shared" si="47"/>
        <v>0</v>
      </c>
      <c r="O1491" s="7">
        <v>44235</v>
      </c>
    </row>
    <row r="1492" spans="1:15" x14ac:dyDescent="0.25">
      <c r="A1492" s="5">
        <v>1490</v>
      </c>
      <c r="B1492" s="5" t="s">
        <v>4607</v>
      </c>
      <c r="C1492" s="5" t="s">
        <v>11</v>
      </c>
      <c r="D1492" s="5">
        <v>39</v>
      </c>
      <c r="E1492" s="5">
        <v>0.93</v>
      </c>
      <c r="F1492" s="5" t="s">
        <v>4608</v>
      </c>
      <c r="G1492" s="5" t="s">
        <v>13</v>
      </c>
      <c r="H1492" s="5" t="s">
        <v>4609</v>
      </c>
      <c r="I1492" s="5">
        <v>3</v>
      </c>
      <c r="K1492" s="6">
        <v>44235.312511574077</v>
      </c>
      <c r="L1492" s="5" t="s">
        <v>7767</v>
      </c>
      <c r="M1492" s="5">
        <f t="shared" si="46"/>
        <v>1</v>
      </c>
      <c r="N1492" s="5">
        <f t="shared" si="47"/>
        <v>0</v>
      </c>
      <c r="O1492" s="7">
        <v>44235</v>
      </c>
    </row>
    <row r="1493" spans="1:15" x14ac:dyDescent="0.25">
      <c r="A1493" s="5">
        <v>1491</v>
      </c>
      <c r="B1493" s="5" t="s">
        <v>4610</v>
      </c>
      <c r="C1493" s="5" t="s">
        <v>40</v>
      </c>
      <c r="D1493" s="5">
        <v>1</v>
      </c>
      <c r="E1493" s="5">
        <v>1</v>
      </c>
      <c r="F1493" s="5" t="s">
        <v>4611</v>
      </c>
      <c r="G1493" s="5" t="s">
        <v>13</v>
      </c>
      <c r="H1493" s="5" t="s">
        <v>4612</v>
      </c>
      <c r="I1493" s="5">
        <v>0</v>
      </c>
      <c r="K1493" s="6">
        <v>44235.313391203701</v>
      </c>
      <c r="L1493" s="5" t="s">
        <v>7768</v>
      </c>
      <c r="M1493" s="5">
        <f t="shared" si="46"/>
        <v>1</v>
      </c>
      <c r="N1493" s="5">
        <f t="shared" si="47"/>
        <v>0</v>
      </c>
      <c r="O1493" s="7">
        <v>44235</v>
      </c>
    </row>
    <row r="1494" spans="1:15" x14ac:dyDescent="0.25">
      <c r="A1494" s="5">
        <v>1492</v>
      </c>
      <c r="B1494" s="5" t="s">
        <v>4610</v>
      </c>
      <c r="C1494" s="5" t="s">
        <v>40</v>
      </c>
      <c r="D1494" s="5">
        <v>1</v>
      </c>
      <c r="E1494" s="5">
        <v>1</v>
      </c>
      <c r="F1494" s="5" t="s">
        <v>4613</v>
      </c>
      <c r="G1494" s="5" t="s">
        <v>13</v>
      </c>
      <c r="H1494" s="5" t="s">
        <v>4614</v>
      </c>
      <c r="I1494" s="5">
        <v>0</v>
      </c>
      <c r="K1494" s="6">
        <v>44235.313645833332</v>
      </c>
      <c r="L1494" s="5" t="s">
        <v>7768</v>
      </c>
      <c r="M1494" s="5">
        <f t="shared" si="46"/>
        <v>1</v>
      </c>
      <c r="N1494" s="5">
        <f t="shared" si="47"/>
        <v>0</v>
      </c>
      <c r="O1494" s="7">
        <v>44235</v>
      </c>
    </row>
    <row r="1495" spans="1:15" x14ac:dyDescent="0.25">
      <c r="A1495" s="5">
        <v>1493</v>
      </c>
      <c r="B1495" s="5" t="s">
        <v>4615</v>
      </c>
      <c r="C1495" s="5" t="s">
        <v>28</v>
      </c>
      <c r="D1495" s="5">
        <v>1</v>
      </c>
      <c r="E1495" s="5">
        <v>1</v>
      </c>
      <c r="F1495" s="5" t="s">
        <v>4616</v>
      </c>
      <c r="G1495" s="5" t="s">
        <v>13</v>
      </c>
      <c r="H1495" s="5" t="s">
        <v>4617</v>
      </c>
      <c r="I1495" s="5">
        <v>0</v>
      </c>
      <c r="K1495" s="6">
        <v>44235.313668981478</v>
      </c>
      <c r="L1495" s="5" t="s">
        <v>7281</v>
      </c>
      <c r="M1495" s="5">
        <f t="shared" si="46"/>
        <v>1</v>
      </c>
      <c r="N1495" s="5">
        <f t="shared" si="47"/>
        <v>0</v>
      </c>
      <c r="O1495" s="7">
        <v>44235</v>
      </c>
    </row>
    <row r="1496" spans="1:15" x14ac:dyDescent="0.25">
      <c r="A1496" s="5">
        <v>1494</v>
      </c>
      <c r="B1496" s="5" t="s">
        <v>4618</v>
      </c>
      <c r="C1496" s="5" t="s">
        <v>16</v>
      </c>
      <c r="D1496" s="5">
        <v>1</v>
      </c>
      <c r="E1496" s="5">
        <v>1</v>
      </c>
      <c r="F1496" s="5" t="s">
        <v>4619</v>
      </c>
      <c r="G1496" s="5" t="s">
        <v>13</v>
      </c>
      <c r="H1496" s="5" t="s">
        <v>4620</v>
      </c>
      <c r="I1496" s="5">
        <v>0</v>
      </c>
      <c r="K1496" s="6">
        <v>44235.313993055555</v>
      </c>
      <c r="L1496" s="5" t="s">
        <v>7769</v>
      </c>
      <c r="M1496" s="5">
        <f t="shared" si="46"/>
        <v>1</v>
      </c>
      <c r="N1496" s="5">
        <f t="shared" si="47"/>
        <v>0</v>
      </c>
      <c r="O1496" s="7">
        <v>44235</v>
      </c>
    </row>
    <row r="1497" spans="1:15" x14ac:dyDescent="0.25">
      <c r="A1497" s="5">
        <v>1495</v>
      </c>
      <c r="B1497" s="5" t="s">
        <v>4621</v>
      </c>
      <c r="C1497" s="5" t="s">
        <v>11</v>
      </c>
      <c r="D1497" s="5">
        <v>1</v>
      </c>
      <c r="E1497" s="5">
        <v>1</v>
      </c>
      <c r="F1497" s="5" t="s">
        <v>4622</v>
      </c>
      <c r="G1497" s="5" t="s">
        <v>13</v>
      </c>
      <c r="H1497" s="5" t="s">
        <v>4623</v>
      </c>
      <c r="I1497" s="5">
        <v>0</v>
      </c>
      <c r="K1497" s="6">
        <v>44235.315428240741</v>
      </c>
      <c r="L1497" s="5" t="s">
        <v>6976</v>
      </c>
      <c r="M1497" s="5">
        <f t="shared" si="46"/>
        <v>0</v>
      </c>
      <c r="N1497" s="5">
        <f t="shared" si="47"/>
        <v>1</v>
      </c>
      <c r="O1497" s="7">
        <v>44235</v>
      </c>
    </row>
    <row r="1498" spans="1:15" x14ac:dyDescent="0.25">
      <c r="A1498" s="5">
        <v>1496</v>
      </c>
      <c r="B1498" s="5" t="s">
        <v>4624</v>
      </c>
      <c r="C1498" s="5" t="s">
        <v>16</v>
      </c>
      <c r="D1498" s="5">
        <v>232</v>
      </c>
      <c r="E1498" s="5">
        <v>0.95</v>
      </c>
      <c r="F1498" s="5" t="s">
        <v>4625</v>
      </c>
      <c r="G1498" s="5" t="s">
        <v>13</v>
      </c>
      <c r="H1498" s="5" t="s">
        <v>4626</v>
      </c>
      <c r="I1498" s="5">
        <v>36</v>
      </c>
      <c r="K1498" s="6">
        <v>44235.317789351851</v>
      </c>
      <c r="L1498" s="5" t="s">
        <v>7052</v>
      </c>
      <c r="M1498" s="5">
        <f t="shared" si="46"/>
        <v>1</v>
      </c>
      <c r="N1498" s="5">
        <f t="shared" si="47"/>
        <v>0</v>
      </c>
      <c r="O1498" s="7">
        <v>44235</v>
      </c>
    </row>
    <row r="1499" spans="1:15" x14ac:dyDescent="0.25">
      <c r="A1499" s="5">
        <v>1497</v>
      </c>
      <c r="B1499" s="5" t="s">
        <v>4627</v>
      </c>
      <c r="C1499" s="5" t="s">
        <v>36</v>
      </c>
      <c r="D1499" s="5">
        <v>1</v>
      </c>
      <c r="E1499" s="5">
        <v>1</v>
      </c>
      <c r="F1499" s="5" t="s">
        <v>4628</v>
      </c>
      <c r="G1499" s="5" t="s">
        <v>13</v>
      </c>
      <c r="H1499" s="5" t="s">
        <v>4629</v>
      </c>
      <c r="I1499" s="5">
        <v>0</v>
      </c>
      <c r="K1499" s="6">
        <v>44235.317881944444</v>
      </c>
      <c r="L1499" s="5" t="s">
        <v>7133</v>
      </c>
      <c r="M1499" s="5">
        <f t="shared" si="46"/>
        <v>1</v>
      </c>
      <c r="N1499" s="5">
        <f t="shared" si="47"/>
        <v>0</v>
      </c>
      <c r="O1499" s="7">
        <v>44235</v>
      </c>
    </row>
    <row r="1500" spans="1:15" x14ac:dyDescent="0.25">
      <c r="A1500" s="5">
        <v>1498</v>
      </c>
      <c r="B1500" s="5" t="s">
        <v>4630</v>
      </c>
      <c r="C1500" s="5" t="s">
        <v>36</v>
      </c>
      <c r="D1500" s="5">
        <v>1</v>
      </c>
      <c r="E1500" s="5">
        <v>1</v>
      </c>
      <c r="F1500" s="5" t="s">
        <v>4631</v>
      </c>
      <c r="G1500" s="5" t="s">
        <v>13</v>
      </c>
      <c r="H1500" s="5" t="s">
        <v>4632</v>
      </c>
      <c r="I1500" s="5">
        <v>0</v>
      </c>
      <c r="K1500" s="6">
        <v>44235.318668981483</v>
      </c>
      <c r="L1500" s="5" t="s">
        <v>7530</v>
      </c>
      <c r="M1500" s="5">
        <f t="shared" si="46"/>
        <v>1</v>
      </c>
      <c r="N1500" s="5">
        <f t="shared" si="47"/>
        <v>0</v>
      </c>
      <c r="O1500" s="7">
        <v>44235</v>
      </c>
    </row>
    <row r="1501" spans="1:15" x14ac:dyDescent="0.25">
      <c r="A1501" s="5">
        <v>1499</v>
      </c>
      <c r="B1501" s="5" t="s">
        <v>4633</v>
      </c>
      <c r="C1501" s="5" t="s">
        <v>11</v>
      </c>
      <c r="D1501" s="5">
        <v>1</v>
      </c>
      <c r="E1501" s="5">
        <v>1</v>
      </c>
      <c r="F1501" s="5" t="s">
        <v>4634</v>
      </c>
      <c r="G1501" s="5" t="s">
        <v>13</v>
      </c>
      <c r="H1501" s="5" t="s">
        <v>4635</v>
      </c>
      <c r="I1501" s="5">
        <v>0</v>
      </c>
      <c r="K1501" s="6">
        <v>44235.319224537037</v>
      </c>
      <c r="L1501" s="5" t="s">
        <v>6967</v>
      </c>
      <c r="M1501" s="5">
        <f t="shared" si="46"/>
        <v>1</v>
      </c>
      <c r="N1501" s="5">
        <f t="shared" si="47"/>
        <v>0</v>
      </c>
      <c r="O1501" s="7">
        <v>44235</v>
      </c>
    </row>
    <row r="1502" spans="1:15" x14ac:dyDescent="0.25">
      <c r="A1502" s="5">
        <v>1500</v>
      </c>
      <c r="B1502" s="5" t="s">
        <v>4636</v>
      </c>
      <c r="C1502" s="5" t="s">
        <v>32</v>
      </c>
      <c r="D1502" s="5">
        <v>1</v>
      </c>
      <c r="E1502" s="5">
        <v>1</v>
      </c>
      <c r="F1502" s="5" t="s">
        <v>4637</v>
      </c>
      <c r="G1502" s="5" t="s">
        <v>13</v>
      </c>
      <c r="H1502" s="5" t="s">
        <v>4638</v>
      </c>
      <c r="I1502" s="5">
        <v>0</v>
      </c>
      <c r="K1502" s="6">
        <v>44235.319548611114</v>
      </c>
      <c r="L1502" s="5" t="s">
        <v>7770</v>
      </c>
      <c r="M1502" s="5">
        <f t="shared" si="46"/>
        <v>0</v>
      </c>
      <c r="N1502" s="5">
        <f t="shared" si="47"/>
        <v>1</v>
      </c>
      <c r="O1502" s="7">
        <v>44235</v>
      </c>
    </row>
    <row r="1503" spans="1:15" x14ac:dyDescent="0.25">
      <c r="A1503" s="5">
        <v>1501</v>
      </c>
      <c r="B1503" s="5" t="s">
        <v>4639</v>
      </c>
      <c r="C1503" s="5" t="s">
        <v>11</v>
      </c>
      <c r="D1503" s="5">
        <v>1</v>
      </c>
      <c r="E1503" s="5">
        <v>1</v>
      </c>
      <c r="F1503" s="5" t="s">
        <v>4640</v>
      </c>
      <c r="G1503" s="5" t="s">
        <v>13</v>
      </c>
      <c r="H1503" s="5" t="s">
        <v>4641</v>
      </c>
      <c r="I1503" s="5">
        <v>0</v>
      </c>
      <c r="K1503" s="6">
        <v>44235.320011574076</v>
      </c>
      <c r="L1503" s="5" t="s">
        <v>6920</v>
      </c>
      <c r="M1503" s="5">
        <f t="shared" si="46"/>
        <v>1</v>
      </c>
      <c r="N1503" s="5">
        <f t="shared" si="47"/>
        <v>0</v>
      </c>
      <c r="O1503" s="7">
        <v>44235</v>
      </c>
    </row>
    <row r="1504" spans="1:15" x14ac:dyDescent="0.25">
      <c r="A1504" s="5">
        <v>1502</v>
      </c>
      <c r="B1504" s="5" t="s">
        <v>4642</v>
      </c>
      <c r="C1504" s="5" t="s">
        <v>80</v>
      </c>
      <c r="D1504" s="5">
        <v>1</v>
      </c>
      <c r="E1504" s="5">
        <v>1</v>
      </c>
      <c r="F1504" s="5" t="s">
        <v>4643</v>
      </c>
      <c r="G1504" s="5" t="s">
        <v>13</v>
      </c>
      <c r="H1504" s="5" t="s">
        <v>4644</v>
      </c>
      <c r="I1504" s="5">
        <v>0</v>
      </c>
      <c r="K1504" s="6">
        <v>44235.320185185185</v>
      </c>
      <c r="L1504" s="5" t="s">
        <v>7299</v>
      </c>
      <c r="M1504" s="5">
        <f t="shared" si="46"/>
        <v>1</v>
      </c>
      <c r="N1504" s="5">
        <f t="shared" si="47"/>
        <v>0</v>
      </c>
      <c r="O1504" s="7">
        <v>44235</v>
      </c>
    </row>
    <row r="1505" spans="1:15" x14ac:dyDescent="0.25">
      <c r="A1505" s="5">
        <v>1503</v>
      </c>
      <c r="B1505" s="5" t="s">
        <v>4645</v>
      </c>
      <c r="C1505" s="5" t="s">
        <v>16</v>
      </c>
      <c r="D1505" s="5">
        <v>8</v>
      </c>
      <c r="E1505" s="5">
        <v>1</v>
      </c>
      <c r="F1505" s="5" t="s">
        <v>4646</v>
      </c>
      <c r="G1505" s="5" t="s">
        <v>13</v>
      </c>
      <c r="H1505" s="5" t="s">
        <v>4647</v>
      </c>
      <c r="I1505" s="5">
        <v>1</v>
      </c>
      <c r="K1505" s="6">
        <v>44235.320856481485</v>
      </c>
      <c r="L1505" s="5" t="s">
        <v>7771</v>
      </c>
      <c r="M1505" s="5">
        <f t="shared" si="46"/>
        <v>0</v>
      </c>
      <c r="N1505" s="5">
        <f t="shared" si="47"/>
        <v>1</v>
      </c>
      <c r="O1505" s="7">
        <v>44235</v>
      </c>
    </row>
    <row r="1506" spans="1:15" x14ac:dyDescent="0.25">
      <c r="A1506" s="5">
        <v>1504</v>
      </c>
      <c r="B1506" s="5" t="s">
        <v>4648</v>
      </c>
      <c r="C1506" s="5" t="s">
        <v>28</v>
      </c>
      <c r="D1506" s="5">
        <v>1</v>
      </c>
      <c r="E1506" s="5">
        <v>1</v>
      </c>
      <c r="F1506" s="5" t="s">
        <v>4649</v>
      </c>
      <c r="G1506" s="5" t="s">
        <v>13</v>
      </c>
      <c r="H1506" s="5" t="s">
        <v>4650</v>
      </c>
      <c r="I1506" s="5">
        <v>0</v>
      </c>
      <c r="K1506" s="6">
        <v>44235.322187500002</v>
      </c>
      <c r="L1506" s="5" t="s">
        <v>7181</v>
      </c>
      <c r="M1506" s="5">
        <f t="shared" si="46"/>
        <v>0</v>
      </c>
      <c r="N1506" s="5">
        <f t="shared" si="47"/>
        <v>1</v>
      </c>
      <c r="O1506" s="7">
        <v>44235</v>
      </c>
    </row>
    <row r="1507" spans="1:15" x14ac:dyDescent="0.25">
      <c r="A1507" s="5">
        <v>1505</v>
      </c>
      <c r="B1507" s="5" t="s">
        <v>4651</v>
      </c>
      <c r="C1507" s="5" t="s">
        <v>11</v>
      </c>
      <c r="D1507" s="5">
        <v>1</v>
      </c>
      <c r="E1507" s="5">
        <v>1</v>
      </c>
      <c r="F1507" s="5" t="s">
        <v>4652</v>
      </c>
      <c r="G1507" s="5" t="s">
        <v>13</v>
      </c>
      <c r="H1507" s="5" t="s">
        <v>4653</v>
      </c>
      <c r="I1507" s="5">
        <v>0</v>
      </c>
      <c r="K1507" s="6">
        <v>44235.322291666664</v>
      </c>
      <c r="L1507" s="5" t="s">
        <v>7054</v>
      </c>
      <c r="M1507" s="5">
        <f t="shared" si="46"/>
        <v>0</v>
      </c>
      <c r="N1507" s="5">
        <f t="shared" si="47"/>
        <v>1</v>
      </c>
      <c r="O1507" s="7">
        <v>44235</v>
      </c>
    </row>
    <row r="1508" spans="1:15" x14ac:dyDescent="0.25">
      <c r="A1508" s="5">
        <v>1506</v>
      </c>
      <c r="B1508" s="5" t="s">
        <v>4654</v>
      </c>
      <c r="C1508" s="5" t="s">
        <v>32</v>
      </c>
      <c r="D1508" s="5">
        <v>1</v>
      </c>
      <c r="E1508" s="5">
        <v>1</v>
      </c>
      <c r="F1508" s="5" t="s">
        <v>4655</v>
      </c>
      <c r="G1508" s="5" t="s">
        <v>13</v>
      </c>
      <c r="H1508" s="5" t="s">
        <v>4656</v>
      </c>
      <c r="I1508" s="5">
        <v>0</v>
      </c>
      <c r="K1508" s="6">
        <v>44235.322604166664</v>
      </c>
      <c r="L1508" s="5" t="s">
        <v>7772</v>
      </c>
      <c r="M1508" s="5">
        <f t="shared" si="46"/>
        <v>0</v>
      </c>
      <c r="N1508" s="5">
        <f t="shared" si="47"/>
        <v>1</v>
      </c>
      <c r="O1508" s="7">
        <v>44235</v>
      </c>
    </row>
    <row r="1509" spans="1:15" x14ac:dyDescent="0.25">
      <c r="A1509" s="5">
        <v>1507</v>
      </c>
      <c r="B1509" s="5" t="s">
        <v>4657</v>
      </c>
      <c r="C1509" s="5" t="s">
        <v>11</v>
      </c>
      <c r="D1509" s="5">
        <v>1</v>
      </c>
      <c r="E1509" s="5">
        <v>1</v>
      </c>
      <c r="F1509" s="5" t="s">
        <v>4658</v>
      </c>
      <c r="G1509" s="5" t="s">
        <v>13</v>
      </c>
      <c r="H1509" s="5" t="s">
        <v>4659</v>
      </c>
      <c r="I1509" s="5">
        <v>0</v>
      </c>
      <c r="K1509" s="6">
        <v>44235.323182870372</v>
      </c>
      <c r="L1509" s="5" t="s">
        <v>7773</v>
      </c>
      <c r="M1509" s="5">
        <f t="shared" si="46"/>
        <v>1</v>
      </c>
      <c r="N1509" s="5">
        <f t="shared" si="47"/>
        <v>0</v>
      </c>
      <c r="O1509" s="7">
        <v>44235</v>
      </c>
    </row>
    <row r="1510" spans="1:15" x14ac:dyDescent="0.25">
      <c r="A1510" s="5">
        <v>1508</v>
      </c>
      <c r="B1510" s="5" t="s">
        <v>4660</v>
      </c>
      <c r="C1510" s="5" t="s">
        <v>36</v>
      </c>
      <c r="D1510" s="5">
        <v>1</v>
      </c>
      <c r="E1510" s="5">
        <v>1</v>
      </c>
      <c r="F1510" s="5" t="s">
        <v>4661</v>
      </c>
      <c r="G1510" s="5" t="s">
        <v>13</v>
      </c>
      <c r="H1510" s="5" t="s">
        <v>4662</v>
      </c>
      <c r="I1510" s="5">
        <v>0</v>
      </c>
      <c r="K1510" s="6">
        <v>44235.323252314818</v>
      </c>
      <c r="L1510" s="5" t="s">
        <v>7136</v>
      </c>
      <c r="M1510" s="5">
        <f t="shared" si="46"/>
        <v>0</v>
      </c>
      <c r="N1510" s="5">
        <f t="shared" si="47"/>
        <v>1</v>
      </c>
      <c r="O1510" s="7">
        <v>44235</v>
      </c>
    </row>
    <row r="1511" spans="1:15" x14ac:dyDescent="0.25">
      <c r="A1511" s="5">
        <v>1509</v>
      </c>
      <c r="B1511" s="5" t="s">
        <v>4663</v>
      </c>
      <c r="C1511" s="5" t="s">
        <v>40</v>
      </c>
      <c r="D1511" s="5">
        <v>1</v>
      </c>
      <c r="E1511" s="5">
        <v>1</v>
      </c>
      <c r="F1511" s="5" t="s">
        <v>4664</v>
      </c>
      <c r="G1511" s="5" t="s">
        <v>13</v>
      </c>
      <c r="H1511" s="5" t="s">
        <v>4665</v>
      </c>
      <c r="I1511" s="5">
        <v>0</v>
      </c>
      <c r="K1511" s="6">
        <v>44235.323912037034</v>
      </c>
      <c r="L1511" s="5" t="s">
        <v>7653</v>
      </c>
      <c r="M1511" s="5">
        <f t="shared" si="46"/>
        <v>1</v>
      </c>
      <c r="N1511" s="5">
        <f t="shared" si="47"/>
        <v>0</v>
      </c>
      <c r="O1511" s="7">
        <v>44235</v>
      </c>
    </row>
    <row r="1512" spans="1:15" x14ac:dyDescent="0.25">
      <c r="A1512" s="5">
        <v>1510</v>
      </c>
      <c r="B1512" s="5" t="s">
        <v>4666</v>
      </c>
      <c r="C1512" s="5" t="s">
        <v>16</v>
      </c>
      <c r="D1512" s="5">
        <v>1</v>
      </c>
      <c r="E1512" s="5">
        <v>1</v>
      </c>
      <c r="F1512" s="5" t="s">
        <v>4667</v>
      </c>
      <c r="G1512" s="5" t="s">
        <v>13</v>
      </c>
      <c r="H1512" s="5" t="s">
        <v>4668</v>
      </c>
      <c r="I1512" s="5">
        <v>0</v>
      </c>
      <c r="K1512" s="6">
        <v>44235.324097222219</v>
      </c>
      <c r="L1512" s="5" t="s">
        <v>7133</v>
      </c>
      <c r="M1512" s="5">
        <f t="shared" si="46"/>
        <v>1</v>
      </c>
      <c r="N1512" s="5">
        <f t="shared" si="47"/>
        <v>0</v>
      </c>
      <c r="O1512" s="7">
        <v>44235</v>
      </c>
    </row>
    <row r="1513" spans="1:15" x14ac:dyDescent="0.25">
      <c r="A1513" s="5">
        <v>1511</v>
      </c>
      <c r="B1513" s="5" t="s">
        <v>4669</v>
      </c>
      <c r="C1513" s="5" t="s">
        <v>11</v>
      </c>
      <c r="D1513" s="5">
        <v>1</v>
      </c>
      <c r="E1513" s="5">
        <v>1</v>
      </c>
      <c r="F1513" s="5" t="s">
        <v>4670</v>
      </c>
      <c r="G1513" s="5" t="s">
        <v>13</v>
      </c>
      <c r="H1513" s="5" t="s">
        <v>4671</v>
      </c>
      <c r="I1513" s="5">
        <v>0</v>
      </c>
      <c r="K1513" s="6">
        <v>44235.324155092596</v>
      </c>
      <c r="L1513" s="5" t="s">
        <v>6966</v>
      </c>
      <c r="M1513" s="5">
        <f t="shared" si="46"/>
        <v>0</v>
      </c>
      <c r="N1513" s="5">
        <f t="shared" si="47"/>
        <v>1</v>
      </c>
      <c r="O1513" s="7">
        <v>44235</v>
      </c>
    </row>
    <row r="1514" spans="1:15" x14ac:dyDescent="0.25">
      <c r="A1514" s="5">
        <v>1512</v>
      </c>
      <c r="B1514" s="5" t="s">
        <v>4672</v>
      </c>
      <c r="C1514" s="5" t="s">
        <v>16</v>
      </c>
      <c r="D1514" s="5">
        <v>1</v>
      </c>
      <c r="E1514" s="5">
        <v>1</v>
      </c>
      <c r="F1514" s="5" t="s">
        <v>4673</v>
      </c>
      <c r="G1514" s="5" t="s">
        <v>13</v>
      </c>
      <c r="H1514" s="5" t="s">
        <v>4674</v>
      </c>
      <c r="I1514" s="5">
        <v>0</v>
      </c>
      <c r="K1514" s="6">
        <v>44235.324444444443</v>
      </c>
      <c r="L1514" s="5" t="s">
        <v>7181</v>
      </c>
      <c r="M1514" s="5">
        <f t="shared" si="46"/>
        <v>0</v>
      </c>
      <c r="N1514" s="5">
        <f t="shared" si="47"/>
        <v>1</v>
      </c>
      <c r="O1514" s="7">
        <v>44235</v>
      </c>
    </row>
    <row r="1515" spans="1:15" x14ac:dyDescent="0.25">
      <c r="A1515" s="5">
        <v>1513</v>
      </c>
      <c r="B1515" s="5" t="s">
        <v>4675</v>
      </c>
      <c r="C1515" s="5" t="s">
        <v>50</v>
      </c>
      <c r="D1515" s="5">
        <v>1</v>
      </c>
      <c r="E1515" s="5">
        <v>1</v>
      </c>
      <c r="F1515" s="5" t="s">
        <v>4676</v>
      </c>
      <c r="G1515" s="5" t="s">
        <v>13</v>
      </c>
      <c r="H1515" s="5" t="s">
        <v>4677</v>
      </c>
      <c r="I1515" s="5">
        <v>0</v>
      </c>
      <c r="K1515" s="6">
        <v>44235.324548611112</v>
      </c>
      <c r="L1515" s="5" t="s">
        <v>6976</v>
      </c>
      <c r="M1515" s="5">
        <f t="shared" si="46"/>
        <v>0</v>
      </c>
      <c r="N1515" s="5">
        <f t="shared" si="47"/>
        <v>1</v>
      </c>
      <c r="O1515" s="7">
        <v>44235</v>
      </c>
    </row>
    <row r="1516" spans="1:15" x14ac:dyDescent="0.25">
      <c r="A1516" s="5">
        <v>1514</v>
      </c>
      <c r="B1516" s="5" t="s">
        <v>4678</v>
      </c>
      <c r="C1516" s="5" t="s">
        <v>80</v>
      </c>
      <c r="D1516" s="5">
        <v>1</v>
      </c>
      <c r="E1516" s="5">
        <v>1</v>
      </c>
      <c r="F1516" s="5" t="s">
        <v>4679</v>
      </c>
      <c r="G1516" s="5" t="s">
        <v>13</v>
      </c>
      <c r="H1516" s="5" t="s">
        <v>4680</v>
      </c>
      <c r="I1516" s="5">
        <v>0</v>
      </c>
      <c r="K1516" s="6">
        <v>44235.991273148145</v>
      </c>
      <c r="L1516" s="5" t="s">
        <v>6948</v>
      </c>
      <c r="M1516" s="5">
        <f t="shared" si="46"/>
        <v>0</v>
      </c>
      <c r="N1516" s="5">
        <f t="shared" si="47"/>
        <v>1</v>
      </c>
      <c r="O1516" s="7">
        <v>44235</v>
      </c>
    </row>
    <row r="1517" spans="1:15" x14ac:dyDescent="0.25">
      <c r="A1517" s="5">
        <v>1515</v>
      </c>
      <c r="B1517" s="5" t="s">
        <v>4681</v>
      </c>
      <c r="C1517" s="5" t="s">
        <v>16</v>
      </c>
      <c r="D1517" s="5">
        <v>1</v>
      </c>
      <c r="E1517" s="5">
        <v>1</v>
      </c>
      <c r="F1517" s="5" t="s">
        <v>4682</v>
      </c>
      <c r="G1517" s="5" t="s">
        <v>13</v>
      </c>
      <c r="H1517" s="5" t="s">
        <v>4683</v>
      </c>
      <c r="I1517" s="5">
        <v>1</v>
      </c>
      <c r="K1517" s="6">
        <v>44235.991377314815</v>
      </c>
      <c r="L1517" s="5" t="s">
        <v>7774</v>
      </c>
      <c r="M1517" s="5">
        <f t="shared" si="46"/>
        <v>1</v>
      </c>
      <c r="N1517" s="5">
        <f t="shared" si="47"/>
        <v>0</v>
      </c>
      <c r="O1517" s="7">
        <v>44235</v>
      </c>
    </row>
    <row r="1518" spans="1:15" x14ac:dyDescent="0.25">
      <c r="A1518" s="5">
        <v>1516</v>
      </c>
      <c r="B1518" s="5" t="s">
        <v>4684</v>
      </c>
      <c r="C1518" s="5" t="s">
        <v>28</v>
      </c>
      <c r="D1518" s="5">
        <v>1</v>
      </c>
      <c r="E1518" s="5">
        <v>1</v>
      </c>
      <c r="F1518" s="5" t="s">
        <v>4685</v>
      </c>
      <c r="G1518" s="5" t="s">
        <v>13</v>
      </c>
      <c r="H1518" s="5" t="s">
        <v>4686</v>
      </c>
      <c r="I1518" s="5">
        <v>1</v>
      </c>
      <c r="K1518" s="6">
        <v>44235.991597222222</v>
      </c>
      <c r="L1518" s="5" t="s">
        <v>6971</v>
      </c>
      <c r="M1518" s="5">
        <f t="shared" si="46"/>
        <v>0</v>
      </c>
      <c r="N1518" s="5">
        <f t="shared" si="47"/>
        <v>1</v>
      </c>
      <c r="O1518" s="7">
        <v>44235</v>
      </c>
    </row>
    <row r="1519" spans="1:15" x14ac:dyDescent="0.25">
      <c r="A1519" s="5">
        <v>1517</v>
      </c>
      <c r="B1519" s="5" t="s">
        <v>4687</v>
      </c>
      <c r="C1519" s="5" t="s">
        <v>16</v>
      </c>
      <c r="D1519" s="5">
        <v>1</v>
      </c>
      <c r="E1519" s="5">
        <v>1</v>
      </c>
      <c r="F1519" s="5" t="s">
        <v>4688</v>
      </c>
      <c r="G1519" s="5" t="s">
        <v>13</v>
      </c>
      <c r="H1519" s="5" t="s">
        <v>4689</v>
      </c>
      <c r="I1519" s="5">
        <v>0</v>
      </c>
      <c r="K1519" s="6">
        <v>44235.992013888892</v>
      </c>
      <c r="L1519" s="5" t="s">
        <v>7775</v>
      </c>
      <c r="M1519" s="5">
        <f t="shared" si="46"/>
        <v>0</v>
      </c>
      <c r="N1519" s="5">
        <f t="shared" si="47"/>
        <v>1</v>
      </c>
      <c r="O1519" s="7">
        <v>44235</v>
      </c>
    </row>
    <row r="1520" spans="1:15" x14ac:dyDescent="0.25">
      <c r="A1520" s="5">
        <v>1518</v>
      </c>
      <c r="B1520" s="5" t="s">
        <v>4690</v>
      </c>
      <c r="C1520" s="5" t="s">
        <v>16</v>
      </c>
      <c r="D1520" s="5">
        <v>1</v>
      </c>
      <c r="E1520" s="5">
        <v>1</v>
      </c>
      <c r="F1520" s="5" t="s">
        <v>4691</v>
      </c>
      <c r="G1520" s="5" t="s">
        <v>13</v>
      </c>
      <c r="H1520" s="5" t="s">
        <v>4692</v>
      </c>
      <c r="I1520" s="5">
        <v>0</v>
      </c>
      <c r="K1520" s="6">
        <v>44235.992835648147</v>
      </c>
      <c r="L1520" s="5" t="s">
        <v>6948</v>
      </c>
      <c r="M1520" s="5">
        <f t="shared" si="46"/>
        <v>0</v>
      </c>
      <c r="N1520" s="5">
        <f t="shared" si="47"/>
        <v>1</v>
      </c>
      <c r="O1520" s="7">
        <v>44235</v>
      </c>
    </row>
    <row r="1521" spans="1:15" x14ac:dyDescent="0.25">
      <c r="A1521" s="5">
        <v>1519</v>
      </c>
      <c r="B1521" s="5" t="s">
        <v>4693</v>
      </c>
      <c r="C1521" s="5" t="s">
        <v>40</v>
      </c>
      <c r="D1521" s="5">
        <v>1</v>
      </c>
      <c r="E1521" s="5">
        <v>1</v>
      </c>
      <c r="F1521" s="5" t="s">
        <v>4694</v>
      </c>
      <c r="G1521" s="5" t="s">
        <v>13</v>
      </c>
      <c r="H1521" s="5" t="s">
        <v>4695</v>
      </c>
      <c r="I1521" s="5">
        <v>0</v>
      </c>
      <c r="K1521" s="6">
        <v>44235.993020833332</v>
      </c>
      <c r="L1521" s="5" t="s">
        <v>6968</v>
      </c>
      <c r="M1521" s="5">
        <f t="shared" si="46"/>
        <v>0</v>
      </c>
      <c r="N1521" s="5">
        <f t="shared" si="47"/>
        <v>1</v>
      </c>
      <c r="O1521" s="7">
        <v>44235</v>
      </c>
    </row>
    <row r="1522" spans="1:15" x14ac:dyDescent="0.25">
      <c r="A1522" s="5">
        <v>1520</v>
      </c>
      <c r="B1522" s="5" t="s">
        <v>4693</v>
      </c>
      <c r="C1522" s="5" t="s">
        <v>40</v>
      </c>
      <c r="D1522" s="5">
        <v>1</v>
      </c>
      <c r="E1522" s="5">
        <v>1</v>
      </c>
      <c r="F1522" s="5" t="s">
        <v>4696</v>
      </c>
      <c r="G1522" s="5" t="s">
        <v>13</v>
      </c>
      <c r="H1522" s="5" t="s">
        <v>4697</v>
      </c>
      <c r="I1522" s="5">
        <v>0</v>
      </c>
      <c r="K1522" s="6">
        <v>44235.993217592593</v>
      </c>
      <c r="L1522" s="5" t="s">
        <v>6968</v>
      </c>
      <c r="M1522" s="5">
        <f t="shared" si="46"/>
        <v>0</v>
      </c>
      <c r="N1522" s="5">
        <f t="shared" si="47"/>
        <v>1</v>
      </c>
      <c r="O1522" s="7">
        <v>44235</v>
      </c>
    </row>
    <row r="1523" spans="1:15" x14ac:dyDescent="0.25">
      <c r="A1523" s="5">
        <v>1521</v>
      </c>
      <c r="B1523" s="5" t="s">
        <v>4698</v>
      </c>
      <c r="C1523" s="5" t="s">
        <v>40</v>
      </c>
      <c r="D1523" s="5">
        <v>1</v>
      </c>
      <c r="E1523" s="5">
        <v>1</v>
      </c>
      <c r="F1523" s="5" t="s">
        <v>4699</v>
      </c>
      <c r="G1523" s="5" t="s">
        <v>13</v>
      </c>
      <c r="H1523" s="5" t="s">
        <v>4700</v>
      </c>
      <c r="I1523" s="5">
        <v>0</v>
      </c>
      <c r="K1523" s="6">
        <v>44235.99386574074</v>
      </c>
      <c r="L1523" s="5" t="s">
        <v>7007</v>
      </c>
      <c r="M1523" s="5">
        <f t="shared" si="46"/>
        <v>1</v>
      </c>
      <c r="N1523" s="5">
        <f t="shared" si="47"/>
        <v>0</v>
      </c>
      <c r="O1523" s="7">
        <v>44235</v>
      </c>
    </row>
    <row r="1524" spans="1:15" x14ac:dyDescent="0.25">
      <c r="A1524" s="5">
        <v>1522</v>
      </c>
      <c r="B1524" s="5" t="s">
        <v>4701</v>
      </c>
      <c r="C1524" s="5" t="s">
        <v>16</v>
      </c>
      <c r="D1524" s="5">
        <v>22</v>
      </c>
      <c r="E1524" s="5">
        <v>0.64</v>
      </c>
      <c r="F1524" s="5" t="s">
        <v>4702</v>
      </c>
      <c r="G1524" s="5" t="s">
        <v>13</v>
      </c>
      <c r="H1524" s="5" t="s">
        <v>4703</v>
      </c>
      <c r="I1524" s="5">
        <v>65</v>
      </c>
      <c r="J1524" s="5" t="s">
        <v>4704</v>
      </c>
      <c r="K1524" s="6">
        <v>44235.994085648148</v>
      </c>
      <c r="L1524" s="5" t="s">
        <v>7395</v>
      </c>
      <c r="M1524" s="5">
        <f t="shared" si="46"/>
        <v>0</v>
      </c>
      <c r="N1524" s="5">
        <f t="shared" si="47"/>
        <v>1</v>
      </c>
      <c r="O1524" s="7">
        <v>44235</v>
      </c>
    </row>
    <row r="1525" spans="1:15" x14ac:dyDescent="0.25">
      <c r="A1525" s="5">
        <v>1523</v>
      </c>
      <c r="B1525" s="5" t="s">
        <v>4693</v>
      </c>
      <c r="C1525" s="5" t="s">
        <v>40</v>
      </c>
      <c r="D1525" s="5">
        <v>1</v>
      </c>
      <c r="E1525" s="5">
        <v>1</v>
      </c>
      <c r="F1525" s="5" t="s">
        <v>4705</v>
      </c>
      <c r="G1525" s="5" t="s">
        <v>13</v>
      </c>
      <c r="H1525" s="5" t="s">
        <v>4706</v>
      </c>
      <c r="I1525" s="5">
        <v>0</v>
      </c>
      <c r="K1525" s="6">
        <v>44235.994803240741</v>
      </c>
      <c r="L1525" s="5" t="s">
        <v>6968</v>
      </c>
      <c r="M1525" s="5">
        <f t="shared" si="46"/>
        <v>0</v>
      </c>
      <c r="N1525" s="5">
        <f t="shared" si="47"/>
        <v>1</v>
      </c>
      <c r="O1525" s="7">
        <v>44235</v>
      </c>
    </row>
    <row r="1526" spans="1:15" x14ac:dyDescent="0.25">
      <c r="A1526" s="5">
        <v>1524</v>
      </c>
      <c r="B1526" s="5" t="s">
        <v>4707</v>
      </c>
      <c r="C1526" s="5" t="s">
        <v>28</v>
      </c>
      <c r="D1526" s="5">
        <v>1</v>
      </c>
      <c r="E1526" s="5">
        <v>1</v>
      </c>
      <c r="F1526" s="5" t="s">
        <v>4708</v>
      </c>
      <c r="G1526" s="5" t="s">
        <v>13</v>
      </c>
      <c r="H1526" s="5" t="s">
        <v>4709</v>
      </c>
      <c r="I1526" s="5">
        <v>0</v>
      </c>
      <c r="K1526" s="6">
        <v>44235.995127314818</v>
      </c>
      <c r="L1526" s="5" t="s">
        <v>7776</v>
      </c>
      <c r="M1526" s="5">
        <f t="shared" si="46"/>
        <v>0</v>
      </c>
      <c r="N1526" s="5">
        <f t="shared" si="47"/>
        <v>1</v>
      </c>
      <c r="O1526" s="7">
        <v>44235</v>
      </c>
    </row>
    <row r="1527" spans="1:15" x14ac:dyDescent="0.25">
      <c r="A1527" s="5">
        <v>1525</v>
      </c>
      <c r="B1527" s="5" t="s">
        <v>4710</v>
      </c>
      <c r="C1527" s="5" t="s">
        <v>40</v>
      </c>
      <c r="D1527" s="5">
        <v>1</v>
      </c>
      <c r="E1527" s="5">
        <v>1</v>
      </c>
      <c r="F1527" s="5" t="s">
        <v>4711</v>
      </c>
      <c r="G1527" s="5" t="s">
        <v>13</v>
      </c>
      <c r="H1527" s="5" t="s">
        <v>4712</v>
      </c>
      <c r="I1527" s="5">
        <v>1</v>
      </c>
      <c r="K1527" s="6">
        <v>44235.995335648149</v>
      </c>
      <c r="L1527" s="5" t="s">
        <v>6999</v>
      </c>
      <c r="M1527" s="5">
        <f t="shared" si="46"/>
        <v>1</v>
      </c>
      <c r="N1527" s="5">
        <f t="shared" si="47"/>
        <v>0</v>
      </c>
      <c r="O1527" s="7">
        <v>44235</v>
      </c>
    </row>
    <row r="1528" spans="1:15" x14ac:dyDescent="0.25">
      <c r="A1528" s="5">
        <v>1526</v>
      </c>
      <c r="B1528" s="5" t="s">
        <v>4713</v>
      </c>
      <c r="C1528" s="5" t="s">
        <v>40</v>
      </c>
      <c r="D1528" s="5">
        <v>1</v>
      </c>
      <c r="E1528" s="5">
        <v>1</v>
      </c>
      <c r="F1528" s="5" t="s">
        <v>4714</v>
      </c>
      <c r="G1528" s="5" t="s">
        <v>13</v>
      </c>
      <c r="H1528" s="5" t="s">
        <v>4715</v>
      </c>
      <c r="I1528" s="5">
        <v>1</v>
      </c>
      <c r="K1528" s="6">
        <v>44235.995740740742</v>
      </c>
      <c r="L1528" s="5" t="s">
        <v>7777</v>
      </c>
      <c r="M1528" s="5">
        <f t="shared" si="46"/>
        <v>0</v>
      </c>
      <c r="N1528" s="5">
        <f t="shared" si="47"/>
        <v>1</v>
      </c>
      <c r="O1528" s="7">
        <v>44235</v>
      </c>
    </row>
    <row r="1529" spans="1:15" x14ac:dyDescent="0.25">
      <c r="A1529" s="5">
        <v>1527</v>
      </c>
      <c r="B1529" s="5" t="s">
        <v>4716</v>
      </c>
      <c r="C1529" s="5" t="s">
        <v>11</v>
      </c>
      <c r="D1529" s="5">
        <v>1</v>
      </c>
      <c r="E1529" s="5">
        <v>1</v>
      </c>
      <c r="F1529" s="5" t="s">
        <v>4717</v>
      </c>
      <c r="G1529" s="5" t="s">
        <v>13</v>
      </c>
      <c r="H1529" s="5" t="s">
        <v>4718</v>
      </c>
      <c r="I1529" s="5">
        <v>0</v>
      </c>
      <c r="K1529" s="6">
        <v>44235.995752314811</v>
      </c>
      <c r="L1529" s="5" t="s">
        <v>7047</v>
      </c>
      <c r="M1529" s="5">
        <f t="shared" si="46"/>
        <v>1</v>
      </c>
      <c r="N1529" s="5">
        <f t="shared" si="47"/>
        <v>0</v>
      </c>
      <c r="O1529" s="7">
        <v>44235</v>
      </c>
    </row>
    <row r="1530" spans="1:15" x14ac:dyDescent="0.25">
      <c r="A1530" s="5">
        <v>1528</v>
      </c>
      <c r="B1530" s="5" t="s">
        <v>4719</v>
      </c>
      <c r="C1530" s="5" t="s">
        <v>11</v>
      </c>
      <c r="D1530" s="5">
        <v>1</v>
      </c>
      <c r="E1530" s="5">
        <v>1</v>
      </c>
      <c r="F1530" s="5" t="s">
        <v>4720</v>
      </c>
      <c r="G1530" s="5" t="s">
        <v>13</v>
      </c>
      <c r="H1530" s="5" t="s">
        <v>4721</v>
      </c>
      <c r="I1530" s="5">
        <v>1</v>
      </c>
      <c r="K1530" s="6">
        <v>44235.995925925927</v>
      </c>
      <c r="L1530" s="5" t="s">
        <v>7778</v>
      </c>
      <c r="M1530" s="5">
        <f t="shared" si="46"/>
        <v>1</v>
      </c>
      <c r="N1530" s="5">
        <f t="shared" si="47"/>
        <v>0</v>
      </c>
      <c r="O1530" s="7">
        <v>44235</v>
      </c>
    </row>
    <row r="1531" spans="1:15" x14ac:dyDescent="0.25">
      <c r="A1531" s="5">
        <v>1529</v>
      </c>
      <c r="B1531" s="5" t="s">
        <v>4722</v>
      </c>
      <c r="C1531" s="5" t="s">
        <v>16</v>
      </c>
      <c r="D1531" s="5">
        <v>1</v>
      </c>
      <c r="E1531" s="5">
        <v>1</v>
      </c>
      <c r="F1531" s="5" t="s">
        <v>4723</v>
      </c>
      <c r="G1531" s="5" t="s">
        <v>13</v>
      </c>
      <c r="H1531" s="5" t="s">
        <v>4724</v>
      </c>
      <c r="I1531" s="5">
        <v>0</v>
      </c>
      <c r="K1531" s="6">
        <v>44235.995995370373</v>
      </c>
      <c r="L1531" s="5" t="s">
        <v>7049</v>
      </c>
      <c r="M1531" s="5">
        <f t="shared" si="46"/>
        <v>1</v>
      </c>
      <c r="N1531" s="5">
        <f t="shared" si="47"/>
        <v>0</v>
      </c>
      <c r="O1531" s="7">
        <v>44235</v>
      </c>
    </row>
    <row r="1532" spans="1:15" x14ac:dyDescent="0.25">
      <c r="A1532" s="5">
        <v>1530</v>
      </c>
      <c r="B1532" s="5" t="s">
        <v>4725</v>
      </c>
      <c r="C1532" s="5" t="s">
        <v>11</v>
      </c>
      <c r="D1532" s="5">
        <v>1</v>
      </c>
      <c r="E1532" s="5">
        <v>1</v>
      </c>
      <c r="F1532" s="5" t="s">
        <v>4726</v>
      </c>
      <c r="G1532" s="5" t="s">
        <v>13</v>
      </c>
      <c r="H1532" s="5" t="s">
        <v>4727</v>
      </c>
      <c r="I1532" s="5">
        <v>0</v>
      </c>
      <c r="K1532" s="6">
        <v>44235.996122685188</v>
      </c>
      <c r="L1532" s="5" t="s">
        <v>6995</v>
      </c>
      <c r="M1532" s="5">
        <f t="shared" si="46"/>
        <v>0</v>
      </c>
      <c r="N1532" s="5">
        <f t="shared" si="47"/>
        <v>1</v>
      </c>
      <c r="O1532" s="7">
        <v>44235</v>
      </c>
    </row>
    <row r="1533" spans="1:15" x14ac:dyDescent="0.25">
      <c r="A1533" s="5">
        <v>1531</v>
      </c>
      <c r="B1533" s="5" t="s">
        <v>4728</v>
      </c>
      <c r="C1533" s="5" t="s">
        <v>80</v>
      </c>
      <c r="D1533" s="5">
        <v>1</v>
      </c>
      <c r="E1533" s="5">
        <v>1</v>
      </c>
      <c r="F1533" s="5" t="s">
        <v>4729</v>
      </c>
      <c r="G1533" s="5" t="s">
        <v>13</v>
      </c>
      <c r="H1533" s="5" t="s">
        <v>4730</v>
      </c>
      <c r="I1533" s="5">
        <v>0</v>
      </c>
      <c r="K1533" s="6">
        <v>44235.996388888889</v>
      </c>
      <c r="L1533" s="5" t="s">
        <v>7514</v>
      </c>
      <c r="M1533" s="5">
        <f t="shared" si="46"/>
        <v>0</v>
      </c>
      <c r="N1533" s="5">
        <f t="shared" si="47"/>
        <v>1</v>
      </c>
      <c r="O1533" s="7">
        <v>44235</v>
      </c>
    </row>
    <row r="1534" spans="1:15" x14ac:dyDescent="0.25">
      <c r="A1534" s="5">
        <v>1532</v>
      </c>
      <c r="B1534" s="5" t="s">
        <v>4731</v>
      </c>
      <c r="C1534" s="5" t="s">
        <v>80</v>
      </c>
      <c r="D1534" s="5">
        <v>1</v>
      </c>
      <c r="E1534" s="5">
        <v>1</v>
      </c>
      <c r="F1534" s="5" t="s">
        <v>4732</v>
      </c>
      <c r="G1534" s="5" t="s">
        <v>13</v>
      </c>
      <c r="H1534" s="5" t="s">
        <v>4733</v>
      </c>
      <c r="I1534" s="5">
        <v>0</v>
      </c>
      <c r="K1534" s="6">
        <v>44235.996689814812</v>
      </c>
      <c r="L1534" s="5" t="s">
        <v>7184</v>
      </c>
      <c r="M1534" s="5">
        <f t="shared" si="46"/>
        <v>1</v>
      </c>
      <c r="N1534" s="5">
        <f t="shared" si="47"/>
        <v>0</v>
      </c>
      <c r="O1534" s="7">
        <v>44235</v>
      </c>
    </row>
    <row r="1535" spans="1:15" x14ac:dyDescent="0.25">
      <c r="A1535" s="5">
        <v>1533</v>
      </c>
      <c r="B1535" s="5" t="s">
        <v>4734</v>
      </c>
      <c r="C1535" s="5" t="s">
        <v>40</v>
      </c>
      <c r="D1535" s="5">
        <v>1</v>
      </c>
      <c r="E1535" s="5">
        <v>1</v>
      </c>
      <c r="F1535" s="5" t="s">
        <v>4735</v>
      </c>
      <c r="G1535" s="5" t="s">
        <v>13</v>
      </c>
      <c r="H1535" s="5" t="s">
        <v>4736</v>
      </c>
      <c r="I1535" s="5">
        <v>0</v>
      </c>
      <c r="K1535" s="6">
        <v>44235.996689814812</v>
      </c>
      <c r="L1535" s="5" t="s">
        <v>7779</v>
      </c>
      <c r="M1535" s="5">
        <f t="shared" si="46"/>
        <v>1</v>
      </c>
      <c r="N1535" s="5">
        <f t="shared" si="47"/>
        <v>0</v>
      </c>
      <c r="O1535" s="7">
        <v>44235</v>
      </c>
    </row>
    <row r="1536" spans="1:15" x14ac:dyDescent="0.25">
      <c r="A1536" s="5">
        <v>1534</v>
      </c>
      <c r="B1536" s="5" t="s">
        <v>4737</v>
      </c>
      <c r="C1536" s="5" t="s">
        <v>28</v>
      </c>
      <c r="D1536" s="5">
        <v>1</v>
      </c>
      <c r="E1536" s="5">
        <v>1</v>
      </c>
      <c r="F1536" s="5" t="s">
        <v>4738</v>
      </c>
      <c r="G1536" s="5" t="s">
        <v>13</v>
      </c>
      <c r="H1536" s="5" t="s">
        <v>4739</v>
      </c>
      <c r="I1536" s="5">
        <v>0</v>
      </c>
      <c r="K1536" s="6">
        <v>44236.663831018515</v>
      </c>
      <c r="L1536" s="5" t="s">
        <v>6966</v>
      </c>
      <c r="M1536" s="5">
        <f t="shared" si="46"/>
        <v>0</v>
      </c>
      <c r="N1536" s="5">
        <f t="shared" si="47"/>
        <v>1</v>
      </c>
      <c r="O1536" s="7">
        <v>44236</v>
      </c>
    </row>
    <row r="1537" spans="1:15" x14ac:dyDescent="0.25">
      <c r="A1537" s="5">
        <v>1535</v>
      </c>
      <c r="B1537" s="5" t="s">
        <v>4740</v>
      </c>
      <c r="C1537" s="5" t="s">
        <v>32</v>
      </c>
      <c r="D1537" s="5">
        <v>1</v>
      </c>
      <c r="E1537" s="5">
        <v>1</v>
      </c>
      <c r="F1537" s="5" t="s">
        <v>4741</v>
      </c>
      <c r="G1537" s="5" t="s">
        <v>13</v>
      </c>
      <c r="H1537" s="5" t="s">
        <v>4742</v>
      </c>
      <c r="I1537" s="5">
        <v>0</v>
      </c>
      <c r="K1537" s="6">
        <v>44236.667673611111</v>
      </c>
      <c r="L1537" s="5" t="s">
        <v>7780</v>
      </c>
      <c r="M1537" s="5">
        <f t="shared" si="46"/>
        <v>0</v>
      </c>
      <c r="N1537" s="5">
        <f t="shared" si="47"/>
        <v>1</v>
      </c>
      <c r="O1537" s="7">
        <v>44236</v>
      </c>
    </row>
    <row r="1538" spans="1:15" x14ac:dyDescent="0.25">
      <c r="A1538" s="5">
        <v>1536</v>
      </c>
      <c r="B1538" s="5" t="s">
        <v>4743</v>
      </c>
      <c r="C1538" s="5" t="s">
        <v>36</v>
      </c>
      <c r="D1538" s="5">
        <v>1</v>
      </c>
      <c r="E1538" s="5">
        <v>1</v>
      </c>
      <c r="F1538" s="5" t="s">
        <v>4744</v>
      </c>
      <c r="G1538" s="5" t="s">
        <v>13</v>
      </c>
      <c r="H1538" s="5" t="s">
        <v>4745</v>
      </c>
      <c r="I1538" s="5">
        <v>0</v>
      </c>
      <c r="K1538" s="6">
        <v>44236.668483796297</v>
      </c>
      <c r="L1538" s="5" t="s">
        <v>6918</v>
      </c>
      <c r="M1538" s="5">
        <f t="shared" si="46"/>
        <v>0</v>
      </c>
      <c r="N1538" s="5">
        <f t="shared" si="47"/>
        <v>1</v>
      </c>
      <c r="O1538" s="7">
        <v>44236</v>
      </c>
    </row>
    <row r="1539" spans="1:15" x14ac:dyDescent="0.25">
      <c r="A1539" s="5">
        <v>1537</v>
      </c>
      <c r="B1539" s="5" t="s">
        <v>4746</v>
      </c>
      <c r="C1539" s="5" t="s">
        <v>32</v>
      </c>
      <c r="D1539" s="5">
        <v>1</v>
      </c>
      <c r="E1539" s="5">
        <v>1</v>
      </c>
      <c r="F1539" s="5" t="s">
        <v>4747</v>
      </c>
      <c r="G1539" s="5" t="s">
        <v>13</v>
      </c>
      <c r="H1539" s="5" t="s">
        <v>4748</v>
      </c>
      <c r="I1539" s="5">
        <v>1</v>
      </c>
      <c r="K1539" s="6">
        <v>44236.668946759259</v>
      </c>
      <c r="L1539" s="5" t="s">
        <v>7277</v>
      </c>
      <c r="M1539" s="5">
        <f t="shared" ref="M1539:M1602" si="48">IF(EXACT(LEFT(L1539),"P"),1,0)</f>
        <v>0</v>
      </c>
      <c r="N1539" s="5">
        <f t="shared" ref="N1539:N1602" si="49">1-M1539</f>
        <v>1</v>
      </c>
      <c r="O1539" s="7">
        <v>44236</v>
      </c>
    </row>
    <row r="1540" spans="1:15" x14ac:dyDescent="0.25">
      <c r="A1540" s="5">
        <v>1538</v>
      </c>
      <c r="B1540" s="5" t="s">
        <v>4749</v>
      </c>
      <c r="C1540" s="5" t="s">
        <v>16</v>
      </c>
      <c r="D1540" s="5">
        <v>1</v>
      </c>
      <c r="E1540" s="5">
        <v>1</v>
      </c>
      <c r="F1540" s="5" t="s">
        <v>4750</v>
      </c>
      <c r="G1540" s="5" t="s">
        <v>13</v>
      </c>
      <c r="H1540" s="5" t="s">
        <v>4751</v>
      </c>
      <c r="I1540" s="5">
        <v>0</v>
      </c>
      <c r="K1540" s="6">
        <v>44236.67087962963</v>
      </c>
      <c r="L1540" s="5" t="s">
        <v>7781</v>
      </c>
      <c r="M1540" s="5">
        <f t="shared" si="48"/>
        <v>0</v>
      </c>
      <c r="N1540" s="5">
        <f t="shared" si="49"/>
        <v>1</v>
      </c>
      <c r="O1540" s="7">
        <v>44236</v>
      </c>
    </row>
    <row r="1541" spans="1:15" x14ac:dyDescent="0.25">
      <c r="A1541" s="5">
        <v>1539</v>
      </c>
      <c r="B1541" s="5" t="s">
        <v>4752</v>
      </c>
      <c r="C1541" s="5" t="s">
        <v>16</v>
      </c>
      <c r="D1541" s="5">
        <v>1</v>
      </c>
      <c r="E1541" s="5">
        <v>1</v>
      </c>
      <c r="F1541" s="5" t="s">
        <v>4753</v>
      </c>
      <c r="G1541" s="5" t="s">
        <v>13</v>
      </c>
      <c r="H1541" s="5" t="s">
        <v>4754</v>
      </c>
      <c r="I1541" s="5">
        <v>0</v>
      </c>
      <c r="K1541" s="6">
        <v>44236.673113425924</v>
      </c>
      <c r="L1541" s="5" t="s">
        <v>7181</v>
      </c>
      <c r="M1541" s="5">
        <f t="shared" si="48"/>
        <v>0</v>
      </c>
      <c r="N1541" s="5">
        <f t="shared" si="49"/>
        <v>1</v>
      </c>
      <c r="O1541" s="7">
        <v>44236</v>
      </c>
    </row>
    <row r="1542" spans="1:15" x14ac:dyDescent="0.25">
      <c r="A1542" s="5">
        <v>1540</v>
      </c>
      <c r="B1542" s="5" t="s">
        <v>4755</v>
      </c>
      <c r="C1542" s="5" t="s">
        <v>16</v>
      </c>
      <c r="D1542" s="5">
        <v>1</v>
      </c>
      <c r="E1542" s="5">
        <v>1</v>
      </c>
      <c r="F1542" s="5" t="s">
        <v>4756</v>
      </c>
      <c r="G1542" s="5" t="s">
        <v>13</v>
      </c>
      <c r="H1542" s="5" t="s">
        <v>4757</v>
      </c>
      <c r="I1542" s="5">
        <v>0</v>
      </c>
      <c r="K1542" s="6">
        <v>44236.673275462963</v>
      </c>
      <c r="L1542" s="5" t="s">
        <v>6948</v>
      </c>
      <c r="M1542" s="5">
        <f t="shared" si="48"/>
        <v>0</v>
      </c>
      <c r="N1542" s="5">
        <f t="shared" si="49"/>
        <v>1</v>
      </c>
      <c r="O1542" s="7">
        <v>44236</v>
      </c>
    </row>
    <row r="1543" spans="1:15" x14ac:dyDescent="0.25">
      <c r="A1543" s="5">
        <v>1541</v>
      </c>
      <c r="B1543" s="5" t="s">
        <v>4758</v>
      </c>
      <c r="C1543" s="5" t="s">
        <v>11</v>
      </c>
      <c r="D1543" s="5">
        <v>1</v>
      </c>
      <c r="E1543" s="5">
        <v>1</v>
      </c>
      <c r="F1543" s="5" t="s">
        <v>4759</v>
      </c>
      <c r="G1543" s="5" t="s">
        <v>13</v>
      </c>
      <c r="H1543" s="5" t="s">
        <v>4760</v>
      </c>
      <c r="I1543" s="5">
        <v>0</v>
      </c>
      <c r="K1543" s="6">
        <v>44236.673877314817</v>
      </c>
      <c r="L1543" s="5" t="s">
        <v>7063</v>
      </c>
      <c r="M1543" s="5">
        <f t="shared" si="48"/>
        <v>1</v>
      </c>
      <c r="N1543" s="5">
        <f t="shared" si="49"/>
        <v>0</v>
      </c>
      <c r="O1543" s="7">
        <v>44236</v>
      </c>
    </row>
    <row r="1544" spans="1:15" x14ac:dyDescent="0.25">
      <c r="A1544" s="5">
        <v>1542</v>
      </c>
      <c r="B1544" s="5" t="s">
        <v>4761</v>
      </c>
      <c r="C1544" s="5" t="s">
        <v>32</v>
      </c>
      <c r="D1544" s="5">
        <v>1</v>
      </c>
      <c r="E1544" s="5">
        <v>1</v>
      </c>
      <c r="F1544" s="5" t="s">
        <v>4762</v>
      </c>
      <c r="G1544" s="5" t="s">
        <v>13</v>
      </c>
      <c r="H1544" s="5" t="s">
        <v>4763</v>
      </c>
      <c r="I1544" s="5">
        <v>2</v>
      </c>
      <c r="K1544" s="6">
        <v>44236.674189814818</v>
      </c>
      <c r="L1544" s="5" t="s">
        <v>7054</v>
      </c>
      <c r="M1544" s="5">
        <f t="shared" si="48"/>
        <v>0</v>
      </c>
      <c r="N1544" s="5">
        <f t="shared" si="49"/>
        <v>1</v>
      </c>
      <c r="O1544" s="7">
        <v>44236</v>
      </c>
    </row>
    <row r="1545" spans="1:15" x14ac:dyDescent="0.25">
      <c r="A1545" s="5">
        <v>1543</v>
      </c>
      <c r="B1545" s="5" t="s">
        <v>4764</v>
      </c>
      <c r="C1545" s="5" t="s">
        <v>16</v>
      </c>
      <c r="D1545" s="5">
        <v>6897</v>
      </c>
      <c r="E1545" s="5">
        <v>0.94</v>
      </c>
      <c r="F1545" s="5" t="s">
        <v>4765</v>
      </c>
      <c r="G1545" s="5" t="s">
        <v>13</v>
      </c>
      <c r="H1545" s="5" t="s">
        <v>4766</v>
      </c>
      <c r="I1545" s="5">
        <v>664</v>
      </c>
      <c r="J1545" s="5" t="s">
        <v>4767</v>
      </c>
      <c r="K1545" s="6">
        <v>44236.674375000002</v>
      </c>
      <c r="L1545" s="5" t="s">
        <v>7675</v>
      </c>
      <c r="M1545" s="5">
        <f t="shared" si="48"/>
        <v>1</v>
      </c>
      <c r="N1545" s="5">
        <f t="shared" si="49"/>
        <v>0</v>
      </c>
      <c r="O1545" s="7">
        <v>44236</v>
      </c>
    </row>
    <row r="1546" spans="1:15" x14ac:dyDescent="0.25">
      <c r="A1546" s="5">
        <v>1544</v>
      </c>
      <c r="B1546" s="5" t="s">
        <v>4768</v>
      </c>
      <c r="C1546" s="5" t="s">
        <v>16</v>
      </c>
      <c r="D1546" s="5">
        <v>1</v>
      </c>
      <c r="E1546" s="5">
        <v>1</v>
      </c>
      <c r="F1546" s="5" t="s">
        <v>4769</v>
      </c>
      <c r="G1546" s="5" t="s">
        <v>13</v>
      </c>
      <c r="H1546" s="5" t="s">
        <v>4770</v>
      </c>
      <c r="I1546" s="5">
        <v>0</v>
      </c>
      <c r="K1546" s="6">
        <v>44236.675706018519</v>
      </c>
      <c r="L1546" s="5" t="s">
        <v>7116</v>
      </c>
      <c r="M1546" s="5">
        <f t="shared" si="48"/>
        <v>1</v>
      </c>
      <c r="N1546" s="5">
        <f t="shared" si="49"/>
        <v>0</v>
      </c>
      <c r="O1546" s="7">
        <v>44236</v>
      </c>
    </row>
    <row r="1547" spans="1:15" x14ac:dyDescent="0.25">
      <c r="A1547" s="5">
        <v>1545</v>
      </c>
      <c r="B1547" s="5" t="s">
        <v>4771</v>
      </c>
      <c r="C1547" s="5" t="s">
        <v>40</v>
      </c>
      <c r="D1547" s="5">
        <v>1</v>
      </c>
      <c r="E1547" s="5">
        <v>1</v>
      </c>
      <c r="F1547" s="5" t="s">
        <v>4772</v>
      </c>
      <c r="G1547" s="5" t="s">
        <v>13</v>
      </c>
      <c r="H1547" s="5" t="s">
        <v>4773</v>
      </c>
      <c r="I1547" s="5">
        <v>0</v>
      </c>
      <c r="K1547" s="6">
        <v>44236.676539351851</v>
      </c>
      <c r="L1547" s="5" t="s">
        <v>7782</v>
      </c>
      <c r="M1547" s="5">
        <f t="shared" si="48"/>
        <v>1</v>
      </c>
      <c r="N1547" s="5">
        <f t="shared" si="49"/>
        <v>0</v>
      </c>
      <c r="O1547" s="7">
        <v>44236</v>
      </c>
    </row>
    <row r="1548" spans="1:15" x14ac:dyDescent="0.25">
      <c r="A1548" s="5">
        <v>1546</v>
      </c>
      <c r="B1548" s="5" t="s">
        <v>4774</v>
      </c>
      <c r="C1548" s="5" t="s">
        <v>11</v>
      </c>
      <c r="D1548" s="5">
        <v>1</v>
      </c>
      <c r="E1548" s="5">
        <v>1</v>
      </c>
      <c r="F1548" s="5" t="s">
        <v>4775</v>
      </c>
      <c r="G1548" s="5" t="s">
        <v>13</v>
      </c>
      <c r="H1548" s="5" t="s">
        <v>4776</v>
      </c>
      <c r="I1548" s="5">
        <v>0</v>
      </c>
      <c r="K1548" s="6">
        <v>44236.676701388889</v>
      </c>
      <c r="L1548" s="5" t="s">
        <v>7783</v>
      </c>
      <c r="M1548" s="5">
        <f t="shared" si="48"/>
        <v>1</v>
      </c>
      <c r="N1548" s="5">
        <f t="shared" si="49"/>
        <v>0</v>
      </c>
      <c r="O1548" s="7">
        <v>44236</v>
      </c>
    </row>
    <row r="1549" spans="1:15" x14ac:dyDescent="0.25">
      <c r="A1549" s="5">
        <v>1547</v>
      </c>
      <c r="B1549" s="5" t="s">
        <v>4777</v>
      </c>
      <c r="C1549" s="5" t="s">
        <v>28</v>
      </c>
      <c r="D1549" s="5">
        <v>1</v>
      </c>
      <c r="E1549" s="5">
        <v>1</v>
      </c>
      <c r="F1549" s="5" t="s">
        <v>4778</v>
      </c>
      <c r="G1549" s="5" t="s">
        <v>13</v>
      </c>
      <c r="H1549" s="5" t="s">
        <v>4779</v>
      </c>
      <c r="I1549" s="5">
        <v>0</v>
      </c>
      <c r="K1549" s="6">
        <v>44236.676828703705</v>
      </c>
      <c r="L1549" s="5" t="s">
        <v>7784</v>
      </c>
      <c r="M1549" s="5">
        <f t="shared" si="48"/>
        <v>0</v>
      </c>
      <c r="N1549" s="5">
        <f t="shared" si="49"/>
        <v>1</v>
      </c>
      <c r="O1549" s="7">
        <v>44236</v>
      </c>
    </row>
    <row r="1550" spans="1:15" x14ac:dyDescent="0.25">
      <c r="A1550" s="5">
        <v>1548</v>
      </c>
      <c r="B1550" s="5" t="s">
        <v>4780</v>
      </c>
      <c r="C1550" s="5" t="s">
        <v>28</v>
      </c>
      <c r="D1550" s="5">
        <v>1</v>
      </c>
      <c r="E1550" s="5">
        <v>1</v>
      </c>
      <c r="F1550" s="5" t="s">
        <v>4781</v>
      </c>
      <c r="G1550" s="5" t="s">
        <v>13</v>
      </c>
      <c r="H1550" s="5" t="s">
        <v>4782</v>
      </c>
      <c r="I1550" s="5">
        <v>0</v>
      </c>
      <c r="K1550" s="6">
        <v>44236.683217592596</v>
      </c>
      <c r="L1550" s="5" t="s">
        <v>6966</v>
      </c>
      <c r="M1550" s="5">
        <f t="shared" si="48"/>
        <v>0</v>
      </c>
      <c r="N1550" s="5">
        <f t="shared" si="49"/>
        <v>1</v>
      </c>
      <c r="O1550" s="7">
        <v>44236</v>
      </c>
    </row>
    <row r="1551" spans="1:15" x14ac:dyDescent="0.25">
      <c r="A1551" s="5">
        <v>1549</v>
      </c>
      <c r="B1551" s="5" t="s">
        <v>4783</v>
      </c>
      <c r="C1551" s="5" t="s">
        <v>28</v>
      </c>
      <c r="D1551" s="5">
        <v>1</v>
      </c>
      <c r="E1551" s="5">
        <v>1</v>
      </c>
      <c r="F1551" s="5" t="s">
        <v>4784</v>
      </c>
      <c r="G1551" s="5" t="s">
        <v>13</v>
      </c>
      <c r="H1551" s="5" t="s">
        <v>4785</v>
      </c>
      <c r="I1551" s="5">
        <v>0</v>
      </c>
      <c r="K1551" s="6">
        <v>44236.684432870374</v>
      </c>
      <c r="L1551" s="5" t="s">
        <v>7785</v>
      </c>
      <c r="M1551" s="5">
        <f t="shared" si="48"/>
        <v>0</v>
      </c>
      <c r="N1551" s="5">
        <f t="shared" si="49"/>
        <v>1</v>
      </c>
      <c r="O1551" s="7">
        <v>44236</v>
      </c>
    </row>
    <row r="1552" spans="1:15" x14ac:dyDescent="0.25">
      <c r="A1552" s="5">
        <v>1550</v>
      </c>
      <c r="B1552" s="5" t="s">
        <v>4786</v>
      </c>
      <c r="C1552" s="5" t="s">
        <v>36</v>
      </c>
      <c r="D1552" s="5">
        <v>1</v>
      </c>
      <c r="E1552" s="5">
        <v>1</v>
      </c>
      <c r="F1552" s="5" t="s">
        <v>4787</v>
      </c>
      <c r="G1552" s="5" t="s">
        <v>13</v>
      </c>
      <c r="H1552" s="5" t="s">
        <v>4788</v>
      </c>
      <c r="I1552" s="5">
        <v>1</v>
      </c>
      <c r="K1552" s="6">
        <v>44236.69085648148</v>
      </c>
      <c r="L1552" s="5" t="s">
        <v>7786</v>
      </c>
      <c r="M1552" s="5">
        <f t="shared" si="48"/>
        <v>1</v>
      </c>
      <c r="N1552" s="5">
        <f t="shared" si="49"/>
        <v>0</v>
      </c>
      <c r="O1552" s="7">
        <v>44236</v>
      </c>
    </row>
    <row r="1553" spans="1:15" x14ac:dyDescent="0.25">
      <c r="A1553" s="5">
        <v>1551</v>
      </c>
      <c r="B1553" s="5" t="s">
        <v>4789</v>
      </c>
      <c r="C1553" s="5" t="s">
        <v>16</v>
      </c>
      <c r="D1553" s="5">
        <v>59080</v>
      </c>
      <c r="E1553" s="5">
        <v>0.87</v>
      </c>
      <c r="F1553" s="5" t="s">
        <v>4790</v>
      </c>
      <c r="G1553" s="5" t="s">
        <v>13</v>
      </c>
      <c r="H1553" s="5" t="s">
        <v>4791</v>
      </c>
      <c r="I1553" s="5">
        <v>1500</v>
      </c>
      <c r="K1553" s="6">
        <v>44236.691886574074</v>
      </c>
      <c r="L1553" s="5" t="s">
        <v>7184</v>
      </c>
      <c r="M1553" s="5">
        <f t="shared" si="48"/>
        <v>1</v>
      </c>
      <c r="N1553" s="5">
        <f t="shared" si="49"/>
        <v>0</v>
      </c>
      <c r="O1553" s="7">
        <v>44236</v>
      </c>
    </row>
    <row r="1554" spans="1:15" x14ac:dyDescent="0.25">
      <c r="A1554" s="5">
        <v>1552</v>
      </c>
      <c r="B1554" s="5" t="s">
        <v>4792</v>
      </c>
      <c r="C1554" s="5" t="s">
        <v>11</v>
      </c>
      <c r="D1554" s="5">
        <v>1</v>
      </c>
      <c r="E1554" s="5">
        <v>1</v>
      </c>
      <c r="F1554" s="5" t="s">
        <v>4793</v>
      </c>
      <c r="G1554" s="5" t="s">
        <v>13</v>
      </c>
      <c r="H1554" s="5" t="s">
        <v>4794</v>
      </c>
      <c r="I1554" s="5">
        <v>0</v>
      </c>
      <c r="K1554" s="6">
        <v>44236.693356481483</v>
      </c>
      <c r="L1554" s="5" t="s">
        <v>7787</v>
      </c>
      <c r="M1554" s="5">
        <f t="shared" si="48"/>
        <v>1</v>
      </c>
      <c r="N1554" s="5">
        <f t="shared" si="49"/>
        <v>0</v>
      </c>
      <c r="O1554" s="7">
        <v>44236</v>
      </c>
    </row>
    <row r="1555" spans="1:15" x14ac:dyDescent="0.25">
      <c r="A1555" s="5">
        <v>1553</v>
      </c>
      <c r="B1555" s="5" t="s">
        <v>4795</v>
      </c>
      <c r="C1555" s="5" t="s">
        <v>16</v>
      </c>
      <c r="D1555" s="5">
        <v>1</v>
      </c>
      <c r="E1555" s="5">
        <v>1</v>
      </c>
      <c r="F1555" s="5" t="s">
        <v>4796</v>
      </c>
      <c r="G1555" s="5" t="s">
        <v>13</v>
      </c>
      <c r="H1555" s="5" t="s">
        <v>4797</v>
      </c>
      <c r="I1555" s="5">
        <v>0</v>
      </c>
      <c r="K1555" s="6">
        <v>44236.693645833337</v>
      </c>
      <c r="L1555" s="5" t="s">
        <v>7788</v>
      </c>
      <c r="M1555" s="5">
        <f t="shared" si="48"/>
        <v>1</v>
      </c>
      <c r="N1555" s="5">
        <f t="shared" si="49"/>
        <v>0</v>
      </c>
      <c r="O1555" s="7">
        <v>44236</v>
      </c>
    </row>
    <row r="1556" spans="1:15" x14ac:dyDescent="0.25">
      <c r="A1556" s="5">
        <v>1554</v>
      </c>
      <c r="B1556" s="5" t="s">
        <v>4798</v>
      </c>
      <c r="C1556" s="5" t="s">
        <v>80</v>
      </c>
      <c r="D1556" s="5">
        <v>1</v>
      </c>
      <c r="E1556" s="5">
        <v>1</v>
      </c>
      <c r="F1556" s="5" t="s">
        <v>4799</v>
      </c>
      <c r="G1556" s="5" t="s">
        <v>13</v>
      </c>
      <c r="H1556" s="5" t="s">
        <v>4800</v>
      </c>
      <c r="I1556" s="5">
        <v>0</v>
      </c>
      <c r="K1556" s="6">
        <v>44236.69431712963</v>
      </c>
      <c r="L1556" s="5" t="s">
        <v>7054</v>
      </c>
      <c r="M1556" s="5">
        <f t="shared" si="48"/>
        <v>0</v>
      </c>
      <c r="N1556" s="5">
        <f t="shared" si="49"/>
        <v>1</v>
      </c>
      <c r="O1556" s="7">
        <v>44236</v>
      </c>
    </row>
    <row r="1557" spans="1:15" x14ac:dyDescent="0.25">
      <c r="A1557" s="5">
        <v>1555</v>
      </c>
      <c r="B1557" s="5" t="s">
        <v>4801</v>
      </c>
      <c r="C1557" s="5" t="s">
        <v>80</v>
      </c>
      <c r="D1557" s="5">
        <v>1</v>
      </c>
      <c r="E1557" s="5">
        <v>1</v>
      </c>
      <c r="F1557" s="5" t="s">
        <v>4802</v>
      </c>
      <c r="G1557" s="5" t="s">
        <v>13</v>
      </c>
      <c r="H1557" s="5" t="s">
        <v>4803</v>
      </c>
      <c r="I1557" s="5">
        <v>0</v>
      </c>
      <c r="K1557" s="6">
        <v>44236.695370370369</v>
      </c>
      <c r="L1557" s="5" t="s">
        <v>7227</v>
      </c>
      <c r="M1557" s="5">
        <f t="shared" si="48"/>
        <v>1</v>
      </c>
      <c r="N1557" s="5">
        <f t="shared" si="49"/>
        <v>0</v>
      </c>
      <c r="O1557" s="7">
        <v>44236</v>
      </c>
    </row>
    <row r="1558" spans="1:15" x14ac:dyDescent="0.25">
      <c r="A1558" s="5">
        <v>1556</v>
      </c>
      <c r="B1558" s="5" t="s">
        <v>4804</v>
      </c>
      <c r="C1558" s="5" t="s">
        <v>36</v>
      </c>
      <c r="D1558" s="5">
        <v>13</v>
      </c>
      <c r="E1558" s="5">
        <v>1</v>
      </c>
      <c r="F1558" s="5" t="s">
        <v>4805</v>
      </c>
      <c r="G1558" s="5" t="s">
        <v>13</v>
      </c>
      <c r="H1558" s="5" t="s">
        <v>4806</v>
      </c>
      <c r="I1558" s="5">
        <v>3</v>
      </c>
      <c r="K1558" s="6">
        <v>44236.698229166665</v>
      </c>
      <c r="L1558" s="5" t="s">
        <v>7512</v>
      </c>
      <c r="M1558" s="5">
        <f t="shared" si="48"/>
        <v>1</v>
      </c>
      <c r="N1558" s="5">
        <f t="shared" si="49"/>
        <v>0</v>
      </c>
      <c r="O1558" s="7">
        <v>44236</v>
      </c>
    </row>
    <row r="1559" spans="1:15" x14ac:dyDescent="0.25">
      <c r="A1559" s="5">
        <v>1557</v>
      </c>
      <c r="B1559" s="5" t="s">
        <v>4807</v>
      </c>
      <c r="C1559" s="5" t="s">
        <v>11</v>
      </c>
      <c r="D1559" s="5">
        <v>1</v>
      </c>
      <c r="E1559" s="5">
        <v>1</v>
      </c>
      <c r="F1559" s="5" t="s">
        <v>4808</v>
      </c>
      <c r="G1559" s="5" t="s">
        <v>13</v>
      </c>
      <c r="H1559" s="5" t="s">
        <v>4809</v>
      </c>
      <c r="I1559" s="5">
        <v>0</v>
      </c>
      <c r="K1559" s="6">
        <v>44236.698553240742</v>
      </c>
      <c r="L1559" s="5" t="s">
        <v>6976</v>
      </c>
      <c r="M1559" s="5">
        <f t="shared" si="48"/>
        <v>0</v>
      </c>
      <c r="N1559" s="5">
        <f t="shared" si="49"/>
        <v>1</v>
      </c>
      <c r="O1559" s="7">
        <v>44236</v>
      </c>
    </row>
    <row r="1560" spans="1:15" x14ac:dyDescent="0.25">
      <c r="A1560" s="5">
        <v>1558</v>
      </c>
      <c r="B1560" s="5" t="s">
        <v>4810</v>
      </c>
      <c r="C1560" s="5" t="s">
        <v>36</v>
      </c>
      <c r="D1560" s="5">
        <v>1</v>
      </c>
      <c r="E1560" s="5">
        <v>1</v>
      </c>
      <c r="F1560" s="5" t="s">
        <v>4811</v>
      </c>
      <c r="G1560" s="5" t="s">
        <v>13</v>
      </c>
      <c r="H1560" s="5" t="s">
        <v>4812</v>
      </c>
      <c r="I1560" s="5">
        <v>0</v>
      </c>
      <c r="K1560" s="6">
        <v>44237.496747685182</v>
      </c>
      <c r="L1560" s="5" t="s">
        <v>6995</v>
      </c>
      <c r="M1560" s="5">
        <f t="shared" si="48"/>
        <v>0</v>
      </c>
      <c r="N1560" s="5">
        <f t="shared" si="49"/>
        <v>1</v>
      </c>
      <c r="O1560" s="7">
        <v>44237</v>
      </c>
    </row>
    <row r="1561" spans="1:15" x14ac:dyDescent="0.25">
      <c r="A1561" s="5">
        <v>1559</v>
      </c>
      <c r="B1561" s="5" t="s">
        <v>4813</v>
      </c>
      <c r="C1561" s="5" t="s">
        <v>11</v>
      </c>
      <c r="D1561" s="5">
        <v>1</v>
      </c>
      <c r="E1561" s="5">
        <v>1</v>
      </c>
      <c r="F1561" s="5" t="s">
        <v>4814</v>
      </c>
      <c r="G1561" s="5" t="s">
        <v>13</v>
      </c>
      <c r="H1561" s="5" t="s">
        <v>4815</v>
      </c>
      <c r="I1561" s="5">
        <v>0</v>
      </c>
      <c r="K1561" s="6">
        <v>44237.496782407405</v>
      </c>
      <c r="L1561" s="5" t="s">
        <v>6951</v>
      </c>
      <c r="M1561" s="5">
        <f t="shared" si="48"/>
        <v>0</v>
      </c>
      <c r="N1561" s="5">
        <f t="shared" si="49"/>
        <v>1</v>
      </c>
      <c r="O1561" s="7">
        <v>44237</v>
      </c>
    </row>
    <row r="1562" spans="1:15" x14ac:dyDescent="0.25">
      <c r="A1562" s="5">
        <v>1560</v>
      </c>
      <c r="B1562" s="5" t="s">
        <v>4816</v>
      </c>
      <c r="C1562" s="5" t="s">
        <v>40</v>
      </c>
      <c r="D1562" s="5">
        <v>1</v>
      </c>
      <c r="E1562" s="5">
        <v>1</v>
      </c>
      <c r="F1562" s="5" t="s">
        <v>4817</v>
      </c>
      <c r="G1562" s="5" t="s">
        <v>13</v>
      </c>
      <c r="H1562" s="5" t="s">
        <v>4818</v>
      </c>
      <c r="I1562" s="5">
        <v>0</v>
      </c>
      <c r="K1562" s="6">
        <v>44237.497442129628</v>
      </c>
      <c r="L1562" s="5" t="s">
        <v>7789</v>
      </c>
      <c r="M1562" s="5">
        <f t="shared" si="48"/>
        <v>0</v>
      </c>
      <c r="N1562" s="5">
        <f t="shared" si="49"/>
        <v>1</v>
      </c>
      <c r="O1562" s="7">
        <v>44237</v>
      </c>
    </row>
    <row r="1563" spans="1:15" x14ac:dyDescent="0.25">
      <c r="A1563" s="5">
        <v>1561</v>
      </c>
      <c r="B1563" s="5" t="s">
        <v>4819</v>
      </c>
      <c r="C1563" s="5" t="s">
        <v>36</v>
      </c>
      <c r="D1563" s="5">
        <v>1</v>
      </c>
      <c r="E1563" s="5">
        <v>1</v>
      </c>
      <c r="F1563" s="5" t="s">
        <v>4820</v>
      </c>
      <c r="G1563" s="5" t="s">
        <v>13</v>
      </c>
      <c r="H1563" s="5" t="s">
        <v>4821</v>
      </c>
      <c r="I1563" s="5">
        <v>0</v>
      </c>
      <c r="K1563" s="6">
        <v>44237.497696759259</v>
      </c>
      <c r="L1563" s="5" t="s">
        <v>7790</v>
      </c>
      <c r="M1563" s="5">
        <f t="shared" si="48"/>
        <v>0</v>
      </c>
      <c r="N1563" s="5">
        <f t="shared" si="49"/>
        <v>1</v>
      </c>
      <c r="O1563" s="7">
        <v>44237</v>
      </c>
    </row>
    <row r="1564" spans="1:15" x14ac:dyDescent="0.25">
      <c r="A1564" s="5">
        <v>1562</v>
      </c>
      <c r="B1564" s="5" t="s">
        <v>4822</v>
      </c>
      <c r="C1564" s="5" t="s">
        <v>50</v>
      </c>
      <c r="D1564" s="5">
        <v>1</v>
      </c>
      <c r="E1564" s="5">
        <v>1</v>
      </c>
      <c r="F1564" s="5" t="s">
        <v>4823</v>
      </c>
      <c r="G1564" s="5" t="s">
        <v>13</v>
      </c>
      <c r="H1564" s="5" t="s">
        <v>4824</v>
      </c>
      <c r="I1564" s="5">
        <v>0</v>
      </c>
      <c r="K1564" s="6">
        <v>44237.498784722222</v>
      </c>
      <c r="L1564" s="5" t="s">
        <v>7791</v>
      </c>
      <c r="M1564" s="5">
        <f t="shared" si="48"/>
        <v>0</v>
      </c>
      <c r="N1564" s="5">
        <f t="shared" si="49"/>
        <v>1</v>
      </c>
      <c r="O1564" s="7">
        <v>44237</v>
      </c>
    </row>
    <row r="1565" spans="1:15" x14ac:dyDescent="0.25">
      <c r="A1565" s="5">
        <v>1563</v>
      </c>
      <c r="B1565" s="5" t="s">
        <v>4825</v>
      </c>
      <c r="C1565" s="5" t="s">
        <v>11</v>
      </c>
      <c r="D1565" s="5">
        <v>1</v>
      </c>
      <c r="E1565" s="5">
        <v>1</v>
      </c>
      <c r="F1565" s="5" t="s">
        <v>4826</v>
      </c>
      <c r="G1565" s="5" t="s">
        <v>13</v>
      </c>
      <c r="H1565" s="5" t="s">
        <v>4827</v>
      </c>
      <c r="I1565" s="5">
        <v>0</v>
      </c>
      <c r="K1565" s="6">
        <v>44237.499756944446</v>
      </c>
      <c r="L1565" s="5" t="s">
        <v>7792</v>
      </c>
      <c r="M1565" s="5">
        <f t="shared" si="48"/>
        <v>1</v>
      </c>
      <c r="N1565" s="5">
        <f t="shared" si="49"/>
        <v>0</v>
      </c>
      <c r="O1565" s="7">
        <v>44237</v>
      </c>
    </row>
    <row r="1566" spans="1:15" x14ac:dyDescent="0.25">
      <c r="A1566" s="5">
        <v>1564</v>
      </c>
      <c r="B1566" s="5" t="s">
        <v>4828</v>
      </c>
      <c r="C1566" s="5" t="s">
        <v>36</v>
      </c>
      <c r="D1566" s="5">
        <v>1</v>
      </c>
      <c r="E1566" s="5">
        <v>1</v>
      </c>
      <c r="F1566" s="5" t="s">
        <v>4829</v>
      </c>
      <c r="G1566" s="5" t="s">
        <v>13</v>
      </c>
      <c r="H1566" s="5" t="s">
        <v>4830</v>
      </c>
      <c r="I1566" s="5">
        <v>0</v>
      </c>
      <c r="K1566" s="6">
        <v>44237.502974537034</v>
      </c>
      <c r="L1566" s="5" t="s">
        <v>7054</v>
      </c>
      <c r="M1566" s="5">
        <f t="shared" si="48"/>
        <v>0</v>
      </c>
      <c r="N1566" s="5">
        <f t="shared" si="49"/>
        <v>1</v>
      </c>
      <c r="O1566" s="7">
        <v>44237</v>
      </c>
    </row>
    <row r="1567" spans="1:15" x14ac:dyDescent="0.25">
      <c r="A1567" s="5">
        <v>1565</v>
      </c>
      <c r="B1567" s="5" t="s">
        <v>4831</v>
      </c>
      <c r="C1567" s="5" t="s">
        <v>11</v>
      </c>
      <c r="D1567" s="5">
        <v>1</v>
      </c>
      <c r="E1567" s="5">
        <v>0.66</v>
      </c>
      <c r="F1567" s="5" t="s">
        <v>4832</v>
      </c>
      <c r="G1567" s="5" t="s">
        <v>13</v>
      </c>
      <c r="H1567" s="5" t="s">
        <v>4833</v>
      </c>
      <c r="I1567" s="5">
        <v>0</v>
      </c>
      <c r="K1567" s="6">
        <v>44237.505347222221</v>
      </c>
      <c r="L1567" s="5" t="s">
        <v>7793</v>
      </c>
      <c r="M1567" s="5">
        <f t="shared" si="48"/>
        <v>1</v>
      </c>
      <c r="N1567" s="5">
        <f t="shared" si="49"/>
        <v>0</v>
      </c>
      <c r="O1567" s="7">
        <v>44237</v>
      </c>
    </row>
    <row r="1568" spans="1:15" x14ac:dyDescent="0.25">
      <c r="A1568" s="5">
        <v>1566</v>
      </c>
      <c r="B1568" s="5" t="s">
        <v>4834</v>
      </c>
      <c r="C1568" s="5" t="s">
        <v>11</v>
      </c>
      <c r="D1568" s="5">
        <v>1</v>
      </c>
      <c r="E1568" s="5">
        <v>1</v>
      </c>
      <c r="F1568" s="5" t="s">
        <v>4835</v>
      </c>
      <c r="G1568" s="5" t="s">
        <v>13</v>
      </c>
      <c r="H1568" s="5" t="s">
        <v>4836</v>
      </c>
      <c r="I1568" s="5">
        <v>0</v>
      </c>
      <c r="K1568" s="6">
        <v>44237.506423611114</v>
      </c>
      <c r="L1568" s="5" t="s">
        <v>7049</v>
      </c>
      <c r="M1568" s="5">
        <f t="shared" si="48"/>
        <v>1</v>
      </c>
      <c r="N1568" s="5">
        <f t="shared" si="49"/>
        <v>0</v>
      </c>
      <c r="O1568" s="7">
        <v>44237</v>
      </c>
    </row>
    <row r="1569" spans="1:15" x14ac:dyDescent="0.25">
      <c r="A1569" s="5">
        <v>1567</v>
      </c>
      <c r="B1569" s="5" t="s">
        <v>4837</v>
      </c>
      <c r="C1569" s="5" t="s">
        <v>16</v>
      </c>
      <c r="D1569" s="5">
        <v>285</v>
      </c>
      <c r="E1569" s="5">
        <v>0.77</v>
      </c>
      <c r="F1569" s="5" t="s">
        <v>4838</v>
      </c>
      <c r="G1569" s="5" t="s">
        <v>13</v>
      </c>
      <c r="H1569" s="5" t="s">
        <v>4839</v>
      </c>
      <c r="I1569" s="5">
        <v>294</v>
      </c>
      <c r="J1569" s="5" t="s">
        <v>4840</v>
      </c>
      <c r="K1569" s="6">
        <v>44237.507071759261</v>
      </c>
      <c r="L1569" s="5" t="s">
        <v>7794</v>
      </c>
      <c r="M1569" s="5">
        <f t="shared" si="48"/>
        <v>0</v>
      </c>
      <c r="N1569" s="5">
        <f t="shared" si="49"/>
        <v>1</v>
      </c>
      <c r="O1569" s="7">
        <v>44237</v>
      </c>
    </row>
    <row r="1570" spans="1:15" x14ac:dyDescent="0.25">
      <c r="A1570" s="5">
        <v>1568</v>
      </c>
      <c r="B1570" s="5" t="s">
        <v>4841</v>
      </c>
      <c r="C1570" s="5" t="s">
        <v>32</v>
      </c>
      <c r="D1570" s="5">
        <v>1</v>
      </c>
      <c r="E1570" s="5">
        <v>1</v>
      </c>
      <c r="F1570" s="5" t="s">
        <v>4842</v>
      </c>
      <c r="G1570" s="5" t="s">
        <v>13</v>
      </c>
      <c r="H1570" s="5" t="s">
        <v>4843</v>
      </c>
      <c r="I1570" s="5">
        <v>0</v>
      </c>
      <c r="K1570" s="6">
        <v>44237.510023148148</v>
      </c>
      <c r="L1570" s="5" t="s">
        <v>6948</v>
      </c>
      <c r="M1570" s="5">
        <f t="shared" si="48"/>
        <v>0</v>
      </c>
      <c r="N1570" s="5">
        <f t="shared" si="49"/>
        <v>1</v>
      </c>
      <c r="O1570" s="7">
        <v>44237</v>
      </c>
    </row>
    <row r="1571" spans="1:15" x14ac:dyDescent="0.25">
      <c r="A1571" s="5">
        <v>1569</v>
      </c>
      <c r="B1571" s="5" t="s">
        <v>4844</v>
      </c>
      <c r="C1571" s="5" t="s">
        <v>11</v>
      </c>
      <c r="D1571" s="5">
        <v>1</v>
      </c>
      <c r="E1571" s="5">
        <v>1</v>
      </c>
      <c r="F1571" s="5" t="s">
        <v>4845</v>
      </c>
      <c r="G1571" s="5" t="s">
        <v>13</v>
      </c>
      <c r="H1571" s="5" t="s">
        <v>4846</v>
      </c>
      <c r="I1571" s="5">
        <v>0</v>
      </c>
      <c r="K1571" s="6">
        <v>44237.511481481481</v>
      </c>
      <c r="L1571" s="5" t="s">
        <v>7795</v>
      </c>
      <c r="M1571" s="5">
        <f t="shared" si="48"/>
        <v>0</v>
      </c>
      <c r="N1571" s="5">
        <f t="shared" si="49"/>
        <v>1</v>
      </c>
      <c r="O1571" s="7">
        <v>44237</v>
      </c>
    </row>
    <row r="1572" spans="1:15" x14ac:dyDescent="0.25">
      <c r="A1572" s="5">
        <v>1570</v>
      </c>
      <c r="B1572" s="5" t="s">
        <v>4847</v>
      </c>
      <c r="C1572" s="5" t="s">
        <v>40</v>
      </c>
      <c r="D1572" s="5">
        <v>1</v>
      </c>
      <c r="E1572" s="5">
        <v>1</v>
      </c>
      <c r="F1572" s="5" t="s">
        <v>4848</v>
      </c>
      <c r="G1572" s="5" t="s">
        <v>13</v>
      </c>
      <c r="H1572" s="5" t="s">
        <v>4849</v>
      </c>
      <c r="I1572" s="5">
        <v>0</v>
      </c>
      <c r="K1572" s="6">
        <v>44237.513923611114</v>
      </c>
      <c r="L1572" s="5" t="s">
        <v>7796</v>
      </c>
      <c r="M1572" s="5">
        <f t="shared" si="48"/>
        <v>1</v>
      </c>
      <c r="N1572" s="5">
        <f t="shared" si="49"/>
        <v>0</v>
      </c>
      <c r="O1572" s="7">
        <v>44237</v>
      </c>
    </row>
    <row r="1573" spans="1:15" x14ac:dyDescent="0.25">
      <c r="A1573" s="5">
        <v>1571</v>
      </c>
      <c r="B1573" s="5" t="s">
        <v>4850</v>
      </c>
      <c r="C1573" s="5" t="s">
        <v>11</v>
      </c>
      <c r="D1573" s="5">
        <v>1</v>
      </c>
      <c r="E1573" s="5">
        <v>0.99</v>
      </c>
      <c r="F1573" s="5" t="s">
        <v>4851</v>
      </c>
      <c r="G1573" s="5" t="s">
        <v>13</v>
      </c>
      <c r="H1573" s="5" t="s">
        <v>4852</v>
      </c>
      <c r="I1573" s="5">
        <v>0</v>
      </c>
      <c r="K1573" s="6">
        <v>44237.516377314816</v>
      </c>
      <c r="L1573" s="5" t="s">
        <v>7289</v>
      </c>
      <c r="M1573" s="5">
        <f t="shared" si="48"/>
        <v>0</v>
      </c>
      <c r="N1573" s="5">
        <f t="shared" si="49"/>
        <v>1</v>
      </c>
      <c r="O1573" s="7">
        <v>44237</v>
      </c>
    </row>
    <row r="1574" spans="1:15" x14ac:dyDescent="0.25">
      <c r="A1574" s="5">
        <v>1572</v>
      </c>
      <c r="B1574" s="5" t="s">
        <v>4853</v>
      </c>
      <c r="C1574" s="5" t="s">
        <v>16</v>
      </c>
      <c r="D1574" s="5">
        <v>1</v>
      </c>
      <c r="E1574" s="5">
        <v>1</v>
      </c>
      <c r="F1574" s="5" t="s">
        <v>4854</v>
      </c>
      <c r="G1574" s="5" t="s">
        <v>13</v>
      </c>
      <c r="H1574" s="5" t="s">
        <v>4855</v>
      </c>
      <c r="I1574" s="5">
        <v>0</v>
      </c>
      <c r="K1574" s="6">
        <v>44237.517523148148</v>
      </c>
      <c r="L1574" s="5" t="s">
        <v>7465</v>
      </c>
      <c r="M1574" s="5">
        <f t="shared" si="48"/>
        <v>0</v>
      </c>
      <c r="N1574" s="5">
        <f t="shared" si="49"/>
        <v>1</v>
      </c>
      <c r="O1574" s="7">
        <v>44237</v>
      </c>
    </row>
    <row r="1575" spans="1:15" x14ac:dyDescent="0.25">
      <c r="A1575" s="5">
        <v>1573</v>
      </c>
      <c r="B1575" s="5" t="s">
        <v>4856</v>
      </c>
      <c r="C1575" s="5" t="s">
        <v>28</v>
      </c>
      <c r="D1575" s="5">
        <v>1</v>
      </c>
      <c r="E1575" s="5">
        <v>1</v>
      </c>
      <c r="F1575" s="5" t="s">
        <v>4857</v>
      </c>
      <c r="G1575" s="5" t="s">
        <v>13</v>
      </c>
      <c r="H1575" s="5" t="s">
        <v>4858</v>
      </c>
      <c r="I1575" s="5">
        <v>0</v>
      </c>
      <c r="K1575" s="6">
        <v>44237.519131944442</v>
      </c>
      <c r="L1575" s="5" t="s">
        <v>7374</v>
      </c>
      <c r="M1575" s="5">
        <f t="shared" si="48"/>
        <v>0</v>
      </c>
      <c r="N1575" s="5">
        <f t="shared" si="49"/>
        <v>1</v>
      </c>
      <c r="O1575" s="7">
        <v>44237</v>
      </c>
    </row>
    <row r="1576" spans="1:15" x14ac:dyDescent="0.25">
      <c r="A1576" s="5">
        <v>1574</v>
      </c>
      <c r="B1576" s="5" t="s">
        <v>4859</v>
      </c>
      <c r="C1576" s="5" t="s">
        <v>28</v>
      </c>
      <c r="D1576" s="5">
        <v>1</v>
      </c>
      <c r="E1576" s="5">
        <v>1</v>
      </c>
      <c r="F1576" s="5" t="s">
        <v>4860</v>
      </c>
      <c r="G1576" s="5" t="s">
        <v>13</v>
      </c>
      <c r="H1576" s="5" t="s">
        <v>4861</v>
      </c>
      <c r="I1576" s="5">
        <v>0</v>
      </c>
      <c r="K1576" s="6">
        <v>44237.522800925923</v>
      </c>
      <c r="L1576" s="5" t="s">
        <v>7797</v>
      </c>
      <c r="M1576" s="5">
        <f t="shared" si="48"/>
        <v>0</v>
      </c>
      <c r="N1576" s="5">
        <f t="shared" si="49"/>
        <v>1</v>
      </c>
      <c r="O1576" s="7">
        <v>44237</v>
      </c>
    </row>
    <row r="1577" spans="1:15" x14ac:dyDescent="0.25">
      <c r="A1577" s="5">
        <v>1575</v>
      </c>
      <c r="B1577" s="5" t="s">
        <v>4862</v>
      </c>
      <c r="C1577" s="5" t="s">
        <v>16</v>
      </c>
      <c r="D1577" s="5">
        <v>1</v>
      </c>
      <c r="E1577" s="5">
        <v>1</v>
      </c>
      <c r="F1577" s="5" t="s">
        <v>4863</v>
      </c>
      <c r="G1577" s="5" t="s">
        <v>13</v>
      </c>
      <c r="H1577" s="5" t="s">
        <v>4864</v>
      </c>
      <c r="I1577" s="5">
        <v>0</v>
      </c>
      <c r="K1577" s="6">
        <v>44237.524675925924</v>
      </c>
      <c r="L1577" s="5" t="s">
        <v>7798</v>
      </c>
      <c r="M1577" s="5">
        <f t="shared" si="48"/>
        <v>0</v>
      </c>
      <c r="N1577" s="5">
        <f t="shared" si="49"/>
        <v>1</v>
      </c>
      <c r="O1577" s="7">
        <v>44237</v>
      </c>
    </row>
    <row r="1578" spans="1:15" x14ac:dyDescent="0.25">
      <c r="A1578" s="5">
        <v>1576</v>
      </c>
      <c r="B1578" s="5" t="s">
        <v>4865</v>
      </c>
      <c r="C1578" s="5" t="s">
        <v>40</v>
      </c>
      <c r="D1578" s="5">
        <v>2</v>
      </c>
      <c r="E1578" s="5">
        <v>1</v>
      </c>
      <c r="F1578" s="5" t="s">
        <v>4866</v>
      </c>
      <c r="G1578" s="5" t="s">
        <v>13</v>
      </c>
      <c r="H1578" s="5" t="s">
        <v>4867</v>
      </c>
      <c r="I1578" s="5">
        <v>2</v>
      </c>
      <c r="K1578" s="6">
        <v>44237.525497685187</v>
      </c>
      <c r="L1578" s="5" t="s">
        <v>7799</v>
      </c>
      <c r="M1578" s="5">
        <f t="shared" si="48"/>
        <v>0</v>
      </c>
      <c r="N1578" s="5">
        <f t="shared" si="49"/>
        <v>1</v>
      </c>
      <c r="O1578" s="7">
        <v>44237</v>
      </c>
    </row>
    <row r="1579" spans="1:15" x14ac:dyDescent="0.25">
      <c r="A1579" s="5">
        <v>1577</v>
      </c>
      <c r="B1579" s="5" t="s">
        <v>4868</v>
      </c>
      <c r="C1579" s="5" t="s">
        <v>16</v>
      </c>
      <c r="D1579" s="5">
        <v>604</v>
      </c>
      <c r="E1579" s="5">
        <v>0.79</v>
      </c>
      <c r="F1579" s="5" t="s">
        <v>4869</v>
      </c>
      <c r="G1579" s="5" t="s">
        <v>13</v>
      </c>
      <c r="H1579" s="5" t="s">
        <v>4870</v>
      </c>
      <c r="I1579" s="5">
        <v>111</v>
      </c>
      <c r="J1579" s="5" t="s">
        <v>4871</v>
      </c>
      <c r="K1579" s="6">
        <v>44237.52715277778</v>
      </c>
      <c r="L1579" s="5" t="s">
        <v>7157</v>
      </c>
      <c r="M1579" s="5">
        <f t="shared" si="48"/>
        <v>1</v>
      </c>
      <c r="N1579" s="5">
        <f t="shared" si="49"/>
        <v>0</v>
      </c>
      <c r="O1579" s="7">
        <v>44237</v>
      </c>
    </row>
    <row r="1580" spans="1:15" x14ac:dyDescent="0.25">
      <c r="A1580" s="5">
        <v>1578</v>
      </c>
      <c r="B1580" s="5" t="s">
        <v>4872</v>
      </c>
      <c r="D1580" s="5">
        <v>1</v>
      </c>
      <c r="E1580" s="5">
        <v>1</v>
      </c>
      <c r="F1580" s="5" t="s">
        <v>4873</v>
      </c>
      <c r="G1580" s="5" t="s">
        <v>13</v>
      </c>
      <c r="H1580" s="5" t="s">
        <v>4874</v>
      </c>
      <c r="I1580" s="5">
        <v>0</v>
      </c>
      <c r="K1580" s="6">
        <v>44237.527615740742</v>
      </c>
      <c r="L1580" s="5" t="s">
        <v>6968</v>
      </c>
      <c r="M1580" s="5">
        <f t="shared" si="48"/>
        <v>0</v>
      </c>
      <c r="N1580" s="5">
        <f t="shared" si="49"/>
        <v>1</v>
      </c>
      <c r="O1580" s="7">
        <v>44237</v>
      </c>
    </row>
    <row r="1581" spans="1:15" x14ac:dyDescent="0.25">
      <c r="A1581" s="5">
        <v>1579</v>
      </c>
      <c r="B1581" s="5" t="s">
        <v>4875</v>
      </c>
      <c r="C1581" s="5" t="s">
        <v>28</v>
      </c>
      <c r="D1581" s="5">
        <v>1</v>
      </c>
      <c r="E1581" s="5">
        <v>1</v>
      </c>
      <c r="F1581" s="5" t="s">
        <v>4876</v>
      </c>
      <c r="G1581" s="5" t="s">
        <v>13</v>
      </c>
      <c r="H1581" s="5" t="s">
        <v>4877</v>
      </c>
      <c r="I1581" s="5">
        <v>0</v>
      </c>
      <c r="K1581" s="6">
        <v>44237.527824074074</v>
      </c>
      <c r="L1581" s="5" t="s">
        <v>7800</v>
      </c>
      <c r="M1581" s="5">
        <f t="shared" si="48"/>
        <v>1</v>
      </c>
      <c r="N1581" s="5">
        <f t="shared" si="49"/>
        <v>0</v>
      </c>
      <c r="O1581" s="7">
        <v>44237</v>
      </c>
    </row>
    <row r="1582" spans="1:15" x14ac:dyDescent="0.25">
      <c r="A1582" s="5">
        <v>1580</v>
      </c>
      <c r="B1582" s="5" t="s">
        <v>4878</v>
      </c>
      <c r="C1582" s="5" t="s">
        <v>28</v>
      </c>
      <c r="D1582" s="5">
        <v>1</v>
      </c>
      <c r="E1582" s="5">
        <v>1</v>
      </c>
      <c r="F1582" s="5" t="s">
        <v>4879</v>
      </c>
      <c r="G1582" s="5" t="s">
        <v>13</v>
      </c>
      <c r="H1582" s="5" t="s">
        <v>4880</v>
      </c>
      <c r="I1582" s="5">
        <v>0</v>
      </c>
      <c r="K1582" s="6">
        <v>44237.528692129628</v>
      </c>
      <c r="L1582" s="5" t="s">
        <v>7801</v>
      </c>
      <c r="M1582" s="5">
        <f t="shared" si="48"/>
        <v>1</v>
      </c>
      <c r="N1582" s="5">
        <f t="shared" si="49"/>
        <v>0</v>
      </c>
      <c r="O1582" s="7">
        <v>44237</v>
      </c>
    </row>
    <row r="1583" spans="1:15" x14ac:dyDescent="0.25">
      <c r="A1583" s="5">
        <v>1581</v>
      </c>
      <c r="B1583" s="5" t="s">
        <v>4881</v>
      </c>
      <c r="C1583" s="5" t="s">
        <v>40</v>
      </c>
      <c r="D1583" s="5">
        <v>0</v>
      </c>
      <c r="E1583" s="5">
        <v>0.39</v>
      </c>
      <c r="F1583" s="5" t="s">
        <v>4882</v>
      </c>
      <c r="G1583" s="5" t="s">
        <v>13</v>
      </c>
      <c r="H1583" s="5" t="s">
        <v>4883</v>
      </c>
      <c r="I1583" s="5">
        <v>1</v>
      </c>
      <c r="K1583" s="6">
        <v>44237.529849537037</v>
      </c>
      <c r="L1583" s="5" t="s">
        <v>7802</v>
      </c>
      <c r="M1583" s="5">
        <f t="shared" si="48"/>
        <v>0</v>
      </c>
      <c r="N1583" s="5">
        <f t="shared" si="49"/>
        <v>1</v>
      </c>
      <c r="O1583" s="7">
        <v>44237</v>
      </c>
    </row>
    <row r="1584" spans="1:15" x14ac:dyDescent="0.25">
      <c r="A1584" s="5">
        <v>1582</v>
      </c>
      <c r="B1584" s="5" t="s">
        <v>4884</v>
      </c>
      <c r="C1584" s="5" t="s">
        <v>11</v>
      </c>
      <c r="D1584" s="5">
        <v>1</v>
      </c>
      <c r="E1584" s="5">
        <v>1</v>
      </c>
      <c r="F1584" s="5" t="s">
        <v>4885</v>
      </c>
      <c r="G1584" s="5" t="s">
        <v>13</v>
      </c>
      <c r="H1584" s="5" t="s">
        <v>4886</v>
      </c>
      <c r="I1584" s="5">
        <v>0</v>
      </c>
      <c r="K1584" s="6">
        <v>44237.532465277778</v>
      </c>
      <c r="L1584" s="5" t="s">
        <v>6968</v>
      </c>
      <c r="M1584" s="5">
        <f t="shared" si="48"/>
        <v>0</v>
      </c>
      <c r="N1584" s="5">
        <f t="shared" si="49"/>
        <v>1</v>
      </c>
      <c r="O1584" s="7">
        <v>44237</v>
      </c>
    </row>
    <row r="1585" spans="1:15" x14ac:dyDescent="0.25">
      <c r="A1585" s="5">
        <v>1583</v>
      </c>
      <c r="B1585" s="5" t="s">
        <v>4887</v>
      </c>
      <c r="C1585" s="5" t="s">
        <v>16</v>
      </c>
      <c r="D1585" s="5">
        <v>1</v>
      </c>
      <c r="E1585" s="5">
        <v>1</v>
      </c>
      <c r="F1585" s="5" t="s">
        <v>4888</v>
      </c>
      <c r="G1585" s="5" t="s">
        <v>13</v>
      </c>
      <c r="H1585" s="5" t="s">
        <v>4889</v>
      </c>
      <c r="I1585" s="5">
        <v>0</v>
      </c>
      <c r="K1585" s="6">
        <v>44237.539351851854</v>
      </c>
      <c r="L1585" s="5" t="s">
        <v>7187</v>
      </c>
      <c r="M1585" s="5">
        <f t="shared" si="48"/>
        <v>1</v>
      </c>
      <c r="N1585" s="5">
        <f t="shared" si="49"/>
        <v>0</v>
      </c>
      <c r="O1585" s="7">
        <v>44237</v>
      </c>
    </row>
    <row r="1586" spans="1:15" x14ac:dyDescent="0.25">
      <c r="A1586" s="5">
        <v>1584</v>
      </c>
      <c r="B1586" s="5" t="s">
        <v>4890</v>
      </c>
      <c r="C1586" s="5" t="s">
        <v>80</v>
      </c>
      <c r="D1586" s="5">
        <v>1</v>
      </c>
      <c r="E1586" s="5">
        <v>1</v>
      </c>
      <c r="F1586" s="5" t="s">
        <v>4891</v>
      </c>
      <c r="G1586" s="5" t="s">
        <v>13</v>
      </c>
      <c r="H1586" s="5" t="s">
        <v>4892</v>
      </c>
      <c r="I1586" s="5">
        <v>0</v>
      </c>
      <c r="K1586" s="6">
        <v>44237.542141203703</v>
      </c>
      <c r="L1586" s="5" t="s">
        <v>7019</v>
      </c>
      <c r="M1586" s="5">
        <f t="shared" si="48"/>
        <v>0</v>
      </c>
      <c r="N1586" s="5">
        <f t="shared" si="49"/>
        <v>1</v>
      </c>
      <c r="O1586" s="7">
        <v>44237</v>
      </c>
    </row>
    <row r="1587" spans="1:15" x14ac:dyDescent="0.25">
      <c r="A1587" s="5">
        <v>1585</v>
      </c>
      <c r="B1587" s="5" t="s">
        <v>4893</v>
      </c>
      <c r="C1587" s="5" t="s">
        <v>40</v>
      </c>
      <c r="D1587" s="5">
        <v>3</v>
      </c>
      <c r="E1587" s="5">
        <v>1</v>
      </c>
      <c r="F1587" s="5" t="s">
        <v>4894</v>
      </c>
      <c r="G1587" s="5" t="s">
        <v>13</v>
      </c>
      <c r="H1587" s="5" t="s">
        <v>4895</v>
      </c>
      <c r="I1587" s="5">
        <v>0</v>
      </c>
      <c r="K1587" s="6">
        <v>44237.543912037036</v>
      </c>
      <c r="L1587" s="5" t="s">
        <v>7803</v>
      </c>
      <c r="M1587" s="5">
        <f t="shared" si="48"/>
        <v>1</v>
      </c>
      <c r="N1587" s="5">
        <f t="shared" si="49"/>
        <v>0</v>
      </c>
      <c r="O1587" s="7">
        <v>44237</v>
      </c>
    </row>
    <row r="1588" spans="1:15" x14ac:dyDescent="0.25">
      <c r="A1588" s="5">
        <v>1586</v>
      </c>
      <c r="B1588" s="5" t="s">
        <v>4896</v>
      </c>
      <c r="C1588" s="5" t="s">
        <v>11</v>
      </c>
      <c r="D1588" s="5">
        <v>6315</v>
      </c>
      <c r="E1588" s="5">
        <v>0.91</v>
      </c>
      <c r="F1588" s="5" t="s">
        <v>4897</v>
      </c>
      <c r="G1588" s="5" t="s">
        <v>13</v>
      </c>
      <c r="H1588" s="5" t="s">
        <v>4898</v>
      </c>
      <c r="I1588" s="5">
        <v>365</v>
      </c>
      <c r="K1588" s="6">
        <v>44238.210729166669</v>
      </c>
      <c r="L1588" s="5" t="s">
        <v>7227</v>
      </c>
      <c r="M1588" s="5">
        <f t="shared" si="48"/>
        <v>1</v>
      </c>
      <c r="N1588" s="5">
        <f t="shared" si="49"/>
        <v>0</v>
      </c>
      <c r="O1588" s="7">
        <v>44238</v>
      </c>
    </row>
    <row r="1589" spans="1:15" x14ac:dyDescent="0.25">
      <c r="A1589" s="5">
        <v>1587</v>
      </c>
      <c r="B1589" s="5" t="s">
        <v>4899</v>
      </c>
      <c r="C1589" s="5" t="s">
        <v>36</v>
      </c>
      <c r="D1589" s="5">
        <v>1</v>
      </c>
      <c r="E1589" s="5">
        <v>1</v>
      </c>
      <c r="F1589" s="5" t="s">
        <v>4900</v>
      </c>
      <c r="G1589" s="5" t="s">
        <v>13</v>
      </c>
      <c r="H1589" s="5" t="s">
        <v>4901</v>
      </c>
      <c r="I1589" s="5">
        <v>0</v>
      </c>
      <c r="K1589" s="6">
        <v>44238.211041666669</v>
      </c>
      <c r="L1589" s="5" t="s">
        <v>6995</v>
      </c>
      <c r="M1589" s="5">
        <f t="shared" si="48"/>
        <v>0</v>
      </c>
      <c r="N1589" s="5">
        <f t="shared" si="49"/>
        <v>1</v>
      </c>
      <c r="O1589" s="7">
        <v>44238</v>
      </c>
    </row>
    <row r="1590" spans="1:15" x14ac:dyDescent="0.25">
      <c r="A1590" s="5">
        <v>1588</v>
      </c>
      <c r="B1590" s="5" t="s">
        <v>4902</v>
      </c>
      <c r="C1590" s="5" t="s">
        <v>28</v>
      </c>
      <c r="D1590" s="5">
        <v>1</v>
      </c>
      <c r="E1590" s="5">
        <v>1</v>
      </c>
      <c r="F1590" s="5" t="s">
        <v>4903</v>
      </c>
      <c r="G1590" s="5" t="s">
        <v>13</v>
      </c>
      <c r="H1590" s="5" t="s">
        <v>4904</v>
      </c>
      <c r="I1590" s="5">
        <v>0</v>
      </c>
      <c r="K1590" s="6">
        <v>44238.211273148147</v>
      </c>
      <c r="L1590" s="5" t="s">
        <v>6990</v>
      </c>
      <c r="M1590" s="5">
        <f t="shared" si="48"/>
        <v>1</v>
      </c>
      <c r="N1590" s="5">
        <f t="shared" si="49"/>
        <v>0</v>
      </c>
      <c r="O1590" s="7">
        <v>44238</v>
      </c>
    </row>
    <row r="1591" spans="1:15" x14ac:dyDescent="0.25">
      <c r="A1591" s="5">
        <v>1589</v>
      </c>
      <c r="B1591" s="5" t="s">
        <v>4905</v>
      </c>
      <c r="C1591" s="5" t="s">
        <v>40</v>
      </c>
      <c r="D1591" s="5">
        <v>1</v>
      </c>
      <c r="E1591" s="5">
        <v>1</v>
      </c>
      <c r="F1591" s="5" t="s">
        <v>4906</v>
      </c>
      <c r="G1591" s="5" t="s">
        <v>13</v>
      </c>
      <c r="H1591" s="5" t="s">
        <v>4907</v>
      </c>
      <c r="I1591" s="5">
        <v>1</v>
      </c>
      <c r="K1591" s="6">
        <v>44238.21130787037</v>
      </c>
      <c r="L1591" s="5" t="s">
        <v>7804</v>
      </c>
      <c r="M1591" s="5">
        <f t="shared" si="48"/>
        <v>0</v>
      </c>
      <c r="N1591" s="5">
        <f t="shared" si="49"/>
        <v>1</v>
      </c>
      <c r="O1591" s="7">
        <v>44238</v>
      </c>
    </row>
    <row r="1592" spans="1:15" x14ac:dyDescent="0.25">
      <c r="A1592" s="5">
        <v>1590</v>
      </c>
      <c r="B1592" s="5" t="s">
        <v>4908</v>
      </c>
      <c r="C1592" s="5" t="s">
        <v>11</v>
      </c>
      <c r="D1592" s="5">
        <v>1</v>
      </c>
      <c r="E1592" s="5">
        <v>1</v>
      </c>
      <c r="F1592" s="5" t="s">
        <v>4909</v>
      </c>
      <c r="G1592" s="5" t="s">
        <v>13</v>
      </c>
      <c r="H1592" s="5" t="s">
        <v>4910</v>
      </c>
      <c r="I1592" s="5">
        <v>0</v>
      </c>
      <c r="K1592" s="6">
        <v>44238.211354166669</v>
      </c>
      <c r="L1592" s="5" t="s">
        <v>7063</v>
      </c>
      <c r="M1592" s="5">
        <f t="shared" si="48"/>
        <v>1</v>
      </c>
      <c r="N1592" s="5">
        <f t="shared" si="49"/>
        <v>0</v>
      </c>
      <c r="O1592" s="7">
        <v>44238</v>
      </c>
    </row>
    <row r="1593" spans="1:15" x14ac:dyDescent="0.25">
      <c r="A1593" s="5">
        <v>1591</v>
      </c>
      <c r="B1593" s="5" t="s">
        <v>4911</v>
      </c>
      <c r="C1593" s="5" t="s">
        <v>40</v>
      </c>
      <c r="D1593" s="5">
        <v>1</v>
      </c>
      <c r="E1593" s="5">
        <v>1</v>
      </c>
      <c r="F1593" s="5" t="s">
        <v>4912</v>
      </c>
      <c r="G1593" s="5" t="s">
        <v>13</v>
      </c>
      <c r="H1593" s="5" t="s">
        <v>4913</v>
      </c>
      <c r="I1593" s="5">
        <v>0</v>
      </c>
      <c r="K1593" s="6">
        <v>44238.212268518517</v>
      </c>
      <c r="L1593" s="5" t="s">
        <v>7336</v>
      </c>
      <c r="M1593" s="5">
        <f t="shared" si="48"/>
        <v>0</v>
      </c>
      <c r="N1593" s="5">
        <f t="shared" si="49"/>
        <v>1</v>
      </c>
      <c r="O1593" s="7">
        <v>44238</v>
      </c>
    </row>
    <row r="1594" spans="1:15" x14ac:dyDescent="0.25">
      <c r="A1594" s="5">
        <v>1592</v>
      </c>
      <c r="B1594" s="5" t="s">
        <v>4914</v>
      </c>
      <c r="C1594" s="5" t="s">
        <v>16</v>
      </c>
      <c r="D1594" s="5">
        <v>1</v>
      </c>
      <c r="E1594" s="5">
        <v>1</v>
      </c>
      <c r="F1594" s="5" t="s">
        <v>4915</v>
      </c>
      <c r="G1594" s="5" t="s">
        <v>13</v>
      </c>
      <c r="H1594" s="5" t="s">
        <v>4916</v>
      </c>
      <c r="I1594" s="5">
        <v>0</v>
      </c>
      <c r="K1594" s="6">
        <v>44238.212384259263</v>
      </c>
      <c r="L1594" s="5" t="s">
        <v>7805</v>
      </c>
      <c r="M1594" s="5">
        <f t="shared" si="48"/>
        <v>0</v>
      </c>
      <c r="N1594" s="5">
        <f t="shared" si="49"/>
        <v>1</v>
      </c>
      <c r="O1594" s="7">
        <v>44238</v>
      </c>
    </row>
    <row r="1595" spans="1:15" x14ac:dyDescent="0.25">
      <c r="A1595" s="5">
        <v>1593</v>
      </c>
      <c r="B1595" s="5" t="s">
        <v>4917</v>
      </c>
      <c r="C1595" s="5" t="s">
        <v>32</v>
      </c>
      <c r="D1595" s="5">
        <v>1</v>
      </c>
      <c r="E1595" s="5">
        <v>1</v>
      </c>
      <c r="F1595" s="5" t="s">
        <v>4918</v>
      </c>
      <c r="G1595" s="5" t="s">
        <v>13</v>
      </c>
      <c r="H1595" s="5" t="s">
        <v>4919</v>
      </c>
      <c r="I1595" s="5">
        <v>0</v>
      </c>
      <c r="K1595" s="6">
        <v>44238.212430555555</v>
      </c>
      <c r="L1595" s="5" t="s">
        <v>7136</v>
      </c>
      <c r="M1595" s="5">
        <f t="shared" si="48"/>
        <v>0</v>
      </c>
      <c r="N1595" s="5">
        <f t="shared" si="49"/>
        <v>1</v>
      </c>
      <c r="O1595" s="7">
        <v>44238</v>
      </c>
    </row>
    <row r="1596" spans="1:15" x14ac:dyDescent="0.25">
      <c r="A1596" s="5">
        <v>1594</v>
      </c>
      <c r="B1596" s="5" t="s">
        <v>4920</v>
      </c>
      <c r="C1596" s="5" t="s">
        <v>11</v>
      </c>
      <c r="D1596" s="5">
        <v>1</v>
      </c>
      <c r="E1596" s="5">
        <v>1</v>
      </c>
      <c r="F1596" s="5" t="s">
        <v>4921</v>
      </c>
      <c r="G1596" s="5" t="s">
        <v>13</v>
      </c>
      <c r="H1596" s="5" t="s">
        <v>4922</v>
      </c>
      <c r="I1596" s="5">
        <v>0</v>
      </c>
      <c r="K1596" s="6">
        <v>44238.21266203704</v>
      </c>
      <c r="L1596" s="5" t="s">
        <v>6991</v>
      </c>
      <c r="M1596" s="5">
        <f t="shared" si="48"/>
        <v>0</v>
      </c>
      <c r="N1596" s="5">
        <f t="shared" si="49"/>
        <v>1</v>
      </c>
      <c r="O1596" s="7">
        <v>44238</v>
      </c>
    </row>
    <row r="1597" spans="1:15" x14ac:dyDescent="0.25">
      <c r="A1597" s="5">
        <v>1595</v>
      </c>
      <c r="B1597" s="5" t="s">
        <v>4923</v>
      </c>
      <c r="C1597" s="5" t="s">
        <v>80</v>
      </c>
      <c r="D1597" s="5">
        <v>1</v>
      </c>
      <c r="E1597" s="5">
        <v>1</v>
      </c>
      <c r="F1597" s="5" t="s">
        <v>4924</v>
      </c>
      <c r="G1597" s="5" t="s">
        <v>13</v>
      </c>
      <c r="H1597" s="5" t="s">
        <v>4925</v>
      </c>
      <c r="I1597" s="5">
        <v>0</v>
      </c>
      <c r="K1597" s="6">
        <v>44238.212893518517</v>
      </c>
      <c r="L1597" s="5" t="s">
        <v>7806</v>
      </c>
      <c r="M1597" s="5">
        <f t="shared" si="48"/>
        <v>1</v>
      </c>
      <c r="N1597" s="5">
        <f t="shared" si="49"/>
        <v>0</v>
      </c>
      <c r="O1597" s="7">
        <v>44238</v>
      </c>
    </row>
    <row r="1598" spans="1:15" x14ac:dyDescent="0.25">
      <c r="A1598" s="5">
        <v>1596</v>
      </c>
      <c r="B1598" s="5" t="s">
        <v>3441</v>
      </c>
      <c r="C1598" s="5" t="s">
        <v>11</v>
      </c>
      <c r="D1598" s="5">
        <v>1</v>
      </c>
      <c r="E1598" s="5">
        <v>1</v>
      </c>
      <c r="F1598" s="5" t="s">
        <v>4926</v>
      </c>
      <c r="G1598" s="5" t="s">
        <v>13</v>
      </c>
      <c r="H1598" s="5" t="s">
        <v>4927</v>
      </c>
      <c r="I1598" s="5">
        <v>0</v>
      </c>
      <c r="K1598" s="6">
        <v>44238.213171296295</v>
      </c>
      <c r="L1598" s="5" t="s">
        <v>7603</v>
      </c>
      <c r="M1598" s="5">
        <f t="shared" si="48"/>
        <v>1</v>
      </c>
      <c r="N1598" s="5">
        <f t="shared" si="49"/>
        <v>0</v>
      </c>
      <c r="O1598" s="7">
        <v>44238</v>
      </c>
    </row>
    <row r="1599" spans="1:15" x14ac:dyDescent="0.25">
      <c r="A1599" s="5">
        <v>1597</v>
      </c>
      <c r="B1599" s="5" t="s">
        <v>4928</v>
      </c>
      <c r="C1599" s="5" t="s">
        <v>16</v>
      </c>
      <c r="D1599" s="5">
        <v>1</v>
      </c>
      <c r="E1599" s="5">
        <v>1</v>
      </c>
      <c r="F1599" s="5" t="s">
        <v>4929</v>
      </c>
      <c r="G1599" s="5" t="s">
        <v>13</v>
      </c>
      <c r="H1599" s="5" t="s">
        <v>4930</v>
      </c>
      <c r="I1599" s="5">
        <v>0</v>
      </c>
      <c r="K1599" s="6">
        <v>44238.213182870371</v>
      </c>
      <c r="L1599" s="5" t="s">
        <v>6966</v>
      </c>
      <c r="M1599" s="5">
        <f t="shared" si="48"/>
        <v>0</v>
      </c>
      <c r="N1599" s="5">
        <f t="shared" si="49"/>
        <v>1</v>
      </c>
      <c r="O1599" s="7">
        <v>44238</v>
      </c>
    </row>
    <row r="1600" spans="1:15" x14ac:dyDescent="0.25">
      <c r="A1600" s="5">
        <v>1598</v>
      </c>
      <c r="B1600" s="5" t="s">
        <v>4931</v>
      </c>
      <c r="C1600" s="5" t="s">
        <v>11</v>
      </c>
      <c r="D1600" s="5">
        <v>1</v>
      </c>
      <c r="E1600" s="5">
        <v>1</v>
      </c>
      <c r="F1600" s="5" t="s">
        <v>4932</v>
      </c>
      <c r="G1600" s="5" t="s">
        <v>13</v>
      </c>
      <c r="H1600" s="5" t="s">
        <v>4933</v>
      </c>
      <c r="I1600" s="5">
        <v>0</v>
      </c>
      <c r="K1600" s="6">
        <v>44238.21329861111</v>
      </c>
      <c r="L1600" s="5" t="s">
        <v>7284</v>
      </c>
      <c r="M1600" s="5">
        <f t="shared" si="48"/>
        <v>0</v>
      </c>
      <c r="N1600" s="5">
        <f t="shared" si="49"/>
        <v>1</v>
      </c>
      <c r="O1600" s="7">
        <v>44238</v>
      </c>
    </row>
    <row r="1601" spans="1:15" x14ac:dyDescent="0.25">
      <c r="A1601" s="5">
        <v>1599</v>
      </c>
      <c r="B1601" s="5" t="s">
        <v>4934</v>
      </c>
      <c r="C1601" s="5" t="s">
        <v>40</v>
      </c>
      <c r="D1601" s="5">
        <v>1</v>
      </c>
      <c r="E1601" s="5">
        <v>1</v>
      </c>
      <c r="F1601" s="5" t="s">
        <v>4935</v>
      </c>
      <c r="G1601" s="5" t="s">
        <v>13</v>
      </c>
      <c r="H1601" s="5" t="s">
        <v>4936</v>
      </c>
      <c r="I1601" s="5">
        <v>0</v>
      </c>
      <c r="K1601" s="6">
        <v>44238.213368055556</v>
      </c>
      <c r="L1601" s="5" t="s">
        <v>7807</v>
      </c>
      <c r="M1601" s="5">
        <f t="shared" si="48"/>
        <v>0</v>
      </c>
      <c r="N1601" s="5">
        <f t="shared" si="49"/>
        <v>1</v>
      </c>
      <c r="O1601" s="7">
        <v>44238</v>
      </c>
    </row>
    <row r="1602" spans="1:15" x14ac:dyDescent="0.25">
      <c r="A1602" s="5">
        <v>1600</v>
      </c>
      <c r="B1602" s="5" t="s">
        <v>4937</v>
      </c>
      <c r="C1602" s="5" t="s">
        <v>16</v>
      </c>
      <c r="D1602" s="5">
        <v>1</v>
      </c>
      <c r="E1602" s="5">
        <v>1</v>
      </c>
      <c r="F1602" s="5" t="s">
        <v>4938</v>
      </c>
      <c r="G1602" s="5" t="s">
        <v>13</v>
      </c>
      <c r="H1602" s="5" t="s">
        <v>4939</v>
      </c>
      <c r="I1602" s="5">
        <v>0</v>
      </c>
      <c r="K1602" s="6">
        <v>44238.213530092595</v>
      </c>
      <c r="L1602" s="5" t="s">
        <v>7808</v>
      </c>
      <c r="M1602" s="5">
        <f t="shared" si="48"/>
        <v>0</v>
      </c>
      <c r="N1602" s="5">
        <f t="shared" si="49"/>
        <v>1</v>
      </c>
      <c r="O1602" s="7">
        <v>44238</v>
      </c>
    </row>
    <row r="1603" spans="1:15" x14ac:dyDescent="0.25">
      <c r="A1603" s="5">
        <v>1601</v>
      </c>
      <c r="B1603" s="5" t="s">
        <v>4940</v>
      </c>
      <c r="C1603" s="5" t="s">
        <v>28</v>
      </c>
      <c r="D1603" s="5">
        <v>1</v>
      </c>
      <c r="E1603" s="5">
        <v>1</v>
      </c>
      <c r="F1603" s="5" t="s">
        <v>4941</v>
      </c>
      <c r="G1603" s="5" t="s">
        <v>13</v>
      </c>
      <c r="H1603" s="5" t="s">
        <v>4942</v>
      </c>
      <c r="I1603" s="5">
        <v>0</v>
      </c>
      <c r="K1603" s="6">
        <v>44238.213888888888</v>
      </c>
      <c r="L1603" s="5" t="s">
        <v>7809</v>
      </c>
      <c r="M1603" s="5">
        <f t="shared" ref="M1603:M1666" si="50">IF(EXACT(LEFT(L1603),"P"),1,0)</f>
        <v>0</v>
      </c>
      <c r="N1603" s="5">
        <f t="shared" ref="N1603:N1666" si="51">1-M1603</f>
        <v>1</v>
      </c>
      <c r="O1603" s="7">
        <v>44238</v>
      </c>
    </row>
    <row r="1604" spans="1:15" x14ac:dyDescent="0.25">
      <c r="A1604" s="5">
        <v>1602</v>
      </c>
      <c r="B1604" s="5" t="s">
        <v>4943</v>
      </c>
      <c r="C1604" s="5" t="s">
        <v>11</v>
      </c>
      <c r="D1604" s="5">
        <v>1</v>
      </c>
      <c r="E1604" s="5">
        <v>1</v>
      </c>
      <c r="F1604" s="5" t="s">
        <v>4944</v>
      </c>
      <c r="G1604" s="5" t="s">
        <v>13</v>
      </c>
      <c r="H1604" s="5" t="s">
        <v>4945</v>
      </c>
      <c r="I1604" s="5">
        <v>0</v>
      </c>
      <c r="K1604" s="6">
        <v>44238.214004629626</v>
      </c>
      <c r="L1604" s="5" t="s">
        <v>6968</v>
      </c>
      <c r="M1604" s="5">
        <f t="shared" si="50"/>
        <v>0</v>
      </c>
      <c r="N1604" s="5">
        <f t="shared" si="51"/>
        <v>1</v>
      </c>
      <c r="O1604" s="7">
        <v>44238</v>
      </c>
    </row>
    <row r="1605" spans="1:15" x14ac:dyDescent="0.25">
      <c r="A1605" s="5">
        <v>1603</v>
      </c>
      <c r="B1605" s="5" t="s">
        <v>4946</v>
      </c>
      <c r="C1605" s="5" t="s">
        <v>32</v>
      </c>
      <c r="D1605" s="5">
        <v>1</v>
      </c>
      <c r="E1605" s="5">
        <v>1</v>
      </c>
      <c r="F1605" s="5" t="s">
        <v>4947</v>
      </c>
      <c r="G1605" s="5" t="s">
        <v>13</v>
      </c>
      <c r="H1605" s="5" t="s">
        <v>4948</v>
      </c>
      <c r="I1605" s="5">
        <v>0</v>
      </c>
      <c r="K1605" s="6">
        <v>44238.214166666665</v>
      </c>
      <c r="L1605" s="5" t="s">
        <v>7810</v>
      </c>
      <c r="M1605" s="5">
        <f t="shared" si="50"/>
        <v>1</v>
      </c>
      <c r="N1605" s="5">
        <f t="shared" si="51"/>
        <v>0</v>
      </c>
      <c r="O1605" s="7">
        <v>44238</v>
      </c>
    </row>
    <row r="1606" spans="1:15" x14ac:dyDescent="0.25">
      <c r="A1606" s="5">
        <v>1604</v>
      </c>
      <c r="B1606" s="5" t="s">
        <v>4949</v>
      </c>
      <c r="C1606" s="5" t="s">
        <v>40</v>
      </c>
      <c r="D1606" s="5">
        <v>1</v>
      </c>
      <c r="E1606" s="5">
        <v>1</v>
      </c>
      <c r="F1606" s="5" t="s">
        <v>4950</v>
      </c>
      <c r="G1606" s="5" t="s">
        <v>13</v>
      </c>
      <c r="H1606" s="5" t="s">
        <v>4951</v>
      </c>
      <c r="I1606" s="5">
        <v>0</v>
      </c>
      <c r="K1606" s="6">
        <v>44238.214224537034</v>
      </c>
      <c r="L1606" s="5" t="s">
        <v>7558</v>
      </c>
      <c r="M1606" s="5">
        <f t="shared" si="50"/>
        <v>1</v>
      </c>
      <c r="N1606" s="5">
        <f t="shared" si="51"/>
        <v>0</v>
      </c>
      <c r="O1606" s="7">
        <v>44238</v>
      </c>
    </row>
    <row r="1607" spans="1:15" x14ac:dyDescent="0.25">
      <c r="A1607" s="5">
        <v>1605</v>
      </c>
      <c r="B1607" s="5" t="s">
        <v>4952</v>
      </c>
      <c r="C1607" s="5" t="s">
        <v>40</v>
      </c>
      <c r="D1607" s="5">
        <v>1</v>
      </c>
      <c r="E1607" s="5">
        <v>1</v>
      </c>
      <c r="F1607" s="5" t="s">
        <v>4953</v>
      </c>
      <c r="G1607" s="5" t="s">
        <v>13</v>
      </c>
      <c r="H1607" s="5" t="s">
        <v>4954</v>
      </c>
      <c r="I1607" s="5">
        <v>0</v>
      </c>
      <c r="K1607" s="6">
        <v>44238.214375000003</v>
      </c>
      <c r="L1607" s="5" t="s">
        <v>7811</v>
      </c>
      <c r="M1607" s="5">
        <f t="shared" si="50"/>
        <v>0</v>
      </c>
      <c r="N1607" s="5">
        <f t="shared" si="51"/>
        <v>1</v>
      </c>
      <c r="O1607" s="7">
        <v>44238</v>
      </c>
    </row>
    <row r="1608" spans="1:15" x14ac:dyDescent="0.25">
      <c r="A1608" s="5">
        <v>1606</v>
      </c>
      <c r="B1608" s="5" t="s">
        <v>4955</v>
      </c>
      <c r="C1608" s="5" t="s">
        <v>16</v>
      </c>
      <c r="D1608" s="5">
        <v>1</v>
      </c>
      <c r="E1608" s="5">
        <v>1</v>
      </c>
      <c r="F1608" s="5" t="s">
        <v>4956</v>
      </c>
      <c r="G1608" s="5" t="s">
        <v>13</v>
      </c>
      <c r="H1608" s="5" t="s">
        <v>4957</v>
      </c>
      <c r="I1608" s="5">
        <v>0</v>
      </c>
      <c r="K1608" s="6">
        <v>44238.214814814812</v>
      </c>
      <c r="L1608" s="5" t="s">
        <v>7812</v>
      </c>
      <c r="M1608" s="5">
        <f t="shared" si="50"/>
        <v>0</v>
      </c>
      <c r="N1608" s="5">
        <f t="shared" si="51"/>
        <v>1</v>
      </c>
      <c r="O1608" s="7">
        <v>44238</v>
      </c>
    </row>
    <row r="1609" spans="1:15" x14ac:dyDescent="0.25">
      <c r="A1609" s="5">
        <v>1607</v>
      </c>
      <c r="B1609" s="5" t="s">
        <v>4958</v>
      </c>
      <c r="C1609" s="5" t="s">
        <v>50</v>
      </c>
      <c r="D1609" s="5">
        <v>20</v>
      </c>
      <c r="E1609" s="5">
        <v>0.64</v>
      </c>
      <c r="F1609" s="5" t="s">
        <v>4959</v>
      </c>
      <c r="G1609" s="5" t="s">
        <v>13</v>
      </c>
      <c r="H1609" s="5" t="s">
        <v>4960</v>
      </c>
      <c r="I1609" s="5">
        <v>31</v>
      </c>
      <c r="J1609" s="5" t="s">
        <v>4961</v>
      </c>
      <c r="K1609" s="6">
        <v>44238.214930555558</v>
      </c>
      <c r="L1609" s="5" t="s">
        <v>7591</v>
      </c>
      <c r="M1609" s="5">
        <f t="shared" si="50"/>
        <v>0</v>
      </c>
      <c r="N1609" s="5">
        <f t="shared" si="51"/>
        <v>1</v>
      </c>
      <c r="O1609" s="7">
        <v>44238</v>
      </c>
    </row>
    <row r="1610" spans="1:15" x14ac:dyDescent="0.25">
      <c r="A1610" s="5">
        <v>1608</v>
      </c>
      <c r="B1610" s="5" t="s">
        <v>4962</v>
      </c>
      <c r="C1610" s="5" t="s">
        <v>32</v>
      </c>
      <c r="D1610" s="5">
        <v>2</v>
      </c>
      <c r="E1610" s="5">
        <v>1</v>
      </c>
      <c r="F1610" s="5" t="s">
        <v>4963</v>
      </c>
      <c r="G1610" s="5" t="s">
        <v>13</v>
      </c>
      <c r="H1610" s="5" t="s">
        <v>4964</v>
      </c>
      <c r="I1610" s="5">
        <v>1</v>
      </c>
      <c r="K1610" s="6">
        <v>44238.215104166666</v>
      </c>
      <c r="L1610" s="5" t="s">
        <v>7136</v>
      </c>
      <c r="M1610" s="5">
        <f t="shared" si="50"/>
        <v>0</v>
      </c>
      <c r="N1610" s="5">
        <f t="shared" si="51"/>
        <v>1</v>
      </c>
      <c r="O1610" s="7">
        <v>44238</v>
      </c>
    </row>
    <row r="1611" spans="1:15" x14ac:dyDescent="0.25">
      <c r="A1611" s="5">
        <v>1609</v>
      </c>
      <c r="B1611" s="5" t="s">
        <v>4965</v>
      </c>
      <c r="C1611" s="5" t="s">
        <v>11</v>
      </c>
      <c r="D1611" s="5">
        <v>1</v>
      </c>
      <c r="E1611" s="5">
        <v>1</v>
      </c>
      <c r="F1611" s="5" t="s">
        <v>4966</v>
      </c>
      <c r="G1611" s="5" t="s">
        <v>13</v>
      </c>
      <c r="H1611" s="5" t="s">
        <v>4967</v>
      </c>
      <c r="I1611" s="5">
        <v>0</v>
      </c>
      <c r="K1611" s="6">
        <v>44238.215729166666</v>
      </c>
      <c r="L1611" s="5" t="s">
        <v>7813</v>
      </c>
      <c r="M1611" s="5">
        <f t="shared" si="50"/>
        <v>0</v>
      </c>
      <c r="N1611" s="5">
        <f t="shared" si="51"/>
        <v>1</v>
      </c>
      <c r="O1611" s="7">
        <v>44238</v>
      </c>
    </row>
    <row r="1612" spans="1:15" x14ac:dyDescent="0.25">
      <c r="A1612" s="5">
        <v>1610</v>
      </c>
      <c r="B1612" s="5" t="s">
        <v>4968</v>
      </c>
      <c r="C1612" s="5" t="s">
        <v>11</v>
      </c>
      <c r="D1612" s="5">
        <v>1</v>
      </c>
      <c r="E1612" s="5">
        <v>1</v>
      </c>
      <c r="F1612" s="5" t="s">
        <v>4969</v>
      </c>
      <c r="G1612" s="5" t="s">
        <v>13</v>
      </c>
      <c r="H1612" s="5" t="s">
        <v>4970</v>
      </c>
      <c r="I1612" s="5">
        <v>0</v>
      </c>
      <c r="K1612" s="6">
        <v>44238.215891203705</v>
      </c>
      <c r="L1612" s="5" t="s">
        <v>6968</v>
      </c>
      <c r="M1612" s="5">
        <f t="shared" si="50"/>
        <v>0</v>
      </c>
      <c r="N1612" s="5">
        <f t="shared" si="51"/>
        <v>1</v>
      </c>
      <c r="O1612" s="7">
        <v>44238</v>
      </c>
    </row>
    <row r="1613" spans="1:15" x14ac:dyDescent="0.25">
      <c r="A1613" s="5">
        <v>1611</v>
      </c>
      <c r="B1613" s="5" t="s">
        <v>4971</v>
      </c>
      <c r="C1613" s="5" t="s">
        <v>40</v>
      </c>
      <c r="D1613" s="5">
        <v>1</v>
      </c>
      <c r="E1613" s="5">
        <v>1</v>
      </c>
      <c r="F1613" s="5" t="s">
        <v>4972</v>
      </c>
      <c r="G1613" s="5" t="s">
        <v>13</v>
      </c>
      <c r="H1613" s="5" t="s">
        <v>4973</v>
      </c>
      <c r="I1613" s="5">
        <v>0</v>
      </c>
      <c r="K1613" s="6">
        <v>44238.215949074074</v>
      </c>
      <c r="L1613" s="5" t="s">
        <v>7692</v>
      </c>
      <c r="M1613" s="5">
        <f t="shared" si="50"/>
        <v>0</v>
      </c>
      <c r="N1613" s="5">
        <f t="shared" si="51"/>
        <v>1</v>
      </c>
      <c r="O1613" s="7">
        <v>44238</v>
      </c>
    </row>
    <row r="1614" spans="1:15" x14ac:dyDescent="0.25">
      <c r="A1614" s="5">
        <v>1612</v>
      </c>
      <c r="B1614" s="5" t="s">
        <v>4974</v>
      </c>
      <c r="C1614" s="5" t="s">
        <v>40</v>
      </c>
      <c r="D1614" s="5">
        <v>1</v>
      </c>
      <c r="E1614" s="5">
        <v>1</v>
      </c>
      <c r="F1614" s="5" t="s">
        <v>4975</v>
      </c>
      <c r="G1614" s="5" t="s">
        <v>13</v>
      </c>
      <c r="H1614" s="5" t="s">
        <v>4976</v>
      </c>
      <c r="I1614" s="5">
        <v>0</v>
      </c>
      <c r="K1614" s="6">
        <v>44238.216215277775</v>
      </c>
      <c r="L1614" s="5" t="s">
        <v>7673</v>
      </c>
      <c r="M1614" s="5">
        <f t="shared" si="50"/>
        <v>0</v>
      </c>
      <c r="N1614" s="5">
        <f t="shared" si="51"/>
        <v>1</v>
      </c>
      <c r="O1614" s="7">
        <v>44238</v>
      </c>
    </row>
    <row r="1615" spans="1:15" x14ac:dyDescent="0.25">
      <c r="A1615" s="5">
        <v>1613</v>
      </c>
      <c r="B1615" s="5" t="s">
        <v>4977</v>
      </c>
      <c r="C1615" s="5" t="s">
        <v>36</v>
      </c>
      <c r="D1615" s="5">
        <v>1</v>
      </c>
      <c r="E1615" s="5">
        <v>1</v>
      </c>
      <c r="F1615" s="5" t="s">
        <v>4978</v>
      </c>
      <c r="G1615" s="5" t="s">
        <v>13</v>
      </c>
      <c r="H1615" s="5" t="s">
        <v>4979</v>
      </c>
      <c r="I1615" s="5">
        <v>0</v>
      </c>
      <c r="K1615" s="6">
        <v>44238.216516203705</v>
      </c>
      <c r="L1615" s="5" t="s">
        <v>7814</v>
      </c>
      <c r="M1615" s="5">
        <f t="shared" si="50"/>
        <v>1</v>
      </c>
      <c r="N1615" s="5">
        <f t="shared" si="51"/>
        <v>0</v>
      </c>
      <c r="O1615" s="7">
        <v>44238</v>
      </c>
    </row>
    <row r="1616" spans="1:15" x14ac:dyDescent="0.25">
      <c r="A1616" s="5">
        <v>1614</v>
      </c>
      <c r="B1616" s="5" t="s">
        <v>4980</v>
      </c>
      <c r="C1616" s="5" t="s">
        <v>40</v>
      </c>
      <c r="D1616" s="5">
        <v>1</v>
      </c>
      <c r="E1616" s="5">
        <v>1</v>
      </c>
      <c r="F1616" s="5" t="s">
        <v>4981</v>
      </c>
      <c r="G1616" s="5" t="s">
        <v>13</v>
      </c>
      <c r="H1616" s="5" t="s">
        <v>4982</v>
      </c>
      <c r="I1616" s="5">
        <v>0</v>
      </c>
      <c r="K1616" s="6">
        <v>44238.216793981483</v>
      </c>
      <c r="L1616" s="5" t="s">
        <v>7052</v>
      </c>
      <c r="M1616" s="5">
        <f t="shared" si="50"/>
        <v>1</v>
      </c>
      <c r="N1616" s="5">
        <f t="shared" si="51"/>
        <v>0</v>
      </c>
      <c r="O1616" s="7">
        <v>44238</v>
      </c>
    </row>
    <row r="1617" spans="1:15" x14ac:dyDescent="0.25">
      <c r="A1617" s="5">
        <v>1615</v>
      </c>
      <c r="B1617" s="5" t="s">
        <v>4983</v>
      </c>
      <c r="C1617" s="5" t="s">
        <v>36</v>
      </c>
      <c r="D1617" s="5">
        <v>1</v>
      </c>
      <c r="E1617" s="5">
        <v>1</v>
      </c>
      <c r="F1617" s="5" t="s">
        <v>4984</v>
      </c>
      <c r="G1617" s="5" t="s">
        <v>13</v>
      </c>
      <c r="H1617" s="5" t="s">
        <v>4985</v>
      </c>
      <c r="I1617" s="5">
        <v>1</v>
      </c>
      <c r="K1617" s="6">
        <v>44238.216874999998</v>
      </c>
      <c r="L1617" s="5" t="s">
        <v>7289</v>
      </c>
      <c r="M1617" s="5">
        <f t="shared" si="50"/>
        <v>0</v>
      </c>
      <c r="N1617" s="5">
        <f t="shared" si="51"/>
        <v>1</v>
      </c>
      <c r="O1617" s="7">
        <v>44238</v>
      </c>
    </row>
    <row r="1618" spans="1:15" x14ac:dyDescent="0.25">
      <c r="A1618" s="5">
        <v>1616</v>
      </c>
      <c r="B1618" s="5" t="s">
        <v>4986</v>
      </c>
      <c r="C1618" s="5" t="s">
        <v>11</v>
      </c>
      <c r="D1618" s="5">
        <v>1</v>
      </c>
      <c r="E1618" s="5">
        <v>1</v>
      </c>
      <c r="F1618" s="5" t="s">
        <v>4987</v>
      </c>
      <c r="G1618" s="5" t="s">
        <v>13</v>
      </c>
      <c r="H1618" s="5" t="s">
        <v>4988</v>
      </c>
      <c r="I1618" s="5">
        <v>0</v>
      </c>
      <c r="K1618" s="6">
        <v>44238.216898148145</v>
      </c>
      <c r="L1618" s="5" t="s">
        <v>7815</v>
      </c>
      <c r="M1618" s="5">
        <f t="shared" si="50"/>
        <v>0</v>
      </c>
      <c r="N1618" s="5">
        <f t="shared" si="51"/>
        <v>1</v>
      </c>
      <c r="O1618" s="7">
        <v>44238</v>
      </c>
    </row>
    <row r="1619" spans="1:15" x14ac:dyDescent="0.25">
      <c r="A1619" s="5">
        <v>1617</v>
      </c>
      <c r="B1619" s="5" t="s">
        <v>4989</v>
      </c>
      <c r="C1619" s="5" t="s">
        <v>36</v>
      </c>
      <c r="D1619" s="5">
        <v>1</v>
      </c>
      <c r="E1619" s="5">
        <v>0.66</v>
      </c>
      <c r="F1619" s="5" t="s">
        <v>4990</v>
      </c>
      <c r="G1619" s="5" t="s">
        <v>13</v>
      </c>
      <c r="H1619" s="5" t="s">
        <v>4991</v>
      </c>
      <c r="I1619" s="5">
        <v>1</v>
      </c>
      <c r="K1619" s="6">
        <v>44238.217268518521</v>
      </c>
      <c r="L1619" s="5" t="s">
        <v>7151</v>
      </c>
      <c r="M1619" s="5">
        <f t="shared" si="50"/>
        <v>0</v>
      </c>
      <c r="N1619" s="5">
        <f t="shared" si="51"/>
        <v>1</v>
      </c>
      <c r="O1619" s="7">
        <v>44238</v>
      </c>
    </row>
    <row r="1620" spans="1:15" x14ac:dyDescent="0.25">
      <c r="A1620" s="5">
        <v>1618</v>
      </c>
      <c r="B1620" s="5" t="s">
        <v>4992</v>
      </c>
      <c r="C1620" s="5" t="s">
        <v>11</v>
      </c>
      <c r="D1620" s="5">
        <v>52</v>
      </c>
      <c r="E1620" s="5">
        <v>0.87</v>
      </c>
      <c r="F1620" s="5" t="s">
        <v>4993</v>
      </c>
      <c r="G1620" s="5" t="s">
        <v>13</v>
      </c>
      <c r="H1620" s="5" t="s">
        <v>4994</v>
      </c>
      <c r="I1620" s="5">
        <v>14</v>
      </c>
      <c r="K1620" s="6">
        <v>44238.884942129633</v>
      </c>
      <c r="L1620" s="5" t="s">
        <v>6995</v>
      </c>
      <c r="M1620" s="5">
        <f t="shared" si="50"/>
        <v>0</v>
      </c>
      <c r="N1620" s="5">
        <f t="shared" si="51"/>
        <v>1</v>
      </c>
      <c r="O1620" s="7">
        <v>44238</v>
      </c>
    </row>
    <row r="1621" spans="1:15" x14ac:dyDescent="0.25">
      <c r="A1621" s="5">
        <v>1619</v>
      </c>
      <c r="B1621" s="5" t="s">
        <v>4995</v>
      </c>
      <c r="C1621" s="5" t="s">
        <v>11</v>
      </c>
      <c r="D1621" s="5">
        <v>1</v>
      </c>
      <c r="E1621" s="5">
        <v>1</v>
      </c>
      <c r="F1621" s="5" t="s">
        <v>4996</v>
      </c>
      <c r="G1621" s="5" t="s">
        <v>13</v>
      </c>
      <c r="H1621" s="5" t="s">
        <v>4997</v>
      </c>
      <c r="I1621" s="5">
        <v>0</v>
      </c>
      <c r="K1621" s="6">
        <v>44238.885104166664</v>
      </c>
      <c r="L1621" s="5" t="s">
        <v>7601</v>
      </c>
      <c r="M1621" s="5">
        <f t="shared" si="50"/>
        <v>1</v>
      </c>
      <c r="N1621" s="5">
        <f t="shared" si="51"/>
        <v>0</v>
      </c>
      <c r="O1621" s="7">
        <v>44238</v>
      </c>
    </row>
    <row r="1622" spans="1:15" x14ac:dyDescent="0.25">
      <c r="A1622" s="5">
        <v>1620</v>
      </c>
      <c r="B1622" s="5" t="s">
        <v>4998</v>
      </c>
      <c r="C1622" s="5" t="s">
        <v>40</v>
      </c>
      <c r="D1622" s="5">
        <v>1</v>
      </c>
      <c r="E1622" s="5">
        <v>1</v>
      </c>
      <c r="F1622" s="5" t="s">
        <v>4999</v>
      </c>
      <c r="G1622" s="5" t="s">
        <v>13</v>
      </c>
      <c r="H1622" s="5" t="s">
        <v>5000</v>
      </c>
      <c r="I1622" s="5">
        <v>1</v>
      </c>
      <c r="K1622" s="6">
        <v>44238.885625000003</v>
      </c>
      <c r="L1622" s="5" t="s">
        <v>7089</v>
      </c>
      <c r="M1622" s="5">
        <f t="shared" si="50"/>
        <v>1</v>
      </c>
      <c r="N1622" s="5">
        <f t="shared" si="51"/>
        <v>0</v>
      </c>
      <c r="O1622" s="7">
        <v>44238</v>
      </c>
    </row>
    <row r="1623" spans="1:15" x14ac:dyDescent="0.25">
      <c r="A1623" s="5">
        <v>1621</v>
      </c>
      <c r="B1623" s="5" t="s">
        <v>5001</v>
      </c>
      <c r="C1623" s="5" t="s">
        <v>11</v>
      </c>
      <c r="D1623" s="5">
        <v>1</v>
      </c>
      <c r="E1623" s="5">
        <v>1</v>
      </c>
      <c r="F1623" s="5" t="s">
        <v>5002</v>
      </c>
      <c r="G1623" s="5" t="s">
        <v>13</v>
      </c>
      <c r="H1623" s="5" t="s">
        <v>5003</v>
      </c>
      <c r="I1623" s="5">
        <v>0</v>
      </c>
      <c r="K1623" s="6">
        <v>44238.885648148149</v>
      </c>
      <c r="L1623" s="5" t="s">
        <v>7816</v>
      </c>
      <c r="M1623" s="5">
        <f t="shared" si="50"/>
        <v>1</v>
      </c>
      <c r="N1623" s="5">
        <f t="shared" si="51"/>
        <v>0</v>
      </c>
      <c r="O1623" s="7">
        <v>44238</v>
      </c>
    </row>
    <row r="1624" spans="1:15" x14ac:dyDescent="0.25">
      <c r="A1624" s="5">
        <v>1622</v>
      </c>
      <c r="B1624" s="5" t="s">
        <v>5004</v>
      </c>
      <c r="C1624" s="5" t="s">
        <v>40</v>
      </c>
      <c r="D1624" s="5">
        <v>1</v>
      </c>
      <c r="E1624" s="5">
        <v>1</v>
      </c>
      <c r="F1624" s="5" t="s">
        <v>5005</v>
      </c>
      <c r="G1624" s="5" t="s">
        <v>13</v>
      </c>
      <c r="H1624" s="5" t="s">
        <v>5006</v>
      </c>
      <c r="I1624" s="5">
        <v>1</v>
      </c>
      <c r="K1624" s="6">
        <v>44238.885740740741</v>
      </c>
      <c r="L1624" s="5" t="s">
        <v>7817</v>
      </c>
      <c r="M1624" s="5">
        <f t="shared" si="50"/>
        <v>0</v>
      </c>
      <c r="N1624" s="5">
        <f t="shared" si="51"/>
        <v>1</v>
      </c>
      <c r="O1624" s="7">
        <v>44238</v>
      </c>
    </row>
    <row r="1625" spans="1:15" x14ac:dyDescent="0.25">
      <c r="A1625" s="5">
        <v>1623</v>
      </c>
      <c r="B1625" s="5" t="s">
        <v>5007</v>
      </c>
      <c r="C1625" s="5" t="s">
        <v>40</v>
      </c>
      <c r="D1625" s="5">
        <v>1</v>
      </c>
      <c r="E1625" s="5">
        <v>1</v>
      </c>
      <c r="F1625" s="5" t="s">
        <v>5008</v>
      </c>
      <c r="G1625" s="5" t="s">
        <v>13</v>
      </c>
      <c r="H1625" s="5" t="s">
        <v>5009</v>
      </c>
      <c r="I1625" s="5">
        <v>0</v>
      </c>
      <c r="K1625" s="6">
        <v>44238.886412037034</v>
      </c>
      <c r="L1625" s="5" t="s">
        <v>7818</v>
      </c>
      <c r="M1625" s="5">
        <f t="shared" si="50"/>
        <v>0</v>
      </c>
      <c r="N1625" s="5">
        <f t="shared" si="51"/>
        <v>1</v>
      </c>
      <c r="O1625" s="7">
        <v>44238</v>
      </c>
    </row>
    <row r="1626" spans="1:15" x14ac:dyDescent="0.25">
      <c r="A1626" s="5">
        <v>1624</v>
      </c>
      <c r="B1626" s="5" t="s">
        <v>5010</v>
      </c>
      <c r="C1626" s="5" t="s">
        <v>40</v>
      </c>
      <c r="D1626" s="5">
        <v>1</v>
      </c>
      <c r="E1626" s="5">
        <v>1</v>
      </c>
      <c r="F1626" s="5" t="s">
        <v>5011</v>
      </c>
      <c r="G1626" s="5" t="s">
        <v>13</v>
      </c>
      <c r="H1626" s="5" t="s">
        <v>5012</v>
      </c>
      <c r="I1626" s="5">
        <v>1</v>
      </c>
      <c r="K1626" s="6">
        <v>44238.886435185188</v>
      </c>
      <c r="L1626" s="5" t="s">
        <v>7819</v>
      </c>
      <c r="M1626" s="5">
        <f t="shared" si="50"/>
        <v>0</v>
      </c>
      <c r="N1626" s="5">
        <f t="shared" si="51"/>
        <v>1</v>
      </c>
      <c r="O1626" s="7">
        <v>44238</v>
      </c>
    </row>
    <row r="1627" spans="1:15" x14ac:dyDescent="0.25">
      <c r="A1627" s="5">
        <v>1625</v>
      </c>
      <c r="B1627" s="5" t="s">
        <v>5013</v>
      </c>
      <c r="C1627" s="5" t="s">
        <v>40</v>
      </c>
      <c r="D1627" s="5">
        <v>1</v>
      </c>
      <c r="E1627" s="5">
        <v>1</v>
      </c>
      <c r="F1627" s="5" t="s">
        <v>5014</v>
      </c>
      <c r="G1627" s="5" t="s">
        <v>13</v>
      </c>
      <c r="H1627" s="5" t="s">
        <v>5015</v>
      </c>
      <c r="I1627" s="5">
        <v>0</v>
      </c>
      <c r="K1627" s="6">
        <v>44238.886921296296</v>
      </c>
      <c r="L1627" s="5" t="s">
        <v>7086</v>
      </c>
      <c r="M1627" s="5">
        <f t="shared" si="50"/>
        <v>1</v>
      </c>
      <c r="N1627" s="5">
        <f t="shared" si="51"/>
        <v>0</v>
      </c>
      <c r="O1627" s="7">
        <v>44238</v>
      </c>
    </row>
    <row r="1628" spans="1:15" x14ac:dyDescent="0.25">
      <c r="A1628" s="5">
        <v>1626</v>
      </c>
      <c r="B1628" s="5" t="s">
        <v>5016</v>
      </c>
      <c r="C1628" s="5" t="s">
        <v>11</v>
      </c>
      <c r="D1628" s="5">
        <v>1</v>
      </c>
      <c r="E1628" s="5">
        <v>1</v>
      </c>
      <c r="F1628" s="5" t="s">
        <v>5017</v>
      </c>
      <c r="G1628" s="5" t="s">
        <v>13</v>
      </c>
      <c r="H1628" s="5" t="s">
        <v>5018</v>
      </c>
      <c r="I1628" s="5">
        <v>0</v>
      </c>
      <c r="K1628" s="6">
        <v>44238.887199074074</v>
      </c>
      <c r="L1628" s="5" t="s">
        <v>7566</v>
      </c>
      <c r="M1628" s="5">
        <f t="shared" si="50"/>
        <v>1</v>
      </c>
      <c r="N1628" s="5">
        <f t="shared" si="51"/>
        <v>0</v>
      </c>
      <c r="O1628" s="7">
        <v>44238</v>
      </c>
    </row>
    <row r="1629" spans="1:15" x14ac:dyDescent="0.25">
      <c r="A1629" s="5">
        <v>1627</v>
      </c>
      <c r="B1629" s="5" t="s">
        <v>5019</v>
      </c>
      <c r="C1629" s="5" t="s">
        <v>80</v>
      </c>
      <c r="D1629" s="5">
        <v>1</v>
      </c>
      <c r="E1629" s="5">
        <v>1</v>
      </c>
      <c r="F1629" s="5" t="s">
        <v>5020</v>
      </c>
      <c r="G1629" s="5" t="s">
        <v>13</v>
      </c>
      <c r="H1629" s="5" t="s">
        <v>5021</v>
      </c>
      <c r="I1629" s="5">
        <v>0</v>
      </c>
      <c r="K1629" s="6">
        <v>44238.887337962966</v>
      </c>
      <c r="L1629" s="5" t="s">
        <v>7338</v>
      </c>
      <c r="M1629" s="5">
        <f t="shared" si="50"/>
        <v>0</v>
      </c>
      <c r="N1629" s="5">
        <f t="shared" si="51"/>
        <v>1</v>
      </c>
      <c r="O1629" s="7">
        <v>44238</v>
      </c>
    </row>
    <row r="1630" spans="1:15" x14ac:dyDescent="0.25">
      <c r="A1630" s="5">
        <v>1628</v>
      </c>
      <c r="B1630" s="5" t="s">
        <v>5022</v>
      </c>
      <c r="C1630" s="5" t="s">
        <v>40</v>
      </c>
      <c r="D1630" s="5">
        <v>1</v>
      </c>
      <c r="E1630" s="5">
        <v>1</v>
      </c>
      <c r="F1630" s="5" t="s">
        <v>5023</v>
      </c>
      <c r="G1630" s="5" t="s">
        <v>13</v>
      </c>
      <c r="H1630" s="5" t="s">
        <v>5024</v>
      </c>
      <c r="I1630" s="5">
        <v>0</v>
      </c>
      <c r="K1630" s="6">
        <v>44238.887546296297</v>
      </c>
      <c r="L1630" s="5" t="s">
        <v>7080</v>
      </c>
      <c r="M1630" s="5">
        <f t="shared" si="50"/>
        <v>1</v>
      </c>
      <c r="N1630" s="5">
        <f t="shared" si="51"/>
        <v>0</v>
      </c>
      <c r="O1630" s="7">
        <v>44238</v>
      </c>
    </row>
    <row r="1631" spans="1:15" x14ac:dyDescent="0.25">
      <c r="A1631" s="5">
        <v>1629</v>
      </c>
      <c r="B1631" s="5" t="s">
        <v>5025</v>
      </c>
      <c r="C1631" s="5" t="s">
        <v>80</v>
      </c>
      <c r="D1631" s="5">
        <v>1</v>
      </c>
      <c r="E1631" s="5">
        <v>1</v>
      </c>
      <c r="F1631" s="5" t="s">
        <v>5026</v>
      </c>
      <c r="G1631" s="5" t="s">
        <v>13</v>
      </c>
      <c r="H1631" s="5" t="s">
        <v>5027</v>
      </c>
      <c r="I1631" s="5">
        <v>0</v>
      </c>
      <c r="K1631" s="6">
        <v>44238.887662037036</v>
      </c>
      <c r="L1631" s="5" t="s">
        <v>6944</v>
      </c>
      <c r="M1631" s="5">
        <f t="shared" si="50"/>
        <v>0</v>
      </c>
      <c r="N1631" s="5">
        <f t="shared" si="51"/>
        <v>1</v>
      </c>
      <c r="O1631" s="7">
        <v>44238</v>
      </c>
    </row>
    <row r="1632" spans="1:15" x14ac:dyDescent="0.25">
      <c r="A1632" s="5">
        <v>1630</v>
      </c>
      <c r="B1632" s="5" t="s">
        <v>5013</v>
      </c>
      <c r="C1632" s="5" t="s">
        <v>40</v>
      </c>
      <c r="D1632" s="5">
        <v>1</v>
      </c>
      <c r="E1632" s="5">
        <v>1</v>
      </c>
      <c r="F1632" s="5" t="s">
        <v>5028</v>
      </c>
      <c r="G1632" s="5" t="s">
        <v>13</v>
      </c>
      <c r="H1632" s="5" t="s">
        <v>5029</v>
      </c>
      <c r="I1632" s="5">
        <v>0</v>
      </c>
      <c r="K1632" s="6">
        <v>44238.887673611112</v>
      </c>
      <c r="L1632" s="5" t="s">
        <v>7086</v>
      </c>
      <c r="M1632" s="5">
        <f t="shared" si="50"/>
        <v>1</v>
      </c>
      <c r="N1632" s="5">
        <f t="shared" si="51"/>
        <v>0</v>
      </c>
      <c r="O1632" s="7">
        <v>44238</v>
      </c>
    </row>
    <row r="1633" spans="1:15" x14ac:dyDescent="0.25">
      <c r="A1633" s="5">
        <v>1631</v>
      </c>
      <c r="B1633" s="5" t="s">
        <v>5030</v>
      </c>
      <c r="C1633" s="5" t="s">
        <v>80</v>
      </c>
      <c r="D1633" s="5">
        <v>1</v>
      </c>
      <c r="E1633" s="5">
        <v>1</v>
      </c>
      <c r="F1633" s="5" t="s">
        <v>5031</v>
      </c>
      <c r="G1633" s="5" t="s">
        <v>13</v>
      </c>
      <c r="H1633" s="5" t="s">
        <v>5032</v>
      </c>
      <c r="I1633" s="5">
        <v>0</v>
      </c>
      <c r="K1633" s="6">
        <v>44238.888414351852</v>
      </c>
      <c r="L1633" s="5" t="s">
        <v>7462</v>
      </c>
      <c r="M1633" s="5">
        <f t="shared" si="50"/>
        <v>0</v>
      </c>
      <c r="N1633" s="5">
        <f t="shared" si="51"/>
        <v>1</v>
      </c>
      <c r="O1633" s="7">
        <v>44238</v>
      </c>
    </row>
    <row r="1634" spans="1:15" x14ac:dyDescent="0.25">
      <c r="A1634" s="5">
        <v>1632</v>
      </c>
      <c r="B1634" s="5" t="s">
        <v>5033</v>
      </c>
      <c r="C1634" s="5" t="s">
        <v>16</v>
      </c>
      <c r="D1634" s="5">
        <v>1</v>
      </c>
      <c r="E1634" s="5">
        <v>1</v>
      </c>
      <c r="F1634" s="5" t="s">
        <v>5034</v>
      </c>
      <c r="G1634" s="5" t="s">
        <v>13</v>
      </c>
      <c r="H1634" s="5" t="s">
        <v>5035</v>
      </c>
      <c r="I1634" s="5">
        <v>0</v>
      </c>
      <c r="K1634" s="6">
        <v>44238.888715277775</v>
      </c>
      <c r="L1634" s="5" t="s">
        <v>7820</v>
      </c>
      <c r="M1634" s="5">
        <f t="shared" si="50"/>
        <v>1</v>
      </c>
      <c r="N1634" s="5">
        <f t="shared" si="51"/>
        <v>0</v>
      </c>
      <c r="O1634" s="7">
        <v>44238</v>
      </c>
    </row>
    <row r="1635" spans="1:15" x14ac:dyDescent="0.25">
      <c r="A1635" s="5">
        <v>1633</v>
      </c>
      <c r="B1635" s="5" t="s">
        <v>5036</v>
      </c>
      <c r="C1635" s="5" t="s">
        <v>11</v>
      </c>
      <c r="D1635" s="5">
        <v>1</v>
      </c>
      <c r="E1635" s="5">
        <v>1</v>
      </c>
      <c r="F1635" s="5" t="s">
        <v>5037</v>
      </c>
      <c r="G1635" s="5" t="s">
        <v>13</v>
      </c>
      <c r="H1635" s="5" t="s">
        <v>5038</v>
      </c>
      <c r="I1635" s="5">
        <v>0</v>
      </c>
      <c r="K1635" s="6">
        <v>44238.889050925929</v>
      </c>
      <c r="L1635" s="5" t="s">
        <v>7821</v>
      </c>
      <c r="M1635" s="5">
        <f t="shared" si="50"/>
        <v>0</v>
      </c>
      <c r="N1635" s="5">
        <f t="shared" si="51"/>
        <v>1</v>
      </c>
      <c r="O1635" s="7">
        <v>44238</v>
      </c>
    </row>
    <row r="1636" spans="1:15" x14ac:dyDescent="0.25">
      <c r="A1636" s="5">
        <v>1634</v>
      </c>
      <c r="B1636" s="5" t="s">
        <v>5039</v>
      </c>
      <c r="C1636" s="5" t="s">
        <v>16</v>
      </c>
      <c r="D1636" s="5">
        <v>1</v>
      </c>
      <c r="E1636" s="5">
        <v>1</v>
      </c>
      <c r="F1636" s="5" t="s">
        <v>5040</v>
      </c>
      <c r="G1636" s="5" t="s">
        <v>13</v>
      </c>
      <c r="H1636" s="5" t="s">
        <v>5041</v>
      </c>
      <c r="I1636" s="5">
        <v>0</v>
      </c>
      <c r="K1636" s="6">
        <v>44238.890405092592</v>
      </c>
      <c r="L1636" s="5" t="s">
        <v>7002</v>
      </c>
      <c r="M1636" s="5">
        <f t="shared" si="50"/>
        <v>0</v>
      </c>
      <c r="N1636" s="5">
        <f t="shared" si="51"/>
        <v>1</v>
      </c>
      <c r="O1636" s="7">
        <v>44238</v>
      </c>
    </row>
    <row r="1637" spans="1:15" x14ac:dyDescent="0.25">
      <c r="A1637" s="5">
        <v>1635</v>
      </c>
      <c r="B1637" s="5" t="s">
        <v>5042</v>
      </c>
      <c r="C1637" s="5" t="s">
        <v>11</v>
      </c>
      <c r="D1637" s="5">
        <v>1</v>
      </c>
      <c r="E1637" s="5">
        <v>1</v>
      </c>
      <c r="F1637" s="5" t="s">
        <v>5043</v>
      </c>
      <c r="G1637" s="5" t="s">
        <v>13</v>
      </c>
      <c r="H1637" s="5" t="s">
        <v>5044</v>
      </c>
      <c r="I1637" s="5">
        <v>0</v>
      </c>
      <c r="K1637" s="6">
        <v>44238.891458333332</v>
      </c>
      <c r="L1637" s="5" t="s">
        <v>7049</v>
      </c>
      <c r="M1637" s="5">
        <f t="shared" si="50"/>
        <v>1</v>
      </c>
      <c r="N1637" s="5">
        <f t="shared" si="51"/>
        <v>0</v>
      </c>
      <c r="O1637" s="7">
        <v>44238</v>
      </c>
    </row>
    <row r="1638" spans="1:15" x14ac:dyDescent="0.25">
      <c r="A1638" s="5">
        <v>1636</v>
      </c>
      <c r="B1638" s="5" t="s">
        <v>5045</v>
      </c>
      <c r="C1638" s="5" t="s">
        <v>40</v>
      </c>
      <c r="D1638" s="5">
        <v>1</v>
      </c>
      <c r="E1638" s="5">
        <v>1</v>
      </c>
      <c r="F1638" s="5" t="s">
        <v>5046</v>
      </c>
      <c r="G1638" s="5" t="s">
        <v>13</v>
      </c>
      <c r="H1638" s="5" t="s">
        <v>5047</v>
      </c>
      <c r="I1638" s="5">
        <v>0</v>
      </c>
      <c r="K1638" s="6">
        <v>44238.891458333332</v>
      </c>
      <c r="L1638" s="5" t="s">
        <v>6966</v>
      </c>
      <c r="M1638" s="5">
        <f t="shared" si="50"/>
        <v>0</v>
      </c>
      <c r="N1638" s="5">
        <f t="shared" si="51"/>
        <v>1</v>
      </c>
      <c r="O1638" s="7">
        <v>44238</v>
      </c>
    </row>
    <row r="1639" spans="1:15" x14ac:dyDescent="0.25">
      <c r="A1639" s="5">
        <v>1637</v>
      </c>
      <c r="B1639" s="5" t="s">
        <v>5048</v>
      </c>
      <c r="C1639" s="5" t="s">
        <v>40</v>
      </c>
      <c r="D1639" s="5">
        <v>1</v>
      </c>
      <c r="E1639" s="5">
        <v>1</v>
      </c>
      <c r="F1639" s="5" t="s">
        <v>5049</v>
      </c>
      <c r="G1639" s="5" t="s">
        <v>13</v>
      </c>
      <c r="H1639" s="5" t="s">
        <v>5050</v>
      </c>
      <c r="I1639" s="5">
        <v>2</v>
      </c>
      <c r="K1639" s="6">
        <v>44238.892465277779</v>
      </c>
      <c r="L1639" s="5" t="s">
        <v>6948</v>
      </c>
      <c r="M1639" s="5">
        <f t="shared" si="50"/>
        <v>0</v>
      </c>
      <c r="N1639" s="5">
        <f t="shared" si="51"/>
        <v>1</v>
      </c>
      <c r="O1639" s="7">
        <v>44238</v>
      </c>
    </row>
    <row r="1640" spans="1:15" x14ac:dyDescent="0.25">
      <c r="A1640" s="5">
        <v>1638</v>
      </c>
      <c r="B1640" s="5" t="s">
        <v>5051</v>
      </c>
      <c r="C1640" s="5" t="s">
        <v>11</v>
      </c>
      <c r="D1640" s="5">
        <v>1</v>
      </c>
      <c r="E1640" s="5">
        <v>1</v>
      </c>
      <c r="F1640" s="5" t="s">
        <v>5052</v>
      </c>
      <c r="G1640" s="5" t="s">
        <v>13</v>
      </c>
      <c r="H1640" s="5" t="s">
        <v>5053</v>
      </c>
      <c r="I1640" s="5">
        <v>0</v>
      </c>
      <c r="K1640" s="6">
        <v>44239.560740740744</v>
      </c>
      <c r="L1640" s="5" t="s">
        <v>7822</v>
      </c>
      <c r="M1640" s="5">
        <f t="shared" si="50"/>
        <v>1</v>
      </c>
      <c r="N1640" s="5">
        <f t="shared" si="51"/>
        <v>0</v>
      </c>
      <c r="O1640" s="7">
        <v>44239</v>
      </c>
    </row>
    <row r="1641" spans="1:15" x14ac:dyDescent="0.25">
      <c r="A1641" s="5">
        <v>1639</v>
      </c>
      <c r="B1641" s="5" t="s">
        <v>5054</v>
      </c>
      <c r="C1641" s="5" t="s">
        <v>11</v>
      </c>
      <c r="D1641" s="5">
        <v>1</v>
      </c>
      <c r="E1641" s="5">
        <v>1</v>
      </c>
      <c r="F1641" s="5" t="s">
        <v>5055</v>
      </c>
      <c r="G1641" s="5" t="s">
        <v>13</v>
      </c>
      <c r="H1641" s="5" t="s">
        <v>5056</v>
      </c>
      <c r="I1641" s="5">
        <v>1</v>
      </c>
      <c r="K1641" s="6">
        <v>44239.562199074076</v>
      </c>
      <c r="L1641" s="5" t="s">
        <v>7662</v>
      </c>
      <c r="M1641" s="5">
        <f t="shared" si="50"/>
        <v>0</v>
      </c>
      <c r="N1641" s="5">
        <f t="shared" si="51"/>
        <v>1</v>
      </c>
      <c r="O1641" s="7">
        <v>44239</v>
      </c>
    </row>
    <row r="1642" spans="1:15" x14ac:dyDescent="0.25">
      <c r="A1642" s="5">
        <v>1640</v>
      </c>
      <c r="B1642" s="5" t="s">
        <v>5057</v>
      </c>
      <c r="C1642" s="5" t="s">
        <v>36</v>
      </c>
      <c r="D1642" s="5">
        <v>1</v>
      </c>
      <c r="E1642" s="5">
        <v>1</v>
      </c>
      <c r="F1642" s="5" t="s">
        <v>5058</v>
      </c>
      <c r="G1642" s="5" t="s">
        <v>13</v>
      </c>
      <c r="H1642" s="5" t="s">
        <v>5059</v>
      </c>
      <c r="I1642" s="5">
        <v>2</v>
      </c>
      <c r="K1642" s="6">
        <v>44239.563414351855</v>
      </c>
      <c r="L1642" s="5" t="s">
        <v>7823</v>
      </c>
      <c r="M1642" s="5">
        <f t="shared" si="50"/>
        <v>0</v>
      </c>
      <c r="N1642" s="5">
        <f t="shared" si="51"/>
        <v>1</v>
      </c>
      <c r="O1642" s="7">
        <v>44239</v>
      </c>
    </row>
    <row r="1643" spans="1:15" x14ac:dyDescent="0.25">
      <c r="A1643" s="5">
        <v>1641</v>
      </c>
      <c r="B1643" s="5" t="s">
        <v>5060</v>
      </c>
      <c r="C1643" s="5" t="s">
        <v>40</v>
      </c>
      <c r="D1643" s="5">
        <v>1</v>
      </c>
      <c r="E1643" s="5">
        <v>1</v>
      </c>
      <c r="F1643" s="5" t="s">
        <v>5061</v>
      </c>
      <c r="G1643" s="5" t="s">
        <v>13</v>
      </c>
      <c r="H1643" s="5" t="s">
        <v>5062</v>
      </c>
      <c r="I1643" s="5">
        <v>1</v>
      </c>
      <c r="K1643" s="6">
        <v>44239.564247685186</v>
      </c>
      <c r="L1643" s="5" t="s">
        <v>6945</v>
      </c>
      <c r="M1643" s="5">
        <f t="shared" si="50"/>
        <v>0</v>
      </c>
      <c r="N1643" s="5">
        <f t="shared" si="51"/>
        <v>1</v>
      </c>
      <c r="O1643" s="7">
        <v>44239</v>
      </c>
    </row>
    <row r="1644" spans="1:15" x14ac:dyDescent="0.25">
      <c r="A1644" s="5">
        <v>1642</v>
      </c>
      <c r="B1644" s="5" t="s">
        <v>5063</v>
      </c>
      <c r="D1644" s="5">
        <v>1</v>
      </c>
      <c r="E1644" s="5">
        <v>1</v>
      </c>
      <c r="F1644" s="5" t="s">
        <v>5064</v>
      </c>
      <c r="G1644" s="5" t="s">
        <v>13</v>
      </c>
      <c r="H1644" s="5" t="s">
        <v>5065</v>
      </c>
      <c r="I1644" s="5">
        <v>0</v>
      </c>
      <c r="K1644" s="6">
        <v>44239.564305555556</v>
      </c>
      <c r="L1644" s="5" t="s">
        <v>6948</v>
      </c>
      <c r="M1644" s="5">
        <f t="shared" si="50"/>
        <v>0</v>
      </c>
      <c r="N1644" s="5">
        <f t="shared" si="51"/>
        <v>1</v>
      </c>
      <c r="O1644" s="7">
        <v>44239</v>
      </c>
    </row>
    <row r="1645" spans="1:15" x14ac:dyDescent="0.25">
      <c r="A1645" s="5">
        <v>1643</v>
      </c>
      <c r="B1645" s="5" t="s">
        <v>5066</v>
      </c>
      <c r="C1645" s="5" t="s">
        <v>32</v>
      </c>
      <c r="D1645" s="5">
        <v>1</v>
      </c>
      <c r="E1645" s="5">
        <v>1</v>
      </c>
      <c r="F1645" s="5" t="s">
        <v>5067</v>
      </c>
      <c r="G1645" s="5" t="s">
        <v>13</v>
      </c>
      <c r="H1645" s="5" t="s">
        <v>5068</v>
      </c>
      <c r="I1645" s="5">
        <v>0</v>
      </c>
      <c r="K1645" s="6">
        <v>44239.564837962964</v>
      </c>
      <c r="L1645" s="5" t="s">
        <v>6948</v>
      </c>
      <c r="M1645" s="5">
        <f t="shared" si="50"/>
        <v>0</v>
      </c>
      <c r="N1645" s="5">
        <f t="shared" si="51"/>
        <v>1</v>
      </c>
      <c r="O1645" s="7">
        <v>44239</v>
      </c>
    </row>
    <row r="1646" spans="1:15" x14ac:dyDescent="0.25">
      <c r="A1646" s="5">
        <v>1644</v>
      </c>
      <c r="B1646" s="5" t="s">
        <v>5069</v>
      </c>
      <c r="C1646" s="5" t="s">
        <v>11</v>
      </c>
      <c r="D1646" s="5">
        <v>1</v>
      </c>
      <c r="E1646" s="5">
        <v>1</v>
      </c>
      <c r="F1646" s="5" t="s">
        <v>5070</v>
      </c>
      <c r="G1646" s="5" t="s">
        <v>13</v>
      </c>
      <c r="H1646" s="5" t="s">
        <v>5071</v>
      </c>
      <c r="I1646" s="5">
        <v>1</v>
      </c>
      <c r="K1646" s="6">
        <v>44239.565104166664</v>
      </c>
      <c r="L1646" s="5" t="s">
        <v>7047</v>
      </c>
      <c r="M1646" s="5">
        <f t="shared" si="50"/>
        <v>1</v>
      </c>
      <c r="N1646" s="5">
        <f t="shared" si="51"/>
        <v>0</v>
      </c>
      <c r="O1646" s="7">
        <v>44239</v>
      </c>
    </row>
    <row r="1647" spans="1:15" x14ac:dyDescent="0.25">
      <c r="A1647" s="5">
        <v>1645</v>
      </c>
      <c r="B1647" s="5" t="s">
        <v>5072</v>
      </c>
      <c r="C1647" s="5" t="s">
        <v>11</v>
      </c>
      <c r="D1647" s="5">
        <v>1</v>
      </c>
      <c r="E1647" s="5">
        <v>1</v>
      </c>
      <c r="F1647" s="5" t="s">
        <v>5073</v>
      </c>
      <c r="G1647" s="5" t="s">
        <v>13</v>
      </c>
      <c r="H1647" s="5" t="s">
        <v>5074</v>
      </c>
      <c r="I1647" s="5">
        <v>1</v>
      </c>
      <c r="K1647" s="6">
        <v>44239.565868055557</v>
      </c>
      <c r="L1647" s="5" t="s">
        <v>7824</v>
      </c>
      <c r="M1647" s="5">
        <f t="shared" si="50"/>
        <v>1</v>
      </c>
      <c r="N1647" s="5">
        <f t="shared" si="51"/>
        <v>0</v>
      </c>
      <c r="O1647" s="7">
        <v>44239</v>
      </c>
    </row>
    <row r="1648" spans="1:15" x14ac:dyDescent="0.25">
      <c r="A1648" s="5">
        <v>1646</v>
      </c>
      <c r="B1648" s="5" t="s">
        <v>5075</v>
      </c>
      <c r="C1648" s="5" t="s">
        <v>16</v>
      </c>
      <c r="D1648" s="5">
        <v>1</v>
      </c>
      <c r="E1648" s="5">
        <v>1</v>
      </c>
      <c r="F1648" s="5" t="s">
        <v>5076</v>
      </c>
      <c r="G1648" s="5" t="s">
        <v>13</v>
      </c>
      <c r="H1648" s="5" t="s">
        <v>5077</v>
      </c>
      <c r="I1648" s="5">
        <v>1</v>
      </c>
      <c r="K1648" s="6">
        <v>44239.566006944442</v>
      </c>
      <c r="L1648" s="5" t="s">
        <v>7825</v>
      </c>
      <c r="M1648" s="5">
        <f t="shared" si="50"/>
        <v>1</v>
      </c>
      <c r="N1648" s="5">
        <f t="shared" si="51"/>
        <v>0</v>
      </c>
      <c r="O1648" s="7">
        <v>44239</v>
      </c>
    </row>
    <row r="1649" spans="1:15" x14ac:dyDescent="0.25">
      <c r="A1649" s="5">
        <v>1647</v>
      </c>
      <c r="B1649" s="5" t="s">
        <v>5078</v>
      </c>
      <c r="C1649" s="5" t="s">
        <v>28</v>
      </c>
      <c r="D1649" s="5">
        <v>1</v>
      </c>
      <c r="E1649" s="5">
        <v>1</v>
      </c>
      <c r="F1649" s="5" t="s">
        <v>5079</v>
      </c>
      <c r="G1649" s="5" t="s">
        <v>13</v>
      </c>
      <c r="H1649" s="5" t="s">
        <v>5080</v>
      </c>
      <c r="I1649" s="5">
        <v>0</v>
      </c>
      <c r="K1649" s="6">
        <v>44239.566250000003</v>
      </c>
      <c r="L1649" s="5" t="s">
        <v>7810</v>
      </c>
      <c r="M1649" s="5">
        <f t="shared" si="50"/>
        <v>1</v>
      </c>
      <c r="N1649" s="5">
        <f t="shared" si="51"/>
        <v>0</v>
      </c>
      <c r="O1649" s="7">
        <v>44239</v>
      </c>
    </row>
    <row r="1650" spans="1:15" x14ac:dyDescent="0.25">
      <c r="A1650" s="5">
        <v>1648</v>
      </c>
      <c r="B1650" s="5" t="s">
        <v>5081</v>
      </c>
      <c r="C1650" s="5" t="s">
        <v>32</v>
      </c>
      <c r="D1650" s="5">
        <v>1</v>
      </c>
      <c r="E1650" s="5">
        <v>1</v>
      </c>
      <c r="F1650" s="5" t="s">
        <v>5082</v>
      </c>
      <c r="G1650" s="5" t="s">
        <v>13</v>
      </c>
      <c r="H1650" s="5" t="s">
        <v>5083</v>
      </c>
      <c r="I1650" s="5">
        <v>0</v>
      </c>
      <c r="K1650" s="6">
        <v>44239.566458333335</v>
      </c>
      <c r="L1650" s="5" t="s">
        <v>7826</v>
      </c>
      <c r="M1650" s="5">
        <f t="shared" si="50"/>
        <v>0</v>
      </c>
      <c r="N1650" s="5">
        <f t="shared" si="51"/>
        <v>1</v>
      </c>
      <c r="O1650" s="7">
        <v>44239</v>
      </c>
    </row>
    <row r="1651" spans="1:15" x14ac:dyDescent="0.25">
      <c r="A1651" s="5">
        <v>1649</v>
      </c>
      <c r="B1651" s="5" t="s">
        <v>5084</v>
      </c>
      <c r="C1651" s="5" t="s">
        <v>11</v>
      </c>
      <c r="D1651" s="5">
        <v>1</v>
      </c>
      <c r="E1651" s="5">
        <v>1</v>
      </c>
      <c r="F1651" s="5" t="s">
        <v>5085</v>
      </c>
      <c r="G1651" s="5" t="s">
        <v>13</v>
      </c>
      <c r="H1651" s="5" t="s">
        <v>5086</v>
      </c>
      <c r="I1651" s="5">
        <v>1</v>
      </c>
      <c r="K1651" s="6">
        <v>44239.566701388889</v>
      </c>
      <c r="L1651" s="5" t="s">
        <v>6966</v>
      </c>
      <c r="M1651" s="5">
        <f t="shared" si="50"/>
        <v>0</v>
      </c>
      <c r="N1651" s="5">
        <f t="shared" si="51"/>
        <v>1</v>
      </c>
      <c r="O1651" s="7">
        <v>44239</v>
      </c>
    </row>
    <row r="1652" spans="1:15" x14ac:dyDescent="0.25">
      <c r="A1652" s="5">
        <v>1650</v>
      </c>
      <c r="B1652" s="5" t="s">
        <v>5087</v>
      </c>
      <c r="C1652" s="5" t="s">
        <v>11</v>
      </c>
      <c r="D1652" s="5">
        <v>1</v>
      </c>
      <c r="E1652" s="5">
        <v>1</v>
      </c>
      <c r="F1652" s="5" t="s">
        <v>5088</v>
      </c>
      <c r="G1652" s="5" t="s">
        <v>13</v>
      </c>
      <c r="H1652" s="5" t="s">
        <v>5089</v>
      </c>
      <c r="I1652" s="5">
        <v>2</v>
      </c>
      <c r="K1652" s="6">
        <v>44239.566805555558</v>
      </c>
      <c r="L1652" s="5" t="s">
        <v>6990</v>
      </c>
      <c r="M1652" s="5">
        <f t="shared" si="50"/>
        <v>1</v>
      </c>
      <c r="N1652" s="5">
        <f t="shared" si="51"/>
        <v>0</v>
      </c>
      <c r="O1652" s="7">
        <v>44239</v>
      </c>
    </row>
    <row r="1653" spans="1:15" x14ac:dyDescent="0.25">
      <c r="A1653" s="5">
        <v>1651</v>
      </c>
      <c r="B1653" s="5" t="s">
        <v>5090</v>
      </c>
      <c r="C1653" s="5" t="s">
        <v>32</v>
      </c>
      <c r="D1653" s="5">
        <v>1</v>
      </c>
      <c r="E1653" s="5">
        <v>1</v>
      </c>
      <c r="F1653" s="5" t="s">
        <v>5091</v>
      </c>
      <c r="G1653" s="5" t="s">
        <v>13</v>
      </c>
      <c r="H1653" s="5" t="s">
        <v>5092</v>
      </c>
      <c r="I1653" s="5">
        <v>0</v>
      </c>
      <c r="K1653" s="6">
        <v>44239.567129629628</v>
      </c>
      <c r="L1653" s="5" t="s">
        <v>7827</v>
      </c>
      <c r="M1653" s="5">
        <f t="shared" si="50"/>
        <v>0</v>
      </c>
      <c r="N1653" s="5">
        <f t="shared" si="51"/>
        <v>1</v>
      </c>
      <c r="O1653" s="7">
        <v>44239</v>
      </c>
    </row>
    <row r="1654" spans="1:15" x14ac:dyDescent="0.25">
      <c r="A1654" s="5">
        <v>1652</v>
      </c>
      <c r="B1654" s="5" t="s">
        <v>5093</v>
      </c>
      <c r="C1654" s="5" t="s">
        <v>32</v>
      </c>
      <c r="D1654" s="5">
        <v>1</v>
      </c>
      <c r="E1654" s="5">
        <v>1</v>
      </c>
      <c r="F1654" s="5" t="s">
        <v>5094</v>
      </c>
      <c r="G1654" s="5" t="s">
        <v>13</v>
      </c>
      <c r="H1654" s="5" t="s">
        <v>5095</v>
      </c>
      <c r="I1654" s="5">
        <v>1</v>
      </c>
      <c r="K1654" s="6">
        <v>44239.567337962966</v>
      </c>
      <c r="L1654" s="5" t="s">
        <v>7616</v>
      </c>
      <c r="M1654" s="5">
        <f t="shared" si="50"/>
        <v>0</v>
      </c>
      <c r="N1654" s="5">
        <f t="shared" si="51"/>
        <v>1</v>
      </c>
      <c r="O1654" s="7">
        <v>44239</v>
      </c>
    </row>
    <row r="1655" spans="1:15" x14ac:dyDescent="0.25">
      <c r="A1655" s="5">
        <v>1653</v>
      </c>
      <c r="B1655" s="5" t="s">
        <v>5096</v>
      </c>
      <c r="C1655" s="5" t="s">
        <v>32</v>
      </c>
      <c r="D1655" s="5">
        <v>1</v>
      </c>
      <c r="E1655" s="5">
        <v>1</v>
      </c>
      <c r="F1655" s="5" t="s">
        <v>5097</v>
      </c>
      <c r="G1655" s="5" t="s">
        <v>13</v>
      </c>
      <c r="H1655" s="5" t="s">
        <v>5098</v>
      </c>
      <c r="I1655" s="5">
        <v>0</v>
      </c>
      <c r="K1655" s="6">
        <v>44239.569050925929</v>
      </c>
      <c r="L1655" s="5" t="s">
        <v>7828</v>
      </c>
      <c r="M1655" s="5">
        <f t="shared" si="50"/>
        <v>0</v>
      </c>
      <c r="N1655" s="5">
        <f t="shared" si="51"/>
        <v>1</v>
      </c>
      <c r="O1655" s="7">
        <v>44239</v>
      </c>
    </row>
    <row r="1656" spans="1:15" x14ac:dyDescent="0.25">
      <c r="A1656" s="5">
        <v>1654</v>
      </c>
      <c r="B1656" s="5" t="s">
        <v>5099</v>
      </c>
      <c r="D1656" s="5">
        <v>1</v>
      </c>
      <c r="E1656" s="5">
        <v>1</v>
      </c>
      <c r="F1656" s="5" t="s">
        <v>5100</v>
      </c>
      <c r="G1656" s="5" t="s">
        <v>13</v>
      </c>
      <c r="H1656" s="5" t="s">
        <v>5101</v>
      </c>
      <c r="I1656" s="5">
        <v>0</v>
      </c>
      <c r="K1656" s="6">
        <v>44239.569155092591</v>
      </c>
      <c r="L1656" s="5" t="s">
        <v>7829</v>
      </c>
      <c r="M1656" s="5">
        <f t="shared" si="50"/>
        <v>0</v>
      </c>
      <c r="N1656" s="5">
        <f t="shared" si="51"/>
        <v>1</v>
      </c>
      <c r="O1656" s="7">
        <v>44239</v>
      </c>
    </row>
    <row r="1657" spans="1:15" x14ac:dyDescent="0.25">
      <c r="A1657" s="5">
        <v>1655</v>
      </c>
      <c r="B1657" s="5" t="s">
        <v>5102</v>
      </c>
      <c r="C1657" s="5" t="s">
        <v>36</v>
      </c>
      <c r="D1657" s="5">
        <v>1</v>
      </c>
      <c r="E1657" s="5">
        <v>1</v>
      </c>
      <c r="F1657" s="5" t="s">
        <v>5103</v>
      </c>
      <c r="G1657" s="5" t="s">
        <v>13</v>
      </c>
      <c r="H1657" s="5" t="s">
        <v>5104</v>
      </c>
      <c r="I1657" s="5">
        <v>0</v>
      </c>
      <c r="K1657" s="6">
        <v>44239.569861111115</v>
      </c>
      <c r="L1657" s="5" t="s">
        <v>6937</v>
      </c>
      <c r="M1657" s="5">
        <f t="shared" si="50"/>
        <v>1</v>
      </c>
      <c r="N1657" s="5">
        <f t="shared" si="51"/>
        <v>0</v>
      </c>
      <c r="O1657" s="7">
        <v>44239</v>
      </c>
    </row>
    <row r="1658" spans="1:15" x14ac:dyDescent="0.25">
      <c r="A1658" s="5">
        <v>1656</v>
      </c>
      <c r="B1658" s="5" t="s">
        <v>5105</v>
      </c>
      <c r="C1658" s="5" t="s">
        <v>28</v>
      </c>
      <c r="D1658" s="5">
        <v>1</v>
      </c>
      <c r="E1658" s="5">
        <v>1</v>
      </c>
      <c r="F1658" s="5" t="s">
        <v>5106</v>
      </c>
      <c r="G1658" s="5" t="s">
        <v>13</v>
      </c>
      <c r="H1658" s="5" t="s">
        <v>5107</v>
      </c>
      <c r="I1658" s="5">
        <v>0</v>
      </c>
      <c r="K1658" s="6">
        <v>44239.57</v>
      </c>
      <c r="L1658" s="5" t="s">
        <v>7814</v>
      </c>
      <c r="M1658" s="5">
        <f t="shared" si="50"/>
        <v>1</v>
      </c>
      <c r="N1658" s="5">
        <f t="shared" si="51"/>
        <v>0</v>
      </c>
      <c r="O1658" s="7">
        <v>44239</v>
      </c>
    </row>
    <row r="1659" spans="1:15" x14ac:dyDescent="0.25">
      <c r="A1659" s="5">
        <v>1657</v>
      </c>
      <c r="B1659" s="5" t="s">
        <v>5108</v>
      </c>
      <c r="C1659" s="5" t="s">
        <v>36</v>
      </c>
      <c r="D1659" s="5">
        <v>1</v>
      </c>
      <c r="E1659" s="5">
        <v>1</v>
      </c>
      <c r="F1659" s="5" t="s">
        <v>5109</v>
      </c>
      <c r="G1659" s="5" t="s">
        <v>13</v>
      </c>
      <c r="H1659" s="5" t="s">
        <v>5110</v>
      </c>
      <c r="I1659" s="5">
        <v>1</v>
      </c>
      <c r="K1659" s="6">
        <v>44239.570034722223</v>
      </c>
      <c r="L1659" s="5" t="s">
        <v>7830</v>
      </c>
      <c r="M1659" s="5">
        <f t="shared" si="50"/>
        <v>1</v>
      </c>
      <c r="N1659" s="5">
        <f t="shared" si="51"/>
        <v>0</v>
      </c>
      <c r="O1659" s="7">
        <v>44239</v>
      </c>
    </row>
    <row r="1660" spans="1:15" x14ac:dyDescent="0.25">
      <c r="A1660" s="5">
        <v>1658</v>
      </c>
      <c r="B1660" s="5" t="s">
        <v>5111</v>
      </c>
      <c r="C1660" s="5" t="s">
        <v>32</v>
      </c>
      <c r="D1660" s="5">
        <v>1</v>
      </c>
      <c r="E1660" s="5">
        <v>1</v>
      </c>
      <c r="F1660" s="5" t="s">
        <v>5112</v>
      </c>
      <c r="G1660" s="5" t="s">
        <v>13</v>
      </c>
      <c r="H1660" s="5" t="s">
        <v>5113</v>
      </c>
      <c r="I1660" s="5">
        <v>0</v>
      </c>
      <c r="K1660" s="6">
        <v>44239.572592592594</v>
      </c>
      <c r="L1660" s="5" t="s">
        <v>7831</v>
      </c>
      <c r="M1660" s="5">
        <f t="shared" si="50"/>
        <v>1</v>
      </c>
      <c r="N1660" s="5">
        <f t="shared" si="51"/>
        <v>0</v>
      </c>
      <c r="O1660" s="7">
        <v>44239</v>
      </c>
    </row>
    <row r="1661" spans="1:15" x14ac:dyDescent="0.25">
      <c r="A1661" s="5">
        <v>1659</v>
      </c>
      <c r="B1661" s="5" t="s">
        <v>5108</v>
      </c>
      <c r="C1661" s="5" t="s">
        <v>16</v>
      </c>
      <c r="D1661" s="5">
        <v>1</v>
      </c>
      <c r="E1661" s="5">
        <v>1</v>
      </c>
      <c r="F1661" s="5" t="s">
        <v>5114</v>
      </c>
      <c r="G1661" s="5" t="s">
        <v>13</v>
      </c>
      <c r="H1661" s="5" t="s">
        <v>5115</v>
      </c>
      <c r="I1661" s="5">
        <v>1</v>
      </c>
      <c r="K1661" s="6">
        <v>44239.573692129627</v>
      </c>
      <c r="L1661" s="5" t="s">
        <v>7830</v>
      </c>
      <c r="M1661" s="5">
        <f t="shared" si="50"/>
        <v>1</v>
      </c>
      <c r="N1661" s="5">
        <f t="shared" si="51"/>
        <v>0</v>
      </c>
      <c r="O1661" s="7">
        <v>44239</v>
      </c>
    </row>
    <row r="1662" spans="1:15" x14ac:dyDescent="0.25">
      <c r="A1662" s="5">
        <v>1660</v>
      </c>
      <c r="B1662" s="5" t="s">
        <v>5116</v>
      </c>
      <c r="C1662" s="5" t="s">
        <v>11</v>
      </c>
      <c r="D1662" s="5">
        <v>1</v>
      </c>
      <c r="E1662" s="5">
        <v>1</v>
      </c>
      <c r="F1662" s="5" t="s">
        <v>5117</v>
      </c>
      <c r="G1662" s="5" t="s">
        <v>13</v>
      </c>
      <c r="H1662" s="5" t="s">
        <v>5118</v>
      </c>
      <c r="I1662" s="5">
        <v>1</v>
      </c>
      <c r="K1662" s="6">
        <v>44239.574548611112</v>
      </c>
      <c r="L1662" s="5" t="s">
        <v>7832</v>
      </c>
      <c r="M1662" s="5">
        <f t="shared" si="50"/>
        <v>1</v>
      </c>
      <c r="N1662" s="5">
        <f t="shared" si="51"/>
        <v>0</v>
      </c>
      <c r="O1662" s="7">
        <v>44239</v>
      </c>
    </row>
    <row r="1663" spans="1:15" x14ac:dyDescent="0.25">
      <c r="A1663" s="5">
        <v>1661</v>
      </c>
      <c r="B1663" s="5" t="s">
        <v>5119</v>
      </c>
      <c r="C1663" s="5" t="s">
        <v>80</v>
      </c>
      <c r="D1663" s="5">
        <v>1</v>
      </c>
      <c r="E1663" s="5">
        <v>1</v>
      </c>
      <c r="F1663" s="5" t="s">
        <v>5120</v>
      </c>
      <c r="G1663" s="5" t="s">
        <v>13</v>
      </c>
      <c r="H1663" s="5" t="s">
        <v>5121</v>
      </c>
      <c r="I1663" s="5">
        <v>0</v>
      </c>
      <c r="K1663" s="6">
        <v>44239.575046296297</v>
      </c>
      <c r="L1663" s="5" t="s">
        <v>6966</v>
      </c>
      <c r="M1663" s="5">
        <f t="shared" si="50"/>
        <v>0</v>
      </c>
      <c r="N1663" s="5">
        <f t="shared" si="51"/>
        <v>1</v>
      </c>
      <c r="O1663" s="7">
        <v>44239</v>
      </c>
    </row>
    <row r="1664" spans="1:15" x14ac:dyDescent="0.25">
      <c r="A1664" s="5">
        <v>1662</v>
      </c>
      <c r="B1664" s="5" t="s">
        <v>5108</v>
      </c>
      <c r="C1664" s="5" t="s">
        <v>16</v>
      </c>
      <c r="D1664" s="5">
        <v>1</v>
      </c>
      <c r="E1664" s="5">
        <v>1</v>
      </c>
      <c r="F1664" s="5" t="s">
        <v>5122</v>
      </c>
      <c r="G1664" s="5" t="s">
        <v>13</v>
      </c>
      <c r="H1664" s="5" t="s">
        <v>5123</v>
      </c>
      <c r="I1664" s="5">
        <v>1</v>
      </c>
      <c r="K1664" s="6">
        <v>44239.575254629628</v>
      </c>
      <c r="L1664" s="5" t="s">
        <v>7830</v>
      </c>
      <c r="M1664" s="5">
        <f t="shared" si="50"/>
        <v>1</v>
      </c>
      <c r="N1664" s="5">
        <f t="shared" si="51"/>
        <v>0</v>
      </c>
      <c r="O1664" s="7">
        <v>44239</v>
      </c>
    </row>
    <row r="1665" spans="1:15" x14ac:dyDescent="0.25">
      <c r="A1665" s="5">
        <v>1663</v>
      </c>
      <c r="B1665" s="5" t="s">
        <v>5124</v>
      </c>
      <c r="C1665" s="5" t="s">
        <v>80</v>
      </c>
      <c r="D1665" s="5">
        <v>1</v>
      </c>
      <c r="E1665" s="5">
        <v>1</v>
      </c>
      <c r="F1665" s="5" t="s">
        <v>5125</v>
      </c>
      <c r="G1665" s="5" t="s">
        <v>13</v>
      </c>
      <c r="H1665" s="5" t="s">
        <v>5126</v>
      </c>
      <c r="I1665" s="5">
        <v>0</v>
      </c>
      <c r="K1665" s="6">
        <v>44239.576249999998</v>
      </c>
      <c r="L1665" s="5" t="s">
        <v>7833</v>
      </c>
      <c r="M1665" s="5">
        <f t="shared" si="50"/>
        <v>0</v>
      </c>
      <c r="N1665" s="5">
        <f t="shared" si="51"/>
        <v>1</v>
      </c>
      <c r="O1665" s="7">
        <v>44239</v>
      </c>
    </row>
    <row r="1666" spans="1:15" x14ac:dyDescent="0.25">
      <c r="A1666" s="5">
        <v>1664</v>
      </c>
      <c r="B1666" s="5" t="s">
        <v>5127</v>
      </c>
      <c r="C1666" s="5" t="s">
        <v>36</v>
      </c>
      <c r="D1666" s="5">
        <v>1</v>
      </c>
      <c r="E1666" s="5">
        <v>1</v>
      </c>
      <c r="F1666" s="5" t="s">
        <v>5128</v>
      </c>
      <c r="G1666" s="5" t="s">
        <v>13</v>
      </c>
      <c r="H1666" s="5" t="s">
        <v>5129</v>
      </c>
      <c r="I1666" s="5">
        <v>0</v>
      </c>
      <c r="K1666" s="6">
        <v>44239.576284722221</v>
      </c>
      <c r="L1666" s="5" t="s">
        <v>7281</v>
      </c>
      <c r="M1666" s="5">
        <f t="shared" si="50"/>
        <v>1</v>
      </c>
      <c r="N1666" s="5">
        <f t="shared" si="51"/>
        <v>0</v>
      </c>
      <c r="O1666" s="7">
        <v>44239</v>
      </c>
    </row>
    <row r="1667" spans="1:15" x14ac:dyDescent="0.25">
      <c r="A1667" s="5">
        <v>1665</v>
      </c>
      <c r="B1667" s="5" t="s">
        <v>5130</v>
      </c>
      <c r="C1667" s="5" t="s">
        <v>11</v>
      </c>
      <c r="D1667" s="5">
        <v>1</v>
      </c>
      <c r="E1667" s="5">
        <v>1</v>
      </c>
      <c r="F1667" s="5" t="s">
        <v>5131</v>
      </c>
      <c r="G1667" s="5" t="s">
        <v>13</v>
      </c>
      <c r="H1667" s="5" t="s">
        <v>5132</v>
      </c>
      <c r="I1667" s="5">
        <v>0</v>
      </c>
      <c r="K1667" s="6">
        <v>44239.577106481483</v>
      </c>
      <c r="L1667" s="5" t="s">
        <v>7834</v>
      </c>
      <c r="M1667" s="5">
        <f t="shared" ref="M1667:M1730" si="52">IF(EXACT(LEFT(L1667),"P"),1,0)</f>
        <v>0</v>
      </c>
      <c r="N1667" s="5">
        <f t="shared" ref="N1667:N1730" si="53">1-M1667</f>
        <v>1</v>
      </c>
      <c r="O1667" s="7">
        <v>44239</v>
      </c>
    </row>
    <row r="1668" spans="1:15" x14ac:dyDescent="0.25">
      <c r="A1668" s="5">
        <v>1666</v>
      </c>
      <c r="B1668" s="5" t="s">
        <v>5133</v>
      </c>
      <c r="C1668" s="5" t="s">
        <v>11</v>
      </c>
      <c r="D1668" s="5">
        <v>1</v>
      </c>
      <c r="E1668" s="5">
        <v>0.99</v>
      </c>
      <c r="F1668" s="5" t="s">
        <v>5134</v>
      </c>
      <c r="G1668" s="5" t="s">
        <v>13</v>
      </c>
      <c r="H1668" s="5" t="s">
        <v>5135</v>
      </c>
      <c r="I1668" s="5">
        <v>0</v>
      </c>
      <c r="K1668" s="6">
        <v>44239.577418981484</v>
      </c>
      <c r="L1668" s="5" t="s">
        <v>7835</v>
      </c>
      <c r="M1668" s="5">
        <f t="shared" si="52"/>
        <v>0</v>
      </c>
      <c r="N1668" s="5">
        <f t="shared" si="53"/>
        <v>1</v>
      </c>
      <c r="O1668" s="7">
        <v>44239</v>
      </c>
    </row>
    <row r="1669" spans="1:15" x14ac:dyDescent="0.25">
      <c r="A1669" s="5">
        <v>1667</v>
      </c>
      <c r="B1669" s="5" t="s">
        <v>5136</v>
      </c>
      <c r="C1669" s="5" t="s">
        <v>40</v>
      </c>
      <c r="D1669" s="5">
        <v>1</v>
      </c>
      <c r="E1669" s="5">
        <v>1</v>
      </c>
      <c r="F1669" s="5" t="s">
        <v>5137</v>
      </c>
      <c r="G1669" s="5" t="s">
        <v>13</v>
      </c>
      <c r="H1669" s="5" t="s">
        <v>5138</v>
      </c>
      <c r="I1669" s="5">
        <v>0</v>
      </c>
      <c r="K1669" s="6">
        <v>44239.579629629632</v>
      </c>
      <c r="L1669" s="5" t="s">
        <v>7836</v>
      </c>
      <c r="M1669" s="5">
        <f t="shared" si="52"/>
        <v>0</v>
      </c>
      <c r="N1669" s="5">
        <f t="shared" si="53"/>
        <v>1</v>
      </c>
      <c r="O1669" s="7">
        <v>44239</v>
      </c>
    </row>
    <row r="1670" spans="1:15" x14ac:dyDescent="0.25">
      <c r="A1670" s="5">
        <v>1668</v>
      </c>
      <c r="B1670" s="5" t="s">
        <v>5139</v>
      </c>
      <c r="C1670" s="5" t="s">
        <v>80</v>
      </c>
      <c r="D1670" s="5">
        <v>1</v>
      </c>
      <c r="E1670" s="5">
        <v>1</v>
      </c>
      <c r="F1670" s="5" t="s">
        <v>5140</v>
      </c>
      <c r="G1670" s="5" t="s">
        <v>13</v>
      </c>
      <c r="H1670" s="5" t="s">
        <v>5141</v>
      </c>
      <c r="I1670" s="5">
        <v>0</v>
      </c>
      <c r="K1670" s="6">
        <v>44240.246365740742</v>
      </c>
      <c r="L1670" s="5" t="s">
        <v>7325</v>
      </c>
      <c r="M1670" s="5">
        <f t="shared" si="52"/>
        <v>1</v>
      </c>
      <c r="N1670" s="5">
        <f t="shared" si="53"/>
        <v>0</v>
      </c>
      <c r="O1670" s="7">
        <v>44240</v>
      </c>
    </row>
    <row r="1671" spans="1:15" x14ac:dyDescent="0.25">
      <c r="A1671" s="5">
        <v>1669</v>
      </c>
      <c r="B1671" s="5" t="s">
        <v>5142</v>
      </c>
      <c r="C1671" s="5" t="s">
        <v>32</v>
      </c>
      <c r="D1671" s="5">
        <v>1</v>
      </c>
      <c r="E1671" s="5">
        <v>1</v>
      </c>
      <c r="F1671" s="5" t="s">
        <v>5143</v>
      </c>
      <c r="G1671" s="5" t="s">
        <v>13</v>
      </c>
      <c r="H1671" s="5" t="s">
        <v>5144</v>
      </c>
      <c r="I1671" s="5">
        <v>0</v>
      </c>
      <c r="K1671" s="6">
        <v>44240.247743055559</v>
      </c>
      <c r="L1671" s="5" t="s">
        <v>6984</v>
      </c>
      <c r="M1671" s="5">
        <f t="shared" si="52"/>
        <v>0</v>
      </c>
      <c r="N1671" s="5">
        <f t="shared" si="53"/>
        <v>1</v>
      </c>
      <c r="O1671" s="7">
        <v>44240</v>
      </c>
    </row>
    <row r="1672" spans="1:15" x14ac:dyDescent="0.25">
      <c r="A1672" s="5">
        <v>1670</v>
      </c>
      <c r="B1672" s="5" t="s">
        <v>5145</v>
      </c>
      <c r="C1672" s="5" t="s">
        <v>32</v>
      </c>
      <c r="D1672" s="5">
        <v>1</v>
      </c>
      <c r="E1672" s="5">
        <v>1</v>
      </c>
      <c r="F1672" s="5" t="s">
        <v>5146</v>
      </c>
      <c r="G1672" s="5" t="s">
        <v>13</v>
      </c>
      <c r="H1672" s="5" t="s">
        <v>5147</v>
      </c>
      <c r="I1672" s="5">
        <v>1</v>
      </c>
      <c r="K1672" s="6">
        <v>44240.247777777775</v>
      </c>
      <c r="L1672" s="5" t="s">
        <v>7136</v>
      </c>
      <c r="M1672" s="5">
        <f t="shared" si="52"/>
        <v>0</v>
      </c>
      <c r="N1672" s="5">
        <f t="shared" si="53"/>
        <v>1</v>
      </c>
      <c r="O1672" s="7">
        <v>44240</v>
      </c>
    </row>
    <row r="1673" spans="1:15" x14ac:dyDescent="0.25">
      <c r="A1673" s="5">
        <v>1671</v>
      </c>
      <c r="B1673" s="5" t="s">
        <v>5148</v>
      </c>
      <c r="C1673" s="5" t="s">
        <v>32</v>
      </c>
      <c r="D1673" s="5">
        <v>1</v>
      </c>
      <c r="E1673" s="5">
        <v>1</v>
      </c>
      <c r="F1673" s="5" t="s">
        <v>5149</v>
      </c>
      <c r="G1673" s="5" t="s">
        <v>13</v>
      </c>
      <c r="H1673" s="5" t="s">
        <v>5150</v>
      </c>
      <c r="I1673" s="5">
        <v>0</v>
      </c>
      <c r="K1673" s="6">
        <v>44240.247789351852</v>
      </c>
      <c r="L1673" s="5" t="s">
        <v>6971</v>
      </c>
      <c r="M1673" s="5">
        <f t="shared" si="52"/>
        <v>0</v>
      </c>
      <c r="N1673" s="5">
        <f t="shared" si="53"/>
        <v>1</v>
      </c>
      <c r="O1673" s="7">
        <v>44240</v>
      </c>
    </row>
    <row r="1674" spans="1:15" x14ac:dyDescent="0.25">
      <c r="A1674" s="5">
        <v>1672</v>
      </c>
      <c r="B1674" s="5" t="s">
        <v>5151</v>
      </c>
      <c r="C1674" s="5" t="s">
        <v>80</v>
      </c>
      <c r="D1674" s="5">
        <v>1</v>
      </c>
      <c r="E1674" s="5">
        <v>1</v>
      </c>
      <c r="F1674" s="5" t="s">
        <v>5152</v>
      </c>
      <c r="G1674" s="5" t="s">
        <v>13</v>
      </c>
      <c r="H1674" s="5" t="s">
        <v>5153</v>
      </c>
      <c r="I1674" s="5">
        <v>0</v>
      </c>
      <c r="K1674" s="6">
        <v>44240.247997685183</v>
      </c>
      <c r="L1674" s="5" t="s">
        <v>7095</v>
      </c>
      <c r="M1674" s="5">
        <f t="shared" si="52"/>
        <v>0</v>
      </c>
      <c r="N1674" s="5">
        <f t="shared" si="53"/>
        <v>1</v>
      </c>
      <c r="O1674" s="7">
        <v>44240</v>
      </c>
    </row>
    <row r="1675" spans="1:15" x14ac:dyDescent="0.25">
      <c r="A1675" s="5">
        <v>1673</v>
      </c>
      <c r="B1675" s="5" t="s">
        <v>5154</v>
      </c>
      <c r="C1675" s="5" t="s">
        <v>11</v>
      </c>
      <c r="D1675" s="5">
        <v>1</v>
      </c>
      <c r="E1675" s="5">
        <v>1</v>
      </c>
      <c r="F1675" s="5" t="s">
        <v>5155</v>
      </c>
      <c r="G1675" s="5" t="s">
        <v>13</v>
      </c>
      <c r="H1675" s="5" t="s">
        <v>5156</v>
      </c>
      <c r="I1675" s="5">
        <v>1</v>
      </c>
      <c r="K1675" s="6">
        <v>44240.249571759261</v>
      </c>
      <c r="L1675" s="5" t="s">
        <v>7567</v>
      </c>
      <c r="M1675" s="5">
        <f t="shared" si="52"/>
        <v>0</v>
      </c>
      <c r="N1675" s="5">
        <f t="shared" si="53"/>
        <v>1</v>
      </c>
      <c r="O1675" s="7">
        <v>44240</v>
      </c>
    </row>
    <row r="1676" spans="1:15" x14ac:dyDescent="0.25">
      <c r="A1676" s="5">
        <v>1674</v>
      </c>
      <c r="B1676" s="5" t="s">
        <v>5157</v>
      </c>
      <c r="C1676" s="5" t="s">
        <v>36</v>
      </c>
      <c r="D1676" s="5">
        <v>2</v>
      </c>
      <c r="E1676" s="5">
        <v>1</v>
      </c>
      <c r="F1676" s="5" t="s">
        <v>5158</v>
      </c>
      <c r="G1676" s="5" t="s">
        <v>13</v>
      </c>
      <c r="H1676" s="5" t="s">
        <v>5159</v>
      </c>
      <c r="I1676" s="5">
        <v>1</v>
      </c>
      <c r="K1676" s="6">
        <v>44240.249699074076</v>
      </c>
      <c r="L1676" s="5" t="s">
        <v>7837</v>
      </c>
      <c r="M1676" s="5">
        <f t="shared" si="52"/>
        <v>0</v>
      </c>
      <c r="N1676" s="5">
        <f t="shared" si="53"/>
        <v>1</v>
      </c>
      <c r="O1676" s="7">
        <v>44240</v>
      </c>
    </row>
    <row r="1677" spans="1:15" x14ac:dyDescent="0.25">
      <c r="A1677" s="5">
        <v>1675</v>
      </c>
      <c r="B1677" s="5" t="s">
        <v>5160</v>
      </c>
      <c r="C1677" s="5" t="s">
        <v>11</v>
      </c>
      <c r="D1677" s="5">
        <v>1</v>
      </c>
      <c r="E1677" s="5">
        <v>1</v>
      </c>
      <c r="F1677" s="5" t="s">
        <v>5161</v>
      </c>
      <c r="G1677" s="5" t="s">
        <v>13</v>
      </c>
      <c r="H1677" s="5" t="s">
        <v>5162</v>
      </c>
      <c r="I1677" s="5">
        <v>0</v>
      </c>
      <c r="K1677" s="6">
        <v>44240.251238425924</v>
      </c>
      <c r="L1677" s="5" t="s">
        <v>7662</v>
      </c>
      <c r="M1677" s="5">
        <f t="shared" si="52"/>
        <v>0</v>
      </c>
      <c r="N1677" s="5">
        <f t="shared" si="53"/>
        <v>1</v>
      </c>
      <c r="O1677" s="7">
        <v>44240</v>
      </c>
    </row>
    <row r="1678" spans="1:15" x14ac:dyDescent="0.25">
      <c r="A1678" s="5">
        <v>1676</v>
      </c>
      <c r="B1678" s="5" t="s">
        <v>5163</v>
      </c>
      <c r="C1678" s="5" t="s">
        <v>28</v>
      </c>
      <c r="D1678" s="5">
        <v>1</v>
      </c>
      <c r="E1678" s="5">
        <v>1</v>
      </c>
      <c r="F1678" s="5" t="s">
        <v>5164</v>
      </c>
      <c r="G1678" s="5" t="s">
        <v>13</v>
      </c>
      <c r="H1678" s="5" t="s">
        <v>5165</v>
      </c>
      <c r="I1678" s="5">
        <v>0</v>
      </c>
      <c r="K1678" s="6">
        <v>44240.252060185187</v>
      </c>
      <c r="L1678" s="5" t="s">
        <v>7838</v>
      </c>
      <c r="M1678" s="5">
        <f t="shared" si="52"/>
        <v>1</v>
      </c>
      <c r="N1678" s="5">
        <f t="shared" si="53"/>
        <v>0</v>
      </c>
      <c r="O1678" s="7">
        <v>44240</v>
      </c>
    </row>
    <row r="1679" spans="1:15" x14ac:dyDescent="0.25">
      <c r="A1679" s="5">
        <v>1677</v>
      </c>
      <c r="B1679" s="5" t="s">
        <v>5166</v>
      </c>
      <c r="C1679" s="5" t="s">
        <v>40</v>
      </c>
      <c r="D1679" s="5">
        <v>1</v>
      </c>
      <c r="E1679" s="5">
        <v>1</v>
      </c>
      <c r="F1679" s="5" t="s">
        <v>5167</v>
      </c>
      <c r="G1679" s="5" t="s">
        <v>13</v>
      </c>
      <c r="H1679" s="5" t="s">
        <v>5168</v>
      </c>
      <c r="I1679" s="5">
        <v>0</v>
      </c>
      <c r="K1679" s="6">
        <v>44240.252500000002</v>
      </c>
      <c r="L1679" s="5" t="s">
        <v>7091</v>
      </c>
      <c r="M1679" s="5">
        <f t="shared" si="52"/>
        <v>1</v>
      </c>
      <c r="N1679" s="5">
        <f t="shared" si="53"/>
        <v>0</v>
      </c>
      <c r="O1679" s="7">
        <v>44240</v>
      </c>
    </row>
    <row r="1680" spans="1:15" x14ac:dyDescent="0.25">
      <c r="A1680" s="5">
        <v>1678</v>
      </c>
      <c r="B1680" s="5" t="s">
        <v>5169</v>
      </c>
      <c r="C1680" s="5" t="s">
        <v>32</v>
      </c>
      <c r="D1680" s="5">
        <v>0</v>
      </c>
      <c r="E1680" s="5">
        <v>0.5</v>
      </c>
      <c r="F1680" s="5" t="s">
        <v>5170</v>
      </c>
      <c r="G1680" s="5" t="s">
        <v>13</v>
      </c>
      <c r="H1680" s="5" t="s">
        <v>5171</v>
      </c>
      <c r="I1680" s="5">
        <v>1</v>
      </c>
      <c r="K1680" s="6">
        <v>44240.252581018518</v>
      </c>
      <c r="L1680" s="5" t="s">
        <v>6948</v>
      </c>
      <c r="M1680" s="5">
        <f t="shared" si="52"/>
        <v>0</v>
      </c>
      <c r="N1680" s="5">
        <f t="shared" si="53"/>
        <v>1</v>
      </c>
      <c r="O1680" s="7">
        <v>44240</v>
      </c>
    </row>
    <row r="1681" spans="1:15" x14ac:dyDescent="0.25">
      <c r="A1681" s="5">
        <v>1679</v>
      </c>
      <c r="B1681" s="5" t="s">
        <v>5172</v>
      </c>
      <c r="C1681" s="5" t="s">
        <v>80</v>
      </c>
      <c r="D1681" s="5">
        <v>1</v>
      </c>
      <c r="E1681" s="5">
        <v>1</v>
      </c>
      <c r="F1681" s="5" t="s">
        <v>5173</v>
      </c>
      <c r="G1681" s="5" t="s">
        <v>13</v>
      </c>
      <c r="H1681" s="5" t="s">
        <v>5174</v>
      </c>
      <c r="I1681" s="5">
        <v>0</v>
      </c>
      <c r="K1681" s="6">
        <v>44240.252708333333</v>
      </c>
      <c r="L1681" s="5" t="s">
        <v>7251</v>
      </c>
      <c r="M1681" s="5">
        <f t="shared" si="52"/>
        <v>1</v>
      </c>
      <c r="N1681" s="5">
        <f t="shared" si="53"/>
        <v>0</v>
      </c>
      <c r="O1681" s="7">
        <v>44240</v>
      </c>
    </row>
    <row r="1682" spans="1:15" x14ac:dyDescent="0.25">
      <c r="A1682" s="5">
        <v>1680</v>
      </c>
      <c r="B1682" s="5" t="s">
        <v>5175</v>
      </c>
      <c r="C1682" s="5" t="s">
        <v>28</v>
      </c>
      <c r="D1682" s="5">
        <v>61</v>
      </c>
      <c r="E1682" s="5">
        <v>0.99</v>
      </c>
      <c r="F1682" s="5" t="s">
        <v>5176</v>
      </c>
      <c r="G1682" s="5" t="s">
        <v>13</v>
      </c>
      <c r="H1682" s="5" t="s">
        <v>5177</v>
      </c>
      <c r="I1682" s="5">
        <v>1</v>
      </c>
      <c r="K1682" s="6">
        <v>44240.253958333335</v>
      </c>
      <c r="L1682" s="5" t="s">
        <v>6948</v>
      </c>
      <c r="M1682" s="5">
        <f t="shared" si="52"/>
        <v>0</v>
      </c>
      <c r="N1682" s="5">
        <f t="shared" si="53"/>
        <v>1</v>
      </c>
      <c r="O1682" s="7">
        <v>44240</v>
      </c>
    </row>
    <row r="1683" spans="1:15" x14ac:dyDescent="0.25">
      <c r="A1683" s="5">
        <v>1681</v>
      </c>
      <c r="B1683" s="5" t="s">
        <v>5178</v>
      </c>
      <c r="D1683" s="5">
        <v>1</v>
      </c>
      <c r="E1683" s="5">
        <v>1</v>
      </c>
      <c r="F1683" s="5" t="s">
        <v>5179</v>
      </c>
      <c r="G1683" s="5" t="s">
        <v>13</v>
      </c>
      <c r="H1683" s="5" t="s">
        <v>5180</v>
      </c>
      <c r="I1683" s="5">
        <v>1</v>
      </c>
      <c r="K1683" s="6">
        <v>44240.254444444443</v>
      </c>
      <c r="L1683" s="5" t="s">
        <v>7838</v>
      </c>
      <c r="M1683" s="5">
        <f t="shared" si="52"/>
        <v>1</v>
      </c>
      <c r="N1683" s="5">
        <f t="shared" si="53"/>
        <v>0</v>
      </c>
      <c r="O1683" s="7">
        <v>44240</v>
      </c>
    </row>
    <row r="1684" spans="1:15" x14ac:dyDescent="0.25">
      <c r="A1684" s="5">
        <v>1682</v>
      </c>
      <c r="B1684" s="5" t="s">
        <v>5181</v>
      </c>
      <c r="C1684" s="5" t="s">
        <v>40</v>
      </c>
      <c r="D1684" s="5">
        <v>1</v>
      </c>
      <c r="E1684" s="5">
        <v>1</v>
      </c>
      <c r="F1684" s="5" t="s">
        <v>5182</v>
      </c>
      <c r="G1684" s="5" t="s">
        <v>13</v>
      </c>
      <c r="H1684" s="5" t="s">
        <v>5183</v>
      </c>
      <c r="I1684" s="5">
        <v>0</v>
      </c>
      <c r="K1684" s="6">
        <v>44240.255347222221</v>
      </c>
      <c r="L1684" s="5" t="s">
        <v>7839</v>
      </c>
      <c r="M1684" s="5">
        <f t="shared" si="52"/>
        <v>1</v>
      </c>
      <c r="N1684" s="5">
        <f t="shared" si="53"/>
        <v>0</v>
      </c>
      <c r="O1684" s="7">
        <v>44240</v>
      </c>
    </row>
    <row r="1685" spans="1:15" x14ac:dyDescent="0.25">
      <c r="A1685" s="5">
        <v>1683</v>
      </c>
      <c r="B1685" s="5" t="s">
        <v>5184</v>
      </c>
      <c r="C1685" s="5" t="s">
        <v>40</v>
      </c>
      <c r="D1685" s="5">
        <v>3</v>
      </c>
      <c r="E1685" s="5">
        <v>1</v>
      </c>
      <c r="F1685" s="5" t="s">
        <v>5185</v>
      </c>
      <c r="G1685" s="5" t="s">
        <v>13</v>
      </c>
      <c r="H1685" s="5" t="s">
        <v>5186</v>
      </c>
      <c r="I1685" s="5">
        <v>1</v>
      </c>
      <c r="K1685" s="6">
        <v>44240.255543981482</v>
      </c>
      <c r="L1685" s="5" t="s">
        <v>7840</v>
      </c>
      <c r="M1685" s="5">
        <f t="shared" si="52"/>
        <v>1</v>
      </c>
      <c r="N1685" s="5">
        <f t="shared" si="53"/>
        <v>0</v>
      </c>
      <c r="O1685" s="7">
        <v>44240</v>
      </c>
    </row>
    <row r="1686" spans="1:15" x14ac:dyDescent="0.25">
      <c r="A1686" s="5">
        <v>1684</v>
      </c>
      <c r="B1686" s="5" t="s">
        <v>5187</v>
      </c>
      <c r="C1686" s="5" t="s">
        <v>80</v>
      </c>
      <c r="D1686" s="5">
        <v>1</v>
      </c>
      <c r="E1686" s="5">
        <v>1</v>
      </c>
      <c r="F1686" s="5" t="s">
        <v>5188</v>
      </c>
      <c r="G1686" s="5" t="s">
        <v>13</v>
      </c>
      <c r="H1686" s="5" t="s">
        <v>5189</v>
      </c>
      <c r="I1686" s="5">
        <v>0</v>
      </c>
      <c r="K1686" s="6">
        <v>44240.255543981482</v>
      </c>
      <c r="L1686" s="5" t="s">
        <v>6948</v>
      </c>
      <c r="M1686" s="5">
        <f t="shared" si="52"/>
        <v>0</v>
      </c>
      <c r="N1686" s="5">
        <f t="shared" si="53"/>
        <v>1</v>
      </c>
      <c r="O1686" s="7">
        <v>44240</v>
      </c>
    </row>
    <row r="1687" spans="1:15" x14ac:dyDescent="0.25">
      <c r="A1687" s="5">
        <v>1685</v>
      </c>
      <c r="B1687" s="5" t="s">
        <v>5190</v>
      </c>
      <c r="C1687" s="5" t="s">
        <v>80</v>
      </c>
      <c r="D1687" s="5">
        <v>1</v>
      </c>
      <c r="E1687" s="5">
        <v>1</v>
      </c>
      <c r="F1687" s="5" t="s">
        <v>5191</v>
      </c>
      <c r="G1687" s="5" t="s">
        <v>13</v>
      </c>
      <c r="H1687" s="5" t="s">
        <v>5192</v>
      </c>
      <c r="I1687" s="5">
        <v>0</v>
      </c>
      <c r="K1687" s="6">
        <v>44240.25577546296</v>
      </c>
      <c r="L1687" s="5" t="s">
        <v>7291</v>
      </c>
      <c r="M1687" s="5">
        <f t="shared" si="52"/>
        <v>0</v>
      </c>
      <c r="N1687" s="5">
        <f t="shared" si="53"/>
        <v>1</v>
      </c>
      <c r="O1687" s="7">
        <v>44240</v>
      </c>
    </row>
    <row r="1688" spans="1:15" x14ac:dyDescent="0.25">
      <c r="A1688" s="5">
        <v>1686</v>
      </c>
      <c r="B1688" s="5" t="s">
        <v>5193</v>
      </c>
      <c r="C1688" s="5" t="s">
        <v>16</v>
      </c>
      <c r="D1688" s="5">
        <v>1</v>
      </c>
      <c r="E1688" s="5">
        <v>1</v>
      </c>
      <c r="F1688" s="5" t="s">
        <v>5194</v>
      </c>
      <c r="G1688" s="5" t="s">
        <v>13</v>
      </c>
      <c r="H1688" s="5" t="s">
        <v>5195</v>
      </c>
      <c r="I1688" s="5">
        <v>2</v>
      </c>
      <c r="K1688" s="6">
        <v>44240.256226851852</v>
      </c>
      <c r="L1688" s="5" t="s">
        <v>7841</v>
      </c>
      <c r="M1688" s="5">
        <f t="shared" si="52"/>
        <v>0</v>
      </c>
      <c r="N1688" s="5">
        <f t="shared" si="53"/>
        <v>1</v>
      </c>
      <c r="O1688" s="7">
        <v>44240</v>
      </c>
    </row>
    <row r="1689" spans="1:15" x14ac:dyDescent="0.25">
      <c r="A1689" s="5">
        <v>1687</v>
      </c>
      <c r="B1689" s="5" t="s">
        <v>5196</v>
      </c>
      <c r="C1689" s="5" t="s">
        <v>11</v>
      </c>
      <c r="D1689" s="5">
        <v>1</v>
      </c>
      <c r="E1689" s="5">
        <v>1</v>
      </c>
      <c r="F1689" s="5" t="s">
        <v>5197</v>
      </c>
      <c r="G1689" s="5" t="s">
        <v>13</v>
      </c>
      <c r="H1689" s="5" t="s">
        <v>5198</v>
      </c>
      <c r="I1689" s="5">
        <v>1</v>
      </c>
      <c r="K1689" s="6">
        <v>44240.257592592592</v>
      </c>
      <c r="L1689" s="5" t="s">
        <v>6943</v>
      </c>
      <c r="M1689" s="5">
        <f t="shared" si="52"/>
        <v>0</v>
      </c>
      <c r="N1689" s="5">
        <f t="shared" si="53"/>
        <v>1</v>
      </c>
      <c r="O1689" s="7">
        <v>44240</v>
      </c>
    </row>
    <row r="1690" spans="1:15" x14ac:dyDescent="0.25">
      <c r="A1690" s="5">
        <v>1688</v>
      </c>
      <c r="B1690" s="5" t="s">
        <v>5199</v>
      </c>
      <c r="C1690" s="5" t="s">
        <v>80</v>
      </c>
      <c r="D1690" s="5">
        <v>1</v>
      </c>
      <c r="E1690" s="5">
        <v>1</v>
      </c>
      <c r="F1690" s="5" t="s">
        <v>5200</v>
      </c>
      <c r="G1690" s="5" t="s">
        <v>13</v>
      </c>
      <c r="H1690" s="5" t="s">
        <v>5201</v>
      </c>
      <c r="I1690" s="5">
        <v>0</v>
      </c>
      <c r="K1690" s="6">
        <v>44240.257754629631</v>
      </c>
      <c r="L1690" s="5" t="s">
        <v>7128</v>
      </c>
      <c r="M1690" s="5">
        <f t="shared" si="52"/>
        <v>0</v>
      </c>
      <c r="N1690" s="5">
        <f t="shared" si="53"/>
        <v>1</v>
      </c>
      <c r="O1690" s="7">
        <v>44240</v>
      </c>
    </row>
    <row r="1691" spans="1:15" x14ac:dyDescent="0.25">
      <c r="A1691" s="5">
        <v>1689</v>
      </c>
      <c r="B1691" s="5" t="s">
        <v>5202</v>
      </c>
      <c r="C1691" s="5" t="s">
        <v>36</v>
      </c>
      <c r="D1691" s="5">
        <v>1</v>
      </c>
      <c r="E1691" s="5">
        <v>1</v>
      </c>
      <c r="F1691" s="5" t="s">
        <v>5203</v>
      </c>
      <c r="G1691" s="5" t="s">
        <v>13</v>
      </c>
      <c r="H1691" s="5" t="s">
        <v>5204</v>
      </c>
      <c r="I1691" s="5">
        <v>0</v>
      </c>
      <c r="K1691" s="6">
        <v>44240.258344907408</v>
      </c>
      <c r="L1691" s="5" t="s">
        <v>6921</v>
      </c>
      <c r="M1691" s="5">
        <f t="shared" si="52"/>
        <v>1</v>
      </c>
      <c r="N1691" s="5">
        <f t="shared" si="53"/>
        <v>0</v>
      </c>
      <c r="O1691" s="7">
        <v>44240</v>
      </c>
    </row>
    <row r="1692" spans="1:15" x14ac:dyDescent="0.25">
      <c r="A1692" s="5">
        <v>1690</v>
      </c>
      <c r="B1692" s="5" t="s">
        <v>5205</v>
      </c>
      <c r="C1692" s="5" t="s">
        <v>11</v>
      </c>
      <c r="D1692" s="5">
        <v>1</v>
      </c>
      <c r="E1692" s="5">
        <v>1</v>
      </c>
      <c r="F1692" s="5" t="s">
        <v>5206</v>
      </c>
      <c r="G1692" s="5" t="s">
        <v>13</v>
      </c>
      <c r="H1692" s="5" t="s">
        <v>5207</v>
      </c>
      <c r="I1692" s="5">
        <v>0</v>
      </c>
      <c r="K1692" s="6">
        <v>44240.259351851855</v>
      </c>
      <c r="L1692" s="5" t="s">
        <v>7277</v>
      </c>
      <c r="M1692" s="5">
        <f t="shared" si="52"/>
        <v>0</v>
      </c>
      <c r="N1692" s="5">
        <f t="shared" si="53"/>
        <v>1</v>
      </c>
      <c r="O1692" s="7">
        <v>44240</v>
      </c>
    </row>
    <row r="1693" spans="1:15" x14ac:dyDescent="0.25">
      <c r="A1693" s="5">
        <v>1691</v>
      </c>
      <c r="B1693" s="5" t="s">
        <v>5208</v>
      </c>
      <c r="C1693" s="5" t="s">
        <v>11</v>
      </c>
      <c r="D1693" s="5">
        <v>1</v>
      </c>
      <c r="E1693" s="5">
        <v>1</v>
      </c>
      <c r="F1693" s="5" t="s">
        <v>5209</v>
      </c>
      <c r="G1693" s="5" t="s">
        <v>13</v>
      </c>
      <c r="H1693" s="5" t="s">
        <v>5210</v>
      </c>
      <c r="I1693" s="5">
        <v>1</v>
      </c>
      <c r="K1693" s="6">
        <v>44240.25986111111</v>
      </c>
      <c r="L1693" s="5" t="s">
        <v>7289</v>
      </c>
      <c r="M1693" s="5">
        <f t="shared" si="52"/>
        <v>0</v>
      </c>
      <c r="N1693" s="5">
        <f t="shared" si="53"/>
        <v>1</v>
      </c>
      <c r="O1693" s="7">
        <v>44240</v>
      </c>
    </row>
    <row r="1694" spans="1:15" x14ac:dyDescent="0.25">
      <c r="A1694" s="5">
        <v>1692</v>
      </c>
      <c r="B1694" s="5" t="s">
        <v>5211</v>
      </c>
      <c r="C1694" s="5" t="s">
        <v>16</v>
      </c>
      <c r="D1694" s="5">
        <v>1</v>
      </c>
      <c r="E1694" s="5">
        <v>1</v>
      </c>
      <c r="F1694" s="5" t="s">
        <v>5212</v>
      </c>
      <c r="G1694" s="5" t="s">
        <v>13</v>
      </c>
      <c r="H1694" s="5" t="s">
        <v>5213</v>
      </c>
      <c r="I1694" s="5">
        <v>0</v>
      </c>
      <c r="K1694" s="6">
        <v>44240.260925925926</v>
      </c>
      <c r="L1694" s="5" t="s">
        <v>7842</v>
      </c>
      <c r="M1694" s="5">
        <f t="shared" si="52"/>
        <v>0</v>
      </c>
      <c r="N1694" s="5">
        <f t="shared" si="53"/>
        <v>1</v>
      </c>
      <c r="O1694" s="7">
        <v>44240</v>
      </c>
    </row>
    <row r="1695" spans="1:15" x14ac:dyDescent="0.25">
      <c r="A1695" s="5">
        <v>1693</v>
      </c>
      <c r="B1695" s="5" t="s">
        <v>5214</v>
      </c>
      <c r="C1695" s="5" t="s">
        <v>16</v>
      </c>
      <c r="D1695" s="5">
        <v>1</v>
      </c>
      <c r="E1695" s="5">
        <v>1</v>
      </c>
      <c r="F1695" s="5" t="s">
        <v>5215</v>
      </c>
      <c r="G1695" s="5" t="s">
        <v>13</v>
      </c>
      <c r="H1695" s="5" t="s">
        <v>5216</v>
      </c>
      <c r="I1695" s="5">
        <v>0</v>
      </c>
      <c r="K1695" s="6">
        <v>44240.261446759258</v>
      </c>
      <c r="L1695" s="5" t="s">
        <v>7838</v>
      </c>
      <c r="M1695" s="5">
        <f t="shared" si="52"/>
        <v>1</v>
      </c>
      <c r="N1695" s="5">
        <f t="shared" si="53"/>
        <v>0</v>
      </c>
      <c r="O1695" s="7">
        <v>44240</v>
      </c>
    </row>
    <row r="1696" spans="1:15" x14ac:dyDescent="0.25">
      <c r="A1696" s="5">
        <v>1694</v>
      </c>
      <c r="B1696" s="5" t="s">
        <v>5217</v>
      </c>
      <c r="C1696" s="5" t="s">
        <v>36</v>
      </c>
      <c r="D1696" s="5">
        <v>1</v>
      </c>
      <c r="E1696" s="5">
        <v>1</v>
      </c>
      <c r="F1696" s="5" t="s">
        <v>5218</v>
      </c>
      <c r="G1696" s="5" t="s">
        <v>13</v>
      </c>
      <c r="H1696" s="5" t="s">
        <v>5219</v>
      </c>
      <c r="I1696" s="5">
        <v>0</v>
      </c>
      <c r="K1696" s="6">
        <v>44240.261956018519</v>
      </c>
      <c r="L1696" s="5" t="s">
        <v>7148</v>
      </c>
      <c r="M1696" s="5">
        <f t="shared" si="52"/>
        <v>1</v>
      </c>
      <c r="N1696" s="5">
        <f t="shared" si="53"/>
        <v>0</v>
      </c>
      <c r="O1696" s="7">
        <v>44240</v>
      </c>
    </row>
    <row r="1697" spans="1:15" x14ac:dyDescent="0.25">
      <c r="A1697" s="5">
        <v>1695</v>
      </c>
      <c r="B1697" s="5" t="s">
        <v>5220</v>
      </c>
      <c r="C1697" s="5" t="s">
        <v>50</v>
      </c>
      <c r="D1697" s="5">
        <v>1837</v>
      </c>
      <c r="E1697" s="5">
        <v>0.95</v>
      </c>
      <c r="F1697" s="5" t="s">
        <v>5221</v>
      </c>
      <c r="G1697" s="5" t="s">
        <v>13</v>
      </c>
      <c r="H1697" s="5" t="s">
        <v>5222</v>
      </c>
      <c r="I1697" s="5">
        <v>428</v>
      </c>
      <c r="J1697" s="5" t="s">
        <v>5223</v>
      </c>
      <c r="K1697" s="6">
        <v>44240.262372685182</v>
      </c>
      <c r="L1697" s="5" t="s">
        <v>7490</v>
      </c>
      <c r="M1697" s="5">
        <f t="shared" si="52"/>
        <v>1</v>
      </c>
      <c r="N1697" s="5">
        <f t="shared" si="53"/>
        <v>0</v>
      </c>
      <c r="O1697" s="7">
        <v>44240</v>
      </c>
    </row>
    <row r="1698" spans="1:15" x14ac:dyDescent="0.25">
      <c r="A1698" s="5">
        <v>1696</v>
      </c>
      <c r="B1698" s="5" t="s">
        <v>5224</v>
      </c>
      <c r="C1698" s="5" t="s">
        <v>32</v>
      </c>
      <c r="D1698" s="5">
        <v>1</v>
      </c>
      <c r="E1698" s="5">
        <v>1</v>
      </c>
      <c r="F1698" s="5" t="s">
        <v>5225</v>
      </c>
      <c r="G1698" s="5" t="s">
        <v>13</v>
      </c>
      <c r="H1698" s="5" t="s">
        <v>5226</v>
      </c>
      <c r="I1698" s="5">
        <v>1</v>
      </c>
      <c r="K1698" s="6">
        <v>44240.262395833335</v>
      </c>
      <c r="L1698" s="5" t="s">
        <v>7136</v>
      </c>
      <c r="M1698" s="5">
        <f t="shared" si="52"/>
        <v>0</v>
      </c>
      <c r="N1698" s="5">
        <f t="shared" si="53"/>
        <v>1</v>
      </c>
      <c r="O1698" s="7">
        <v>44240</v>
      </c>
    </row>
    <row r="1699" spans="1:15" x14ac:dyDescent="0.25">
      <c r="A1699" s="5">
        <v>1697</v>
      </c>
      <c r="B1699" s="5" t="s">
        <v>5227</v>
      </c>
      <c r="C1699" s="5" t="s">
        <v>32</v>
      </c>
      <c r="D1699" s="5">
        <v>1</v>
      </c>
      <c r="E1699" s="5">
        <v>1</v>
      </c>
      <c r="F1699" s="5" t="s">
        <v>5228</v>
      </c>
      <c r="G1699" s="5" t="s">
        <v>13</v>
      </c>
      <c r="H1699" s="5" t="s">
        <v>5229</v>
      </c>
      <c r="I1699" s="5">
        <v>0</v>
      </c>
      <c r="K1699" s="6">
        <v>44240.262418981481</v>
      </c>
      <c r="L1699" s="5" t="s">
        <v>6966</v>
      </c>
      <c r="M1699" s="5">
        <f t="shared" si="52"/>
        <v>0</v>
      </c>
      <c r="N1699" s="5">
        <f t="shared" si="53"/>
        <v>1</v>
      </c>
      <c r="O1699" s="7">
        <v>44240</v>
      </c>
    </row>
    <row r="1700" spans="1:15" x14ac:dyDescent="0.25">
      <c r="A1700" s="5">
        <v>1698</v>
      </c>
      <c r="B1700" s="5" t="s">
        <v>5230</v>
      </c>
      <c r="C1700" s="5" t="s">
        <v>11</v>
      </c>
      <c r="D1700" s="5">
        <v>1</v>
      </c>
      <c r="E1700" s="5">
        <v>1</v>
      </c>
      <c r="F1700" s="5" t="s">
        <v>5231</v>
      </c>
      <c r="G1700" s="5" t="s">
        <v>13</v>
      </c>
      <c r="H1700" s="5" t="s">
        <v>5232</v>
      </c>
      <c r="I1700" s="5">
        <v>0</v>
      </c>
      <c r="K1700" s="6">
        <v>44240.263113425928</v>
      </c>
      <c r="L1700" s="5" t="s">
        <v>7049</v>
      </c>
      <c r="M1700" s="5">
        <f t="shared" si="52"/>
        <v>1</v>
      </c>
      <c r="N1700" s="5">
        <f t="shared" si="53"/>
        <v>0</v>
      </c>
      <c r="O1700" s="7">
        <v>44240</v>
      </c>
    </row>
    <row r="1701" spans="1:15" x14ac:dyDescent="0.25">
      <c r="A1701" s="5">
        <v>1699</v>
      </c>
      <c r="B1701" s="5" t="s">
        <v>5233</v>
      </c>
      <c r="C1701" s="5" t="s">
        <v>40</v>
      </c>
      <c r="D1701" s="5">
        <v>1</v>
      </c>
      <c r="E1701" s="5">
        <v>1</v>
      </c>
      <c r="F1701" s="5" t="s">
        <v>5234</v>
      </c>
      <c r="G1701" s="5" t="s">
        <v>13</v>
      </c>
      <c r="H1701" s="5" t="s">
        <v>5235</v>
      </c>
      <c r="I1701" s="5">
        <v>0</v>
      </c>
      <c r="K1701" s="6">
        <v>44240.263136574074</v>
      </c>
      <c r="L1701" s="5" t="s">
        <v>7490</v>
      </c>
      <c r="M1701" s="5">
        <f t="shared" si="52"/>
        <v>1</v>
      </c>
      <c r="N1701" s="5">
        <f t="shared" si="53"/>
        <v>0</v>
      </c>
      <c r="O1701" s="7">
        <v>44240</v>
      </c>
    </row>
    <row r="1702" spans="1:15" x14ac:dyDescent="0.25">
      <c r="A1702" s="5">
        <v>1700</v>
      </c>
      <c r="B1702" s="5" t="s">
        <v>5236</v>
      </c>
      <c r="C1702" s="5" t="s">
        <v>16</v>
      </c>
      <c r="D1702" s="5">
        <v>168</v>
      </c>
      <c r="E1702" s="5">
        <v>0.79</v>
      </c>
      <c r="F1702" s="5" t="s">
        <v>5237</v>
      </c>
      <c r="G1702" s="5" t="s">
        <v>13</v>
      </c>
      <c r="H1702" s="5" t="s">
        <v>5238</v>
      </c>
      <c r="I1702" s="5">
        <v>48</v>
      </c>
      <c r="J1702" s="5" t="s">
        <v>5239</v>
      </c>
      <c r="K1702" s="6">
        <v>44240.264236111114</v>
      </c>
      <c r="L1702" s="5" t="s">
        <v>7049</v>
      </c>
      <c r="M1702" s="5">
        <f t="shared" si="52"/>
        <v>1</v>
      </c>
      <c r="N1702" s="5">
        <f t="shared" si="53"/>
        <v>0</v>
      </c>
      <c r="O1702" s="7">
        <v>44240</v>
      </c>
    </row>
    <row r="1703" spans="1:15" x14ac:dyDescent="0.25">
      <c r="A1703" s="5">
        <v>1701</v>
      </c>
      <c r="B1703" s="5" t="s">
        <v>5240</v>
      </c>
      <c r="C1703" s="5" t="s">
        <v>16</v>
      </c>
      <c r="D1703" s="5">
        <v>1</v>
      </c>
      <c r="E1703" s="5">
        <v>1</v>
      </c>
      <c r="F1703" s="5" t="s">
        <v>5241</v>
      </c>
      <c r="G1703" s="5" t="s">
        <v>13</v>
      </c>
      <c r="H1703" s="5" t="s">
        <v>5242</v>
      </c>
      <c r="I1703" s="5">
        <v>1</v>
      </c>
      <c r="K1703" s="6">
        <v>44240.264560185184</v>
      </c>
      <c r="L1703" s="5" t="s">
        <v>7104</v>
      </c>
      <c r="M1703" s="5">
        <f t="shared" si="52"/>
        <v>0</v>
      </c>
      <c r="N1703" s="5">
        <f t="shared" si="53"/>
        <v>1</v>
      </c>
      <c r="O1703" s="7">
        <v>44240</v>
      </c>
    </row>
    <row r="1704" spans="1:15" x14ac:dyDescent="0.25">
      <c r="A1704" s="5">
        <v>1702</v>
      </c>
      <c r="B1704" s="5" t="s">
        <v>5243</v>
      </c>
      <c r="C1704" s="5" t="s">
        <v>11</v>
      </c>
      <c r="D1704" s="5">
        <v>1</v>
      </c>
      <c r="E1704" s="5">
        <v>1</v>
      </c>
      <c r="F1704" s="5" t="s">
        <v>5244</v>
      </c>
      <c r="G1704" s="5" t="s">
        <v>13</v>
      </c>
      <c r="H1704" s="5" t="s">
        <v>5245</v>
      </c>
      <c r="I1704" s="5">
        <v>0</v>
      </c>
      <c r="K1704" s="6">
        <v>44240.264722222222</v>
      </c>
      <c r="L1704" s="5" t="s">
        <v>7063</v>
      </c>
      <c r="M1704" s="5">
        <f t="shared" si="52"/>
        <v>1</v>
      </c>
      <c r="N1704" s="5">
        <f t="shared" si="53"/>
        <v>0</v>
      </c>
      <c r="O1704" s="7">
        <v>44240</v>
      </c>
    </row>
    <row r="1705" spans="1:15" x14ac:dyDescent="0.25">
      <c r="A1705" s="5">
        <v>1703</v>
      </c>
      <c r="B1705" s="5" t="s">
        <v>5246</v>
      </c>
      <c r="C1705" s="5" t="s">
        <v>16</v>
      </c>
      <c r="D1705" s="5">
        <v>1</v>
      </c>
      <c r="E1705" s="5">
        <v>1</v>
      </c>
      <c r="F1705" s="5" t="s">
        <v>5247</v>
      </c>
      <c r="G1705" s="5" t="s">
        <v>13</v>
      </c>
      <c r="H1705" s="5" t="s">
        <v>5248</v>
      </c>
      <c r="I1705" s="5">
        <v>0</v>
      </c>
      <c r="K1705" s="6">
        <v>44240.932303240741</v>
      </c>
      <c r="L1705" s="5" t="s">
        <v>7843</v>
      </c>
      <c r="M1705" s="5">
        <f t="shared" si="52"/>
        <v>1</v>
      </c>
      <c r="N1705" s="5">
        <f t="shared" si="53"/>
        <v>0</v>
      </c>
      <c r="O1705" s="7">
        <v>44240</v>
      </c>
    </row>
    <row r="1706" spans="1:15" x14ac:dyDescent="0.25">
      <c r="A1706" s="5">
        <v>1704</v>
      </c>
      <c r="B1706" s="5" t="s">
        <v>5249</v>
      </c>
      <c r="C1706" s="5" t="s">
        <v>16</v>
      </c>
      <c r="D1706" s="5">
        <v>1</v>
      </c>
      <c r="E1706" s="5">
        <v>1</v>
      </c>
      <c r="F1706" s="5" t="s">
        <v>5250</v>
      </c>
      <c r="G1706" s="5" t="s">
        <v>13</v>
      </c>
      <c r="H1706" s="5" t="s">
        <v>5251</v>
      </c>
      <c r="I1706" s="5">
        <v>0</v>
      </c>
      <c r="K1706" s="6">
        <v>44240.935069444444</v>
      </c>
      <c r="L1706" s="5" t="s">
        <v>7844</v>
      </c>
      <c r="M1706" s="5">
        <f t="shared" si="52"/>
        <v>1</v>
      </c>
      <c r="N1706" s="5">
        <f t="shared" si="53"/>
        <v>0</v>
      </c>
      <c r="O1706" s="7">
        <v>44240</v>
      </c>
    </row>
    <row r="1707" spans="1:15" x14ac:dyDescent="0.25">
      <c r="A1707" s="5">
        <v>1705</v>
      </c>
      <c r="B1707" s="5" t="s">
        <v>5252</v>
      </c>
      <c r="C1707" s="5" t="s">
        <v>50</v>
      </c>
      <c r="D1707" s="5">
        <v>1</v>
      </c>
      <c r="E1707" s="5">
        <v>1</v>
      </c>
      <c r="F1707" s="5" t="s">
        <v>5253</v>
      </c>
      <c r="G1707" s="5" t="s">
        <v>13</v>
      </c>
      <c r="H1707" s="5" t="s">
        <v>5254</v>
      </c>
      <c r="I1707" s="5">
        <v>0</v>
      </c>
      <c r="K1707" s="6">
        <v>44240.935347222221</v>
      </c>
      <c r="L1707" s="5" t="s">
        <v>7845</v>
      </c>
      <c r="M1707" s="5">
        <f t="shared" si="52"/>
        <v>0</v>
      </c>
      <c r="N1707" s="5">
        <f t="shared" si="53"/>
        <v>1</v>
      </c>
      <c r="O1707" s="7">
        <v>44240</v>
      </c>
    </row>
    <row r="1708" spans="1:15" x14ac:dyDescent="0.25">
      <c r="A1708" s="5">
        <v>1706</v>
      </c>
      <c r="B1708" s="5" t="s">
        <v>5255</v>
      </c>
      <c r="C1708" s="5" t="s">
        <v>11</v>
      </c>
      <c r="D1708" s="5">
        <v>14</v>
      </c>
      <c r="E1708" s="5">
        <v>0.94</v>
      </c>
      <c r="F1708" s="5" t="s">
        <v>5256</v>
      </c>
      <c r="G1708" s="5" t="s">
        <v>13</v>
      </c>
      <c r="H1708" s="5" t="s">
        <v>5257</v>
      </c>
      <c r="I1708" s="5">
        <v>2</v>
      </c>
      <c r="K1708" s="6">
        <v>44240.936747685184</v>
      </c>
      <c r="L1708" s="5" t="s">
        <v>7846</v>
      </c>
      <c r="M1708" s="5">
        <f t="shared" si="52"/>
        <v>1</v>
      </c>
      <c r="N1708" s="5">
        <f t="shared" si="53"/>
        <v>0</v>
      </c>
      <c r="O1708" s="7">
        <v>44240</v>
      </c>
    </row>
    <row r="1709" spans="1:15" x14ac:dyDescent="0.25">
      <c r="A1709" s="5">
        <v>1707</v>
      </c>
      <c r="B1709" s="5" t="s">
        <v>5258</v>
      </c>
      <c r="C1709" s="5" t="s">
        <v>36</v>
      </c>
      <c r="D1709" s="5">
        <v>1</v>
      </c>
      <c r="E1709" s="5">
        <v>1</v>
      </c>
      <c r="F1709" s="5" t="s">
        <v>5259</v>
      </c>
      <c r="G1709" s="5" t="s">
        <v>13</v>
      </c>
      <c r="H1709" s="5" t="s">
        <v>5260</v>
      </c>
      <c r="I1709" s="5">
        <v>1</v>
      </c>
      <c r="K1709" s="6">
        <v>44240.938657407409</v>
      </c>
      <c r="L1709" s="5" t="s">
        <v>7757</v>
      </c>
      <c r="M1709" s="5">
        <f t="shared" si="52"/>
        <v>0</v>
      </c>
      <c r="N1709" s="5">
        <f t="shared" si="53"/>
        <v>1</v>
      </c>
      <c r="O1709" s="7">
        <v>44240</v>
      </c>
    </row>
    <row r="1710" spans="1:15" x14ac:dyDescent="0.25">
      <c r="A1710" s="5">
        <v>1708</v>
      </c>
      <c r="B1710" s="5" t="s">
        <v>5261</v>
      </c>
      <c r="C1710" s="5" t="s">
        <v>50</v>
      </c>
      <c r="D1710" s="5">
        <v>1</v>
      </c>
      <c r="E1710" s="5">
        <v>1</v>
      </c>
      <c r="F1710" s="5" t="s">
        <v>5262</v>
      </c>
      <c r="G1710" s="5" t="s">
        <v>13</v>
      </c>
      <c r="H1710" s="5" t="s">
        <v>5263</v>
      </c>
      <c r="I1710" s="5">
        <v>0</v>
      </c>
      <c r="K1710" s="6">
        <v>44240.938969907409</v>
      </c>
      <c r="L1710" s="5" t="s">
        <v>6999</v>
      </c>
      <c r="M1710" s="5">
        <f t="shared" si="52"/>
        <v>1</v>
      </c>
      <c r="N1710" s="5">
        <f t="shared" si="53"/>
        <v>0</v>
      </c>
      <c r="O1710" s="7">
        <v>44240</v>
      </c>
    </row>
    <row r="1711" spans="1:15" x14ac:dyDescent="0.25">
      <c r="A1711" s="5">
        <v>1709</v>
      </c>
      <c r="B1711" s="5" t="s">
        <v>5264</v>
      </c>
      <c r="C1711" s="5" t="s">
        <v>11</v>
      </c>
      <c r="D1711" s="5">
        <v>1</v>
      </c>
      <c r="E1711" s="5">
        <v>1</v>
      </c>
      <c r="F1711" s="5" t="s">
        <v>5265</v>
      </c>
      <c r="G1711" s="5" t="s">
        <v>13</v>
      </c>
      <c r="H1711" s="5" t="s">
        <v>5266</v>
      </c>
      <c r="I1711" s="5">
        <v>1</v>
      </c>
      <c r="K1711" s="6">
        <v>44240.941724537035</v>
      </c>
      <c r="L1711" s="5" t="s">
        <v>7846</v>
      </c>
      <c r="M1711" s="5">
        <f t="shared" si="52"/>
        <v>1</v>
      </c>
      <c r="N1711" s="5">
        <f t="shared" si="53"/>
        <v>0</v>
      </c>
      <c r="O1711" s="7">
        <v>44240</v>
      </c>
    </row>
    <row r="1712" spans="1:15" x14ac:dyDescent="0.25">
      <c r="A1712" s="5">
        <v>1710</v>
      </c>
      <c r="B1712" s="5" t="s">
        <v>5267</v>
      </c>
      <c r="C1712" s="5" t="s">
        <v>80</v>
      </c>
      <c r="D1712" s="5">
        <v>1</v>
      </c>
      <c r="E1712" s="5">
        <v>1</v>
      </c>
      <c r="F1712" s="5" t="s">
        <v>5268</v>
      </c>
      <c r="G1712" s="5" t="s">
        <v>13</v>
      </c>
      <c r="H1712" s="5" t="s">
        <v>5269</v>
      </c>
      <c r="I1712" s="5">
        <v>1</v>
      </c>
      <c r="K1712" s="6">
        <v>44240.94195601852</v>
      </c>
      <c r="L1712" s="5" t="s">
        <v>7847</v>
      </c>
      <c r="M1712" s="5">
        <f t="shared" si="52"/>
        <v>0</v>
      </c>
      <c r="N1712" s="5">
        <f t="shared" si="53"/>
        <v>1</v>
      </c>
      <c r="O1712" s="7">
        <v>44240</v>
      </c>
    </row>
    <row r="1713" spans="1:15" x14ac:dyDescent="0.25">
      <c r="A1713" s="5">
        <v>1711</v>
      </c>
      <c r="B1713" s="5" t="s">
        <v>5270</v>
      </c>
      <c r="C1713" s="5" t="s">
        <v>80</v>
      </c>
      <c r="D1713" s="5">
        <v>1</v>
      </c>
      <c r="E1713" s="5">
        <v>1</v>
      </c>
      <c r="F1713" s="5" t="s">
        <v>5271</v>
      </c>
      <c r="G1713" s="5" t="s">
        <v>13</v>
      </c>
      <c r="H1713" s="5" t="s">
        <v>5272</v>
      </c>
      <c r="I1713" s="5">
        <v>0</v>
      </c>
      <c r="K1713" s="6">
        <v>44240.944305555553</v>
      </c>
      <c r="L1713" s="5" t="s">
        <v>7848</v>
      </c>
      <c r="M1713" s="5">
        <f t="shared" si="52"/>
        <v>1</v>
      </c>
      <c r="N1713" s="5">
        <f t="shared" si="53"/>
        <v>0</v>
      </c>
      <c r="O1713" s="7">
        <v>44240</v>
      </c>
    </row>
    <row r="1714" spans="1:15" x14ac:dyDescent="0.25">
      <c r="A1714" s="5">
        <v>1712</v>
      </c>
      <c r="B1714" s="5" t="s">
        <v>5273</v>
      </c>
      <c r="C1714" s="5" t="s">
        <v>16</v>
      </c>
      <c r="D1714" s="5">
        <v>1</v>
      </c>
      <c r="E1714" s="5">
        <v>1</v>
      </c>
      <c r="F1714" s="5" t="s">
        <v>5274</v>
      </c>
      <c r="G1714" s="5" t="s">
        <v>13</v>
      </c>
      <c r="H1714" s="5" t="s">
        <v>5275</v>
      </c>
      <c r="I1714" s="5">
        <v>1</v>
      </c>
      <c r="K1714" s="6">
        <v>44240.944745370369</v>
      </c>
      <c r="L1714" s="5" t="s">
        <v>7794</v>
      </c>
      <c r="M1714" s="5">
        <f t="shared" si="52"/>
        <v>0</v>
      </c>
      <c r="N1714" s="5">
        <f t="shared" si="53"/>
        <v>1</v>
      </c>
      <c r="O1714" s="7">
        <v>44240</v>
      </c>
    </row>
    <row r="1715" spans="1:15" x14ac:dyDescent="0.25">
      <c r="A1715" s="5">
        <v>1713</v>
      </c>
      <c r="B1715" s="5" t="s">
        <v>5276</v>
      </c>
      <c r="C1715" s="5" t="s">
        <v>16</v>
      </c>
      <c r="D1715" s="5">
        <v>1</v>
      </c>
      <c r="E1715" s="5">
        <v>1</v>
      </c>
      <c r="F1715" s="5" t="s">
        <v>5277</v>
      </c>
      <c r="G1715" s="5" t="s">
        <v>13</v>
      </c>
      <c r="H1715" s="5" t="s">
        <v>5278</v>
      </c>
      <c r="I1715" s="5">
        <v>0</v>
      </c>
      <c r="K1715" s="6">
        <v>44240.944988425923</v>
      </c>
      <c r="L1715" s="5" t="s">
        <v>7499</v>
      </c>
      <c r="M1715" s="5">
        <f t="shared" si="52"/>
        <v>1</v>
      </c>
      <c r="N1715" s="5">
        <f t="shared" si="53"/>
        <v>0</v>
      </c>
      <c r="O1715" s="7">
        <v>44240</v>
      </c>
    </row>
    <row r="1716" spans="1:15" x14ac:dyDescent="0.25">
      <c r="A1716" s="5">
        <v>1714</v>
      </c>
      <c r="B1716" s="5" t="s">
        <v>5279</v>
      </c>
      <c r="C1716" s="5" t="s">
        <v>80</v>
      </c>
      <c r="D1716" s="5">
        <v>1</v>
      </c>
      <c r="E1716" s="5">
        <v>1</v>
      </c>
      <c r="F1716" s="5" t="s">
        <v>5280</v>
      </c>
      <c r="G1716" s="5" t="s">
        <v>13</v>
      </c>
      <c r="H1716" s="5" t="s">
        <v>5281</v>
      </c>
      <c r="I1716" s="5">
        <v>0</v>
      </c>
      <c r="K1716" s="6">
        <v>44240.945208333331</v>
      </c>
      <c r="L1716" s="5" t="s">
        <v>7281</v>
      </c>
      <c r="M1716" s="5">
        <f t="shared" si="52"/>
        <v>1</v>
      </c>
      <c r="N1716" s="5">
        <f t="shared" si="53"/>
        <v>0</v>
      </c>
      <c r="O1716" s="7">
        <v>44240</v>
      </c>
    </row>
    <row r="1717" spans="1:15" x14ac:dyDescent="0.25">
      <c r="A1717" s="5">
        <v>1715</v>
      </c>
      <c r="B1717" s="5" t="s">
        <v>5282</v>
      </c>
      <c r="C1717" s="5" t="s">
        <v>50</v>
      </c>
      <c r="D1717" s="5">
        <v>139</v>
      </c>
      <c r="E1717" s="5">
        <v>0.83</v>
      </c>
      <c r="F1717" s="5" t="s">
        <v>5283</v>
      </c>
      <c r="G1717" s="5" t="s">
        <v>13</v>
      </c>
      <c r="H1717" s="5" t="s">
        <v>5284</v>
      </c>
      <c r="I1717" s="5">
        <v>102</v>
      </c>
      <c r="J1717" s="5" t="s">
        <v>5285</v>
      </c>
      <c r="K1717" s="6">
        <v>44240.952233796299</v>
      </c>
      <c r="L1717" s="5" t="s">
        <v>7343</v>
      </c>
      <c r="M1717" s="5">
        <f t="shared" si="52"/>
        <v>0</v>
      </c>
      <c r="N1717" s="5">
        <f t="shared" si="53"/>
        <v>1</v>
      </c>
      <c r="O1717" s="7">
        <v>44240</v>
      </c>
    </row>
    <row r="1718" spans="1:15" x14ac:dyDescent="0.25">
      <c r="A1718" s="5">
        <v>1716</v>
      </c>
      <c r="B1718" s="5" t="s">
        <v>5286</v>
      </c>
      <c r="C1718" s="5" t="s">
        <v>16</v>
      </c>
      <c r="D1718" s="5">
        <v>1</v>
      </c>
      <c r="E1718" s="5">
        <v>1</v>
      </c>
      <c r="F1718" s="5" t="s">
        <v>5287</v>
      </c>
      <c r="G1718" s="5" t="s">
        <v>13</v>
      </c>
      <c r="H1718" s="5" t="s">
        <v>5288</v>
      </c>
      <c r="I1718" s="5">
        <v>0</v>
      </c>
      <c r="K1718" s="6">
        <v>44240.953287037039</v>
      </c>
      <c r="L1718" s="5" t="s">
        <v>6962</v>
      </c>
      <c r="M1718" s="5">
        <f t="shared" si="52"/>
        <v>0</v>
      </c>
      <c r="N1718" s="5">
        <f t="shared" si="53"/>
        <v>1</v>
      </c>
      <c r="O1718" s="7">
        <v>44240</v>
      </c>
    </row>
    <row r="1719" spans="1:15" x14ac:dyDescent="0.25">
      <c r="A1719" s="5">
        <v>1717</v>
      </c>
      <c r="B1719" s="5" t="s">
        <v>5289</v>
      </c>
      <c r="C1719" s="5" t="s">
        <v>80</v>
      </c>
      <c r="D1719" s="5">
        <v>1</v>
      </c>
      <c r="E1719" s="5">
        <v>1</v>
      </c>
      <c r="F1719" s="5" t="s">
        <v>5290</v>
      </c>
      <c r="G1719" s="5" t="s">
        <v>13</v>
      </c>
      <c r="H1719" s="5" t="s">
        <v>5291</v>
      </c>
      <c r="I1719" s="5">
        <v>0</v>
      </c>
      <c r="K1719" s="6">
        <v>44240.9534375</v>
      </c>
      <c r="L1719" s="5" t="s">
        <v>7838</v>
      </c>
      <c r="M1719" s="5">
        <f t="shared" si="52"/>
        <v>1</v>
      </c>
      <c r="N1719" s="5">
        <f t="shared" si="53"/>
        <v>0</v>
      </c>
      <c r="O1719" s="7">
        <v>44240</v>
      </c>
    </row>
    <row r="1720" spans="1:15" x14ac:dyDescent="0.25">
      <c r="A1720" s="5">
        <v>1718</v>
      </c>
      <c r="B1720" s="5" t="s">
        <v>5292</v>
      </c>
      <c r="C1720" s="5" t="s">
        <v>50</v>
      </c>
      <c r="D1720" s="5">
        <v>6</v>
      </c>
      <c r="E1720" s="5">
        <v>0.54</v>
      </c>
      <c r="F1720" s="5" t="s">
        <v>5293</v>
      </c>
      <c r="G1720" s="5" t="s">
        <v>13</v>
      </c>
      <c r="H1720" s="5" t="s">
        <v>5294</v>
      </c>
      <c r="I1720" s="5">
        <v>46</v>
      </c>
      <c r="J1720" s="5" t="s">
        <v>5295</v>
      </c>
      <c r="K1720" s="6">
        <v>44240.956956018519</v>
      </c>
      <c r="L1720" s="5" t="s">
        <v>6971</v>
      </c>
      <c r="M1720" s="5">
        <f t="shared" si="52"/>
        <v>0</v>
      </c>
      <c r="N1720" s="5">
        <f t="shared" si="53"/>
        <v>1</v>
      </c>
      <c r="O1720" s="7">
        <v>44240</v>
      </c>
    </row>
    <row r="1721" spans="1:15" x14ac:dyDescent="0.25">
      <c r="A1721" s="5">
        <v>1719</v>
      </c>
      <c r="B1721" s="5" t="s">
        <v>5296</v>
      </c>
      <c r="C1721" s="5" t="s">
        <v>11</v>
      </c>
      <c r="D1721" s="5">
        <v>1</v>
      </c>
      <c r="E1721" s="5">
        <v>1</v>
      </c>
      <c r="F1721" s="5" t="s">
        <v>5297</v>
      </c>
      <c r="G1721" s="5" t="s">
        <v>13</v>
      </c>
      <c r="H1721" s="5" t="s">
        <v>5298</v>
      </c>
      <c r="I1721" s="5">
        <v>1</v>
      </c>
      <c r="K1721" s="6">
        <v>44240.957129629627</v>
      </c>
      <c r="L1721" s="5" t="s">
        <v>7849</v>
      </c>
      <c r="M1721" s="5">
        <f t="shared" si="52"/>
        <v>1</v>
      </c>
      <c r="N1721" s="5">
        <f t="shared" si="53"/>
        <v>0</v>
      </c>
      <c r="O1721" s="7">
        <v>44240</v>
      </c>
    </row>
    <row r="1722" spans="1:15" x14ac:dyDescent="0.25">
      <c r="A1722" s="5">
        <v>1720</v>
      </c>
      <c r="B1722" s="5" t="s">
        <v>5299</v>
      </c>
      <c r="C1722" s="5" t="s">
        <v>80</v>
      </c>
      <c r="D1722" s="5">
        <v>1</v>
      </c>
      <c r="E1722" s="5">
        <v>1</v>
      </c>
      <c r="F1722" s="5" t="s">
        <v>5300</v>
      </c>
      <c r="G1722" s="5" t="s">
        <v>13</v>
      </c>
      <c r="H1722" s="5" t="s">
        <v>5301</v>
      </c>
      <c r="I1722" s="5">
        <v>0</v>
      </c>
      <c r="K1722" s="6">
        <v>44240.957905092589</v>
      </c>
      <c r="L1722" s="5" t="s">
        <v>7850</v>
      </c>
      <c r="M1722" s="5">
        <f t="shared" si="52"/>
        <v>0</v>
      </c>
      <c r="N1722" s="5">
        <f t="shared" si="53"/>
        <v>1</v>
      </c>
      <c r="O1722" s="7">
        <v>44240</v>
      </c>
    </row>
    <row r="1723" spans="1:15" x14ac:dyDescent="0.25">
      <c r="A1723" s="5">
        <v>1721</v>
      </c>
      <c r="B1723" s="5" t="s">
        <v>5302</v>
      </c>
      <c r="C1723" s="5" t="s">
        <v>40</v>
      </c>
      <c r="D1723" s="5">
        <v>1</v>
      </c>
      <c r="E1723" s="5">
        <v>1</v>
      </c>
      <c r="F1723" s="5" t="s">
        <v>5303</v>
      </c>
      <c r="G1723" s="5" t="s">
        <v>13</v>
      </c>
      <c r="H1723" s="5" t="s">
        <v>5304</v>
      </c>
      <c r="I1723" s="5">
        <v>0</v>
      </c>
      <c r="K1723" s="6">
        <v>44240.958356481482</v>
      </c>
      <c r="L1723" s="5" t="s">
        <v>7851</v>
      </c>
      <c r="M1723" s="5">
        <f t="shared" si="52"/>
        <v>1</v>
      </c>
      <c r="N1723" s="5">
        <f t="shared" si="53"/>
        <v>0</v>
      </c>
      <c r="O1723" s="7">
        <v>44240</v>
      </c>
    </row>
    <row r="1724" spans="1:15" x14ac:dyDescent="0.25">
      <c r="A1724" s="5">
        <v>1722</v>
      </c>
      <c r="B1724" s="5" t="s">
        <v>5305</v>
      </c>
      <c r="C1724" s="5" t="s">
        <v>16</v>
      </c>
      <c r="D1724" s="5">
        <v>0</v>
      </c>
      <c r="E1724" s="5">
        <v>0.5</v>
      </c>
      <c r="F1724" s="5" t="s">
        <v>5306</v>
      </c>
      <c r="G1724" s="5" t="s">
        <v>13</v>
      </c>
      <c r="H1724" s="5" t="s">
        <v>5307</v>
      </c>
      <c r="I1724" s="5">
        <v>1</v>
      </c>
      <c r="K1724" s="6">
        <v>44240.959722222222</v>
      </c>
      <c r="L1724" s="5" t="s">
        <v>7852</v>
      </c>
      <c r="M1724" s="5">
        <f t="shared" si="52"/>
        <v>1</v>
      </c>
      <c r="N1724" s="5">
        <f t="shared" si="53"/>
        <v>0</v>
      </c>
      <c r="O1724" s="7">
        <v>44240</v>
      </c>
    </row>
    <row r="1725" spans="1:15" x14ac:dyDescent="0.25">
      <c r="A1725" s="5">
        <v>1723</v>
      </c>
      <c r="B1725" s="5" t="s">
        <v>5308</v>
      </c>
      <c r="C1725" s="5" t="s">
        <v>40</v>
      </c>
      <c r="D1725" s="5">
        <v>1</v>
      </c>
      <c r="E1725" s="5">
        <v>1</v>
      </c>
      <c r="F1725" s="5" t="s">
        <v>5309</v>
      </c>
      <c r="G1725" s="5" t="s">
        <v>13</v>
      </c>
      <c r="H1725" s="5" t="s">
        <v>5310</v>
      </c>
      <c r="I1725" s="5">
        <v>0</v>
      </c>
      <c r="K1725" s="6">
        <v>44240.960011574076</v>
      </c>
      <c r="L1725" s="5" t="s">
        <v>7853</v>
      </c>
      <c r="M1725" s="5">
        <f t="shared" si="52"/>
        <v>0</v>
      </c>
      <c r="N1725" s="5">
        <f t="shared" si="53"/>
        <v>1</v>
      </c>
      <c r="O1725" s="7">
        <v>44240</v>
      </c>
    </row>
    <row r="1726" spans="1:15" x14ac:dyDescent="0.25">
      <c r="A1726" s="5">
        <v>1724</v>
      </c>
      <c r="B1726" s="5" t="s">
        <v>5311</v>
      </c>
      <c r="C1726" s="5" t="s">
        <v>16</v>
      </c>
      <c r="D1726" s="5">
        <v>1</v>
      </c>
      <c r="E1726" s="5">
        <v>1</v>
      </c>
      <c r="F1726" s="5" t="s">
        <v>5312</v>
      </c>
      <c r="G1726" s="5" t="s">
        <v>13</v>
      </c>
      <c r="H1726" s="5" t="s">
        <v>5313</v>
      </c>
      <c r="I1726" s="5">
        <v>0</v>
      </c>
      <c r="K1726" s="6">
        <v>44240.9609837963</v>
      </c>
      <c r="L1726" s="5" t="s">
        <v>7854</v>
      </c>
      <c r="M1726" s="5">
        <f t="shared" si="52"/>
        <v>1</v>
      </c>
      <c r="N1726" s="5">
        <f t="shared" si="53"/>
        <v>0</v>
      </c>
      <c r="O1726" s="7">
        <v>44240</v>
      </c>
    </row>
    <row r="1727" spans="1:15" x14ac:dyDescent="0.25">
      <c r="A1727" s="5">
        <v>1725</v>
      </c>
      <c r="B1727" s="5" t="s">
        <v>5314</v>
      </c>
      <c r="C1727" s="5" t="s">
        <v>40</v>
      </c>
      <c r="D1727" s="5">
        <v>1</v>
      </c>
      <c r="E1727" s="5">
        <v>1</v>
      </c>
      <c r="F1727" s="5" t="s">
        <v>5315</v>
      </c>
      <c r="G1727" s="5" t="s">
        <v>13</v>
      </c>
      <c r="H1727" s="5" t="s">
        <v>5316</v>
      </c>
      <c r="I1727" s="5">
        <v>0</v>
      </c>
      <c r="K1727" s="6">
        <v>44240.962141203701</v>
      </c>
      <c r="L1727" s="5" t="s">
        <v>7499</v>
      </c>
      <c r="M1727" s="5">
        <f t="shared" si="52"/>
        <v>1</v>
      </c>
      <c r="N1727" s="5">
        <f t="shared" si="53"/>
        <v>0</v>
      </c>
      <c r="O1727" s="7">
        <v>44240</v>
      </c>
    </row>
    <row r="1728" spans="1:15" x14ac:dyDescent="0.25">
      <c r="A1728" s="5">
        <v>1726</v>
      </c>
      <c r="B1728" s="5" t="s">
        <v>5317</v>
      </c>
      <c r="C1728" s="5" t="s">
        <v>40</v>
      </c>
      <c r="D1728" s="5">
        <v>1</v>
      </c>
      <c r="E1728" s="5">
        <v>1</v>
      </c>
      <c r="F1728" s="5" t="s">
        <v>5318</v>
      </c>
      <c r="G1728" s="5" t="s">
        <v>13</v>
      </c>
      <c r="H1728" s="5" t="s">
        <v>5319</v>
      </c>
      <c r="I1728" s="5">
        <v>1</v>
      </c>
      <c r="K1728" s="6">
        <v>44240.962210648147</v>
      </c>
      <c r="L1728" s="5" t="s">
        <v>7201</v>
      </c>
      <c r="M1728" s="5">
        <f t="shared" si="52"/>
        <v>0</v>
      </c>
      <c r="N1728" s="5">
        <f t="shared" si="53"/>
        <v>1</v>
      </c>
      <c r="O1728" s="7">
        <v>44240</v>
      </c>
    </row>
    <row r="1729" spans="1:15" x14ac:dyDescent="0.25">
      <c r="A1729" s="5">
        <v>1727</v>
      </c>
      <c r="B1729" s="5" t="s">
        <v>5320</v>
      </c>
      <c r="C1729" s="5" t="s">
        <v>50</v>
      </c>
      <c r="D1729" s="5">
        <v>1</v>
      </c>
      <c r="E1729" s="5">
        <v>1</v>
      </c>
      <c r="F1729" s="5" t="s">
        <v>5321</v>
      </c>
      <c r="G1729" s="5" t="s">
        <v>13</v>
      </c>
      <c r="H1729" s="5" t="s">
        <v>5322</v>
      </c>
      <c r="I1729" s="5">
        <v>1</v>
      </c>
      <c r="K1729" s="6">
        <v>44240.962858796294</v>
      </c>
      <c r="L1729" s="5" t="s">
        <v>7855</v>
      </c>
      <c r="M1729" s="5">
        <f t="shared" si="52"/>
        <v>1</v>
      </c>
      <c r="N1729" s="5">
        <f t="shared" si="53"/>
        <v>0</v>
      </c>
      <c r="O1729" s="7">
        <v>44240</v>
      </c>
    </row>
    <row r="1730" spans="1:15" x14ac:dyDescent="0.25">
      <c r="A1730" s="5">
        <v>1728</v>
      </c>
      <c r="B1730" s="5" t="s">
        <v>5323</v>
      </c>
      <c r="C1730" s="5" t="s">
        <v>36</v>
      </c>
      <c r="D1730" s="5">
        <v>1</v>
      </c>
      <c r="E1730" s="5">
        <v>1</v>
      </c>
      <c r="F1730" s="5" t="s">
        <v>5324</v>
      </c>
      <c r="G1730" s="5" t="s">
        <v>13</v>
      </c>
      <c r="H1730" s="5" t="s">
        <v>5325</v>
      </c>
      <c r="I1730" s="5">
        <v>0</v>
      </c>
      <c r="K1730" s="6">
        <v>44240.966087962966</v>
      </c>
      <c r="L1730" s="5" t="s">
        <v>7251</v>
      </c>
      <c r="M1730" s="5">
        <f t="shared" si="52"/>
        <v>1</v>
      </c>
      <c r="N1730" s="5">
        <f t="shared" si="53"/>
        <v>0</v>
      </c>
      <c r="O1730" s="7">
        <v>44240</v>
      </c>
    </row>
    <row r="1731" spans="1:15" x14ac:dyDescent="0.25">
      <c r="A1731" s="5">
        <v>1729</v>
      </c>
      <c r="B1731" s="5" t="s">
        <v>5326</v>
      </c>
      <c r="C1731" s="5" t="s">
        <v>50</v>
      </c>
      <c r="D1731" s="5">
        <v>20</v>
      </c>
      <c r="E1731" s="5">
        <v>0.62</v>
      </c>
      <c r="F1731" s="5" t="s">
        <v>5327</v>
      </c>
      <c r="G1731" s="5" t="s">
        <v>13</v>
      </c>
      <c r="H1731" s="5" t="s">
        <v>5328</v>
      </c>
      <c r="I1731" s="5">
        <v>25</v>
      </c>
      <c r="J1731" s="5" t="s">
        <v>5329</v>
      </c>
      <c r="K1731" s="6">
        <v>44241.634097222224</v>
      </c>
      <c r="L1731" s="5" t="s">
        <v>7052</v>
      </c>
      <c r="M1731" s="5">
        <f t="shared" ref="M1731:M1794" si="54">IF(EXACT(LEFT(L1731),"P"),1,0)</f>
        <v>1</v>
      </c>
      <c r="N1731" s="5">
        <f t="shared" ref="N1731:N1794" si="55">1-M1731</f>
        <v>0</v>
      </c>
      <c r="O1731" s="7">
        <v>44241</v>
      </c>
    </row>
    <row r="1732" spans="1:15" x14ac:dyDescent="0.25">
      <c r="A1732" s="5">
        <v>1730</v>
      </c>
      <c r="B1732" s="5" t="s">
        <v>5330</v>
      </c>
      <c r="C1732" s="5" t="s">
        <v>11</v>
      </c>
      <c r="D1732" s="5">
        <v>1</v>
      </c>
      <c r="E1732" s="5">
        <v>1</v>
      </c>
      <c r="F1732" s="5" t="s">
        <v>5331</v>
      </c>
      <c r="G1732" s="5" t="s">
        <v>13</v>
      </c>
      <c r="H1732" s="5" t="s">
        <v>5332</v>
      </c>
      <c r="I1732" s="5">
        <v>1</v>
      </c>
      <c r="K1732" s="6">
        <v>44241.647488425922</v>
      </c>
      <c r="L1732" s="5" t="s">
        <v>6924</v>
      </c>
      <c r="M1732" s="5">
        <f t="shared" si="54"/>
        <v>1</v>
      </c>
      <c r="N1732" s="5">
        <f t="shared" si="55"/>
        <v>0</v>
      </c>
      <c r="O1732" s="7">
        <v>44241</v>
      </c>
    </row>
    <row r="1733" spans="1:15" x14ac:dyDescent="0.25">
      <c r="A1733" s="5">
        <v>1731</v>
      </c>
      <c r="B1733" s="5" t="s">
        <v>5333</v>
      </c>
      <c r="D1733" s="5">
        <v>1</v>
      </c>
      <c r="E1733" s="5">
        <v>1</v>
      </c>
      <c r="F1733" s="5" t="s">
        <v>5334</v>
      </c>
      <c r="G1733" s="5" t="s">
        <v>13</v>
      </c>
      <c r="H1733" s="5" t="s">
        <v>5335</v>
      </c>
      <c r="I1733" s="5">
        <v>0</v>
      </c>
      <c r="K1733" s="6">
        <v>44241.652314814812</v>
      </c>
      <c r="L1733" s="5" t="s">
        <v>7856</v>
      </c>
      <c r="M1733" s="5">
        <f t="shared" si="54"/>
        <v>1</v>
      </c>
      <c r="N1733" s="5">
        <f t="shared" si="55"/>
        <v>0</v>
      </c>
      <c r="O1733" s="7">
        <v>44241</v>
      </c>
    </row>
    <row r="1734" spans="1:15" x14ac:dyDescent="0.25">
      <c r="A1734" s="5">
        <v>1732</v>
      </c>
      <c r="B1734" s="5" t="s">
        <v>5336</v>
      </c>
      <c r="D1734" s="5">
        <v>1</v>
      </c>
      <c r="E1734" s="5">
        <v>1</v>
      </c>
      <c r="F1734" s="5" t="s">
        <v>5337</v>
      </c>
      <c r="G1734" s="5" t="s">
        <v>13</v>
      </c>
      <c r="H1734" s="5" t="s">
        <v>5338</v>
      </c>
      <c r="I1734" s="5">
        <v>0</v>
      </c>
      <c r="K1734" s="6">
        <v>44241.652361111112</v>
      </c>
      <c r="L1734" s="5" t="s">
        <v>7435</v>
      </c>
      <c r="M1734" s="5">
        <f t="shared" si="54"/>
        <v>0</v>
      </c>
      <c r="N1734" s="5">
        <f t="shared" si="55"/>
        <v>1</v>
      </c>
      <c r="O1734" s="7">
        <v>44241</v>
      </c>
    </row>
    <row r="1735" spans="1:15" x14ac:dyDescent="0.25">
      <c r="A1735" s="5">
        <v>1733</v>
      </c>
      <c r="B1735" s="5" t="s">
        <v>5339</v>
      </c>
      <c r="D1735" s="5">
        <v>1</v>
      </c>
      <c r="E1735" s="5">
        <v>1</v>
      </c>
      <c r="F1735" s="5" t="s">
        <v>5340</v>
      </c>
      <c r="G1735" s="5" t="s">
        <v>13</v>
      </c>
      <c r="H1735" s="5" t="s">
        <v>5341</v>
      </c>
      <c r="I1735" s="5">
        <v>0</v>
      </c>
      <c r="K1735" s="6">
        <v>44241.652407407404</v>
      </c>
      <c r="L1735" s="5" t="s">
        <v>7857</v>
      </c>
      <c r="M1735" s="5">
        <f t="shared" si="54"/>
        <v>0</v>
      </c>
      <c r="N1735" s="5">
        <f t="shared" si="55"/>
        <v>1</v>
      </c>
      <c r="O1735" s="7">
        <v>44241</v>
      </c>
    </row>
    <row r="1736" spans="1:15" x14ac:dyDescent="0.25">
      <c r="A1736" s="5">
        <v>1734</v>
      </c>
      <c r="B1736" s="5" t="s">
        <v>5342</v>
      </c>
      <c r="C1736" s="5" t="s">
        <v>40</v>
      </c>
      <c r="D1736" s="5">
        <v>1</v>
      </c>
      <c r="E1736" s="5">
        <v>1</v>
      </c>
      <c r="F1736" s="5" t="s">
        <v>5343</v>
      </c>
      <c r="G1736" s="5" t="s">
        <v>13</v>
      </c>
      <c r="H1736" s="5" t="s">
        <v>5344</v>
      </c>
      <c r="I1736" s="5">
        <v>1</v>
      </c>
      <c r="K1736" s="6">
        <v>44241.653796296298</v>
      </c>
      <c r="L1736" s="5" t="s">
        <v>6968</v>
      </c>
      <c r="M1736" s="5">
        <f t="shared" si="54"/>
        <v>0</v>
      </c>
      <c r="N1736" s="5">
        <f t="shared" si="55"/>
        <v>1</v>
      </c>
      <c r="O1736" s="7">
        <v>44241</v>
      </c>
    </row>
    <row r="1737" spans="1:15" x14ac:dyDescent="0.25">
      <c r="A1737" s="5">
        <v>1735</v>
      </c>
      <c r="B1737" s="5" t="s">
        <v>5345</v>
      </c>
      <c r="C1737" s="5" t="s">
        <v>16</v>
      </c>
      <c r="D1737" s="5">
        <v>1</v>
      </c>
      <c r="E1737" s="5">
        <v>1</v>
      </c>
      <c r="F1737" s="5" t="s">
        <v>5346</v>
      </c>
      <c r="G1737" s="5" t="s">
        <v>13</v>
      </c>
      <c r="H1737" s="5" t="s">
        <v>5347</v>
      </c>
      <c r="I1737" s="5">
        <v>0</v>
      </c>
      <c r="K1737" s="6">
        <v>44241.663240740738</v>
      </c>
      <c r="L1737" s="5" t="s">
        <v>7858</v>
      </c>
      <c r="M1737" s="5">
        <f t="shared" si="54"/>
        <v>1</v>
      </c>
      <c r="N1737" s="5">
        <f t="shared" si="55"/>
        <v>0</v>
      </c>
      <c r="O1737" s="7">
        <v>44241</v>
      </c>
    </row>
    <row r="1738" spans="1:15" x14ac:dyDescent="0.25">
      <c r="A1738" s="5">
        <v>1736</v>
      </c>
      <c r="B1738" s="5" t="s">
        <v>5348</v>
      </c>
      <c r="C1738" s="5" t="s">
        <v>28</v>
      </c>
      <c r="D1738" s="5">
        <v>1</v>
      </c>
      <c r="E1738" s="5">
        <v>1</v>
      </c>
      <c r="F1738" s="5" t="s">
        <v>5349</v>
      </c>
      <c r="G1738" s="5" t="s">
        <v>13</v>
      </c>
      <c r="H1738" s="5" t="s">
        <v>5350</v>
      </c>
      <c r="I1738" s="5">
        <v>0</v>
      </c>
      <c r="K1738" s="6">
        <v>44241.664907407408</v>
      </c>
      <c r="L1738" s="5" t="s">
        <v>7025</v>
      </c>
      <c r="M1738" s="5">
        <f t="shared" si="54"/>
        <v>0</v>
      </c>
      <c r="N1738" s="5">
        <f t="shared" si="55"/>
        <v>1</v>
      </c>
      <c r="O1738" s="7">
        <v>44241</v>
      </c>
    </row>
    <row r="1739" spans="1:15" x14ac:dyDescent="0.25">
      <c r="A1739" s="5">
        <v>1737</v>
      </c>
      <c r="B1739" s="5" t="s">
        <v>5351</v>
      </c>
      <c r="C1739" s="5" t="s">
        <v>28</v>
      </c>
      <c r="D1739" s="5">
        <v>1</v>
      </c>
      <c r="E1739" s="5">
        <v>1</v>
      </c>
      <c r="F1739" s="5" t="s">
        <v>5352</v>
      </c>
      <c r="G1739" s="5" t="s">
        <v>13</v>
      </c>
      <c r="H1739" s="5" t="s">
        <v>5353</v>
      </c>
      <c r="I1739" s="5">
        <v>0</v>
      </c>
      <c r="K1739" s="6">
        <v>44241.670185185183</v>
      </c>
      <c r="L1739" s="5" t="s">
        <v>7859</v>
      </c>
      <c r="M1739" s="5">
        <f t="shared" si="54"/>
        <v>0</v>
      </c>
      <c r="N1739" s="5">
        <f t="shared" si="55"/>
        <v>1</v>
      </c>
      <c r="O1739" s="7">
        <v>44241</v>
      </c>
    </row>
    <row r="1740" spans="1:15" x14ac:dyDescent="0.25">
      <c r="A1740" s="5">
        <v>1738</v>
      </c>
      <c r="B1740" s="5" t="s">
        <v>5354</v>
      </c>
      <c r="C1740" s="5" t="s">
        <v>11</v>
      </c>
      <c r="D1740" s="5">
        <v>1</v>
      </c>
      <c r="E1740" s="5">
        <v>1</v>
      </c>
      <c r="F1740" s="5" t="s">
        <v>5355</v>
      </c>
      <c r="G1740" s="5" t="s">
        <v>13</v>
      </c>
      <c r="H1740" s="5" t="s">
        <v>5356</v>
      </c>
      <c r="I1740" s="5">
        <v>0</v>
      </c>
      <c r="K1740" s="6">
        <v>44241.671041666668</v>
      </c>
      <c r="L1740" s="5" t="s">
        <v>7860</v>
      </c>
      <c r="M1740" s="5">
        <f t="shared" si="54"/>
        <v>0</v>
      </c>
      <c r="N1740" s="5">
        <f t="shared" si="55"/>
        <v>1</v>
      </c>
      <c r="O1740" s="7">
        <v>44241</v>
      </c>
    </row>
    <row r="1741" spans="1:15" x14ac:dyDescent="0.25">
      <c r="A1741" s="5">
        <v>1739</v>
      </c>
      <c r="B1741" s="5" t="s">
        <v>5357</v>
      </c>
      <c r="C1741" s="5" t="s">
        <v>50</v>
      </c>
      <c r="D1741" s="5">
        <v>1</v>
      </c>
      <c r="E1741" s="5">
        <v>1</v>
      </c>
      <c r="F1741" s="5" t="s">
        <v>5358</v>
      </c>
      <c r="G1741" s="5" t="s">
        <v>13</v>
      </c>
      <c r="H1741" s="5" t="s">
        <v>5359</v>
      </c>
      <c r="I1741" s="5">
        <v>2</v>
      </c>
      <c r="K1741" s="6">
        <v>44241.672013888892</v>
      </c>
      <c r="L1741" s="5" t="s">
        <v>7159</v>
      </c>
      <c r="M1741" s="5">
        <f t="shared" si="54"/>
        <v>0</v>
      </c>
      <c r="N1741" s="5">
        <f t="shared" si="55"/>
        <v>1</v>
      </c>
      <c r="O1741" s="7">
        <v>44241</v>
      </c>
    </row>
    <row r="1742" spans="1:15" x14ac:dyDescent="0.25">
      <c r="A1742" s="5">
        <v>1740</v>
      </c>
      <c r="B1742" s="5" t="s">
        <v>4786</v>
      </c>
      <c r="C1742" s="5" t="s">
        <v>80</v>
      </c>
      <c r="D1742" s="5">
        <v>1</v>
      </c>
      <c r="E1742" s="5">
        <v>1</v>
      </c>
      <c r="F1742" s="5" t="s">
        <v>5360</v>
      </c>
      <c r="G1742" s="5" t="s">
        <v>13</v>
      </c>
      <c r="H1742" s="5" t="s">
        <v>5361</v>
      </c>
      <c r="I1742" s="5">
        <v>0</v>
      </c>
      <c r="K1742" s="6">
        <v>44241.673796296294</v>
      </c>
      <c r="L1742" s="5" t="s">
        <v>7786</v>
      </c>
      <c r="M1742" s="5">
        <f t="shared" si="54"/>
        <v>1</v>
      </c>
      <c r="N1742" s="5">
        <f t="shared" si="55"/>
        <v>0</v>
      </c>
      <c r="O1742" s="7">
        <v>44241</v>
      </c>
    </row>
    <row r="1743" spans="1:15" x14ac:dyDescent="0.25">
      <c r="A1743" s="5">
        <v>1741</v>
      </c>
      <c r="B1743" s="5" t="s">
        <v>5362</v>
      </c>
      <c r="C1743" s="5" t="s">
        <v>80</v>
      </c>
      <c r="D1743" s="5">
        <v>1</v>
      </c>
      <c r="E1743" s="5">
        <v>1</v>
      </c>
      <c r="F1743" s="5" t="s">
        <v>5363</v>
      </c>
      <c r="G1743" s="5" t="s">
        <v>13</v>
      </c>
      <c r="H1743" s="5" t="s">
        <v>5364</v>
      </c>
      <c r="I1743" s="5">
        <v>0</v>
      </c>
      <c r="K1743" s="6">
        <v>44241.678171296298</v>
      </c>
      <c r="L1743" s="5" t="s">
        <v>7511</v>
      </c>
      <c r="M1743" s="5">
        <f t="shared" si="54"/>
        <v>0</v>
      </c>
      <c r="N1743" s="5">
        <f t="shared" si="55"/>
        <v>1</v>
      </c>
      <c r="O1743" s="7">
        <v>44241</v>
      </c>
    </row>
    <row r="1744" spans="1:15" x14ac:dyDescent="0.25">
      <c r="A1744" s="5">
        <v>1742</v>
      </c>
      <c r="B1744" s="5" t="s">
        <v>5365</v>
      </c>
      <c r="C1744" s="5" t="s">
        <v>80</v>
      </c>
      <c r="D1744" s="5">
        <v>1</v>
      </c>
      <c r="E1744" s="5">
        <v>1</v>
      </c>
      <c r="F1744" s="5" t="s">
        <v>5366</v>
      </c>
      <c r="G1744" s="5" t="s">
        <v>13</v>
      </c>
      <c r="H1744" s="5" t="s">
        <v>5367</v>
      </c>
      <c r="I1744" s="5">
        <v>1</v>
      </c>
      <c r="K1744" s="6">
        <v>44241.680520833332</v>
      </c>
      <c r="L1744" s="5" t="s">
        <v>7861</v>
      </c>
      <c r="M1744" s="5">
        <f t="shared" si="54"/>
        <v>0</v>
      </c>
      <c r="N1744" s="5">
        <f t="shared" si="55"/>
        <v>1</v>
      </c>
      <c r="O1744" s="7">
        <v>44241</v>
      </c>
    </row>
    <row r="1745" spans="1:15" x14ac:dyDescent="0.25">
      <c r="A1745" s="5">
        <v>1743</v>
      </c>
      <c r="B1745" s="5" t="s">
        <v>5368</v>
      </c>
      <c r="C1745" s="5" t="s">
        <v>11</v>
      </c>
      <c r="D1745" s="5">
        <v>1</v>
      </c>
      <c r="E1745" s="5">
        <v>1</v>
      </c>
      <c r="F1745" s="5" t="s">
        <v>5369</v>
      </c>
      <c r="G1745" s="5" t="s">
        <v>13</v>
      </c>
      <c r="H1745" s="5" t="s">
        <v>5370</v>
      </c>
      <c r="I1745" s="5">
        <v>1</v>
      </c>
      <c r="K1745" s="6">
        <v>44241.681423611109</v>
      </c>
      <c r="L1745" s="5" t="s">
        <v>7862</v>
      </c>
      <c r="M1745" s="5">
        <f t="shared" si="54"/>
        <v>1</v>
      </c>
      <c r="N1745" s="5">
        <f t="shared" si="55"/>
        <v>0</v>
      </c>
      <c r="O1745" s="7">
        <v>44241</v>
      </c>
    </row>
    <row r="1746" spans="1:15" x14ac:dyDescent="0.25">
      <c r="A1746" s="5">
        <v>1744</v>
      </c>
      <c r="B1746" s="5" t="s">
        <v>5371</v>
      </c>
      <c r="C1746" s="5" t="s">
        <v>40</v>
      </c>
      <c r="D1746" s="5">
        <v>1</v>
      </c>
      <c r="E1746" s="5">
        <v>1</v>
      </c>
      <c r="F1746" s="5" t="s">
        <v>5372</v>
      </c>
      <c r="G1746" s="5" t="s">
        <v>13</v>
      </c>
      <c r="H1746" s="5" t="s">
        <v>5373</v>
      </c>
      <c r="I1746" s="5">
        <v>1</v>
      </c>
      <c r="K1746" s="6">
        <v>44241.681967592594</v>
      </c>
      <c r="L1746" s="5" t="s">
        <v>7471</v>
      </c>
      <c r="M1746" s="5">
        <f t="shared" si="54"/>
        <v>1</v>
      </c>
      <c r="N1746" s="5">
        <f t="shared" si="55"/>
        <v>0</v>
      </c>
      <c r="O1746" s="7">
        <v>44241</v>
      </c>
    </row>
    <row r="1747" spans="1:15" x14ac:dyDescent="0.25">
      <c r="A1747" s="5">
        <v>1745</v>
      </c>
      <c r="B1747" s="5" t="s">
        <v>5374</v>
      </c>
      <c r="C1747" s="5" t="s">
        <v>28</v>
      </c>
      <c r="D1747" s="5">
        <v>1</v>
      </c>
      <c r="E1747" s="5">
        <v>1</v>
      </c>
      <c r="F1747" s="5" t="s">
        <v>5375</v>
      </c>
      <c r="G1747" s="5" t="s">
        <v>13</v>
      </c>
      <c r="H1747" s="5" t="s">
        <v>5376</v>
      </c>
      <c r="I1747" s="5">
        <v>0</v>
      </c>
      <c r="K1747" s="6">
        <v>44241.685636574075</v>
      </c>
      <c r="L1747" s="5" t="s">
        <v>7863</v>
      </c>
      <c r="M1747" s="5">
        <f t="shared" si="54"/>
        <v>1</v>
      </c>
      <c r="N1747" s="5">
        <f t="shared" si="55"/>
        <v>0</v>
      </c>
      <c r="O1747" s="7">
        <v>44241</v>
      </c>
    </row>
    <row r="1748" spans="1:15" x14ac:dyDescent="0.25">
      <c r="A1748" s="5">
        <v>1746</v>
      </c>
      <c r="B1748" s="5" t="s">
        <v>5377</v>
      </c>
      <c r="C1748" s="5" t="s">
        <v>32</v>
      </c>
      <c r="D1748" s="5">
        <v>1</v>
      </c>
      <c r="E1748" s="5">
        <v>1</v>
      </c>
      <c r="F1748" s="5" t="s">
        <v>5378</v>
      </c>
      <c r="G1748" s="5" t="s">
        <v>13</v>
      </c>
      <c r="H1748" s="5" t="s">
        <v>5379</v>
      </c>
      <c r="I1748" s="5">
        <v>0</v>
      </c>
      <c r="K1748" s="6">
        <v>44241.68608796296</v>
      </c>
      <c r="L1748" s="5" t="s">
        <v>7864</v>
      </c>
      <c r="M1748" s="5">
        <f t="shared" si="54"/>
        <v>0</v>
      </c>
      <c r="N1748" s="5">
        <f t="shared" si="55"/>
        <v>1</v>
      </c>
      <c r="O1748" s="7">
        <v>44241</v>
      </c>
    </row>
    <row r="1749" spans="1:15" x14ac:dyDescent="0.25">
      <c r="A1749" s="5">
        <v>1747</v>
      </c>
      <c r="B1749" s="5" t="s">
        <v>5380</v>
      </c>
      <c r="C1749" s="5" t="s">
        <v>16</v>
      </c>
      <c r="D1749" s="5">
        <v>1</v>
      </c>
      <c r="E1749" s="5">
        <v>1</v>
      </c>
      <c r="F1749" s="5" t="s">
        <v>5381</v>
      </c>
      <c r="G1749" s="5" t="s">
        <v>13</v>
      </c>
      <c r="H1749" s="5" t="s">
        <v>5382</v>
      </c>
      <c r="I1749" s="5">
        <v>1</v>
      </c>
      <c r="K1749" s="6">
        <v>44241.68818287037</v>
      </c>
      <c r="L1749" s="5" t="s">
        <v>6948</v>
      </c>
      <c r="M1749" s="5">
        <f t="shared" si="54"/>
        <v>0</v>
      </c>
      <c r="N1749" s="5">
        <f t="shared" si="55"/>
        <v>1</v>
      </c>
      <c r="O1749" s="7">
        <v>44241</v>
      </c>
    </row>
    <row r="1750" spans="1:15" x14ac:dyDescent="0.25">
      <c r="A1750" s="5">
        <v>1748</v>
      </c>
      <c r="B1750" s="5" t="s">
        <v>5383</v>
      </c>
      <c r="C1750" s="5" t="s">
        <v>32</v>
      </c>
      <c r="D1750" s="5">
        <v>1</v>
      </c>
      <c r="E1750" s="5">
        <v>1</v>
      </c>
      <c r="F1750" s="5" t="s">
        <v>5384</v>
      </c>
      <c r="G1750" s="5" t="s">
        <v>13</v>
      </c>
      <c r="H1750" s="5" t="s">
        <v>5385</v>
      </c>
      <c r="I1750" s="5">
        <v>0</v>
      </c>
      <c r="K1750" s="6">
        <v>44241.689340277779</v>
      </c>
      <c r="L1750" s="5" t="s">
        <v>7159</v>
      </c>
      <c r="M1750" s="5">
        <f t="shared" si="54"/>
        <v>0</v>
      </c>
      <c r="N1750" s="5">
        <f t="shared" si="55"/>
        <v>1</v>
      </c>
      <c r="O1750" s="7">
        <v>44241</v>
      </c>
    </row>
    <row r="1751" spans="1:15" x14ac:dyDescent="0.25">
      <c r="A1751" s="5">
        <v>1749</v>
      </c>
      <c r="B1751" s="5" t="s">
        <v>5383</v>
      </c>
      <c r="C1751" s="5" t="s">
        <v>32</v>
      </c>
      <c r="D1751" s="5">
        <v>1</v>
      </c>
      <c r="E1751" s="5">
        <v>1</v>
      </c>
      <c r="F1751" s="5" t="s">
        <v>5386</v>
      </c>
      <c r="G1751" s="5" t="s">
        <v>13</v>
      </c>
      <c r="H1751" s="5" t="s">
        <v>5387</v>
      </c>
      <c r="I1751" s="5">
        <v>0</v>
      </c>
      <c r="K1751" s="6">
        <v>44241.690567129626</v>
      </c>
      <c r="L1751" s="5" t="s">
        <v>7159</v>
      </c>
      <c r="M1751" s="5">
        <f t="shared" si="54"/>
        <v>0</v>
      </c>
      <c r="N1751" s="5">
        <f t="shared" si="55"/>
        <v>1</v>
      </c>
      <c r="O1751" s="7">
        <v>44241</v>
      </c>
    </row>
    <row r="1752" spans="1:15" x14ac:dyDescent="0.25">
      <c r="A1752" s="5">
        <v>1750</v>
      </c>
      <c r="B1752" s="5" t="s">
        <v>5388</v>
      </c>
      <c r="C1752" s="5" t="s">
        <v>11</v>
      </c>
      <c r="D1752" s="5">
        <v>0</v>
      </c>
      <c r="E1752" s="5">
        <v>0.45</v>
      </c>
      <c r="F1752" s="5" t="s">
        <v>5389</v>
      </c>
      <c r="G1752" s="5" t="s">
        <v>13</v>
      </c>
      <c r="H1752" s="5" t="s">
        <v>5390</v>
      </c>
      <c r="I1752" s="5">
        <v>2</v>
      </c>
      <c r="K1752" s="6">
        <v>44241.692835648151</v>
      </c>
      <c r="L1752" s="5" t="s">
        <v>7240</v>
      </c>
      <c r="M1752" s="5">
        <f t="shared" si="54"/>
        <v>1</v>
      </c>
      <c r="N1752" s="5">
        <f t="shared" si="55"/>
        <v>0</v>
      </c>
      <c r="O1752" s="7">
        <v>44241</v>
      </c>
    </row>
    <row r="1753" spans="1:15" x14ac:dyDescent="0.25">
      <c r="A1753" s="5">
        <v>1751</v>
      </c>
      <c r="B1753" s="5" t="s">
        <v>5391</v>
      </c>
      <c r="C1753" s="5" t="s">
        <v>16</v>
      </c>
      <c r="D1753" s="5">
        <v>1</v>
      </c>
      <c r="E1753" s="5">
        <v>1</v>
      </c>
      <c r="F1753" s="5" t="s">
        <v>5392</v>
      </c>
      <c r="G1753" s="5" t="s">
        <v>13</v>
      </c>
      <c r="H1753" s="5" t="s">
        <v>5393</v>
      </c>
      <c r="I1753" s="5">
        <v>0</v>
      </c>
      <c r="K1753" s="6">
        <v>44241.693981481483</v>
      </c>
      <c r="L1753" s="5" t="s">
        <v>7036</v>
      </c>
      <c r="M1753" s="5">
        <f t="shared" si="54"/>
        <v>0</v>
      </c>
      <c r="N1753" s="5">
        <f t="shared" si="55"/>
        <v>1</v>
      </c>
      <c r="O1753" s="7">
        <v>44241</v>
      </c>
    </row>
    <row r="1754" spans="1:15" x14ac:dyDescent="0.25">
      <c r="A1754" s="5">
        <v>1752</v>
      </c>
      <c r="B1754" s="5" t="s">
        <v>5394</v>
      </c>
      <c r="C1754" s="5" t="s">
        <v>36</v>
      </c>
      <c r="D1754" s="5">
        <v>1</v>
      </c>
      <c r="E1754" s="5">
        <v>1</v>
      </c>
      <c r="F1754" s="5" t="s">
        <v>5395</v>
      </c>
      <c r="G1754" s="5" t="s">
        <v>13</v>
      </c>
      <c r="H1754" s="5" t="s">
        <v>5396</v>
      </c>
      <c r="I1754" s="5">
        <v>0</v>
      </c>
      <c r="K1754" s="6">
        <v>44241.694178240738</v>
      </c>
      <c r="L1754" s="5" t="s">
        <v>7057</v>
      </c>
      <c r="M1754" s="5">
        <f t="shared" si="54"/>
        <v>1</v>
      </c>
      <c r="N1754" s="5">
        <f t="shared" si="55"/>
        <v>0</v>
      </c>
      <c r="O1754" s="7">
        <v>44241</v>
      </c>
    </row>
    <row r="1755" spans="1:15" x14ac:dyDescent="0.25">
      <c r="A1755" s="5">
        <v>1753</v>
      </c>
      <c r="B1755" s="5" t="s">
        <v>5397</v>
      </c>
      <c r="C1755" s="5" t="s">
        <v>40</v>
      </c>
      <c r="D1755" s="5">
        <v>1</v>
      </c>
      <c r="E1755" s="5">
        <v>1</v>
      </c>
      <c r="F1755" s="5" t="s">
        <v>5398</v>
      </c>
      <c r="G1755" s="5" t="s">
        <v>13</v>
      </c>
      <c r="H1755" s="5" t="s">
        <v>5399</v>
      </c>
      <c r="I1755" s="5">
        <v>2</v>
      </c>
      <c r="K1755" s="6">
        <v>44241.697245370371</v>
      </c>
      <c r="L1755" s="5" t="s">
        <v>7432</v>
      </c>
      <c r="M1755" s="5">
        <f t="shared" si="54"/>
        <v>1</v>
      </c>
      <c r="N1755" s="5">
        <f t="shared" si="55"/>
        <v>0</v>
      </c>
      <c r="O1755" s="7">
        <v>44241</v>
      </c>
    </row>
    <row r="1756" spans="1:15" x14ac:dyDescent="0.25">
      <c r="A1756" s="5">
        <v>1754</v>
      </c>
      <c r="B1756" s="5" t="s">
        <v>5400</v>
      </c>
      <c r="C1756" s="5" t="s">
        <v>16</v>
      </c>
      <c r="D1756" s="5">
        <v>2175</v>
      </c>
      <c r="E1756" s="5">
        <v>0.97</v>
      </c>
      <c r="F1756" s="5" t="s">
        <v>5401</v>
      </c>
      <c r="G1756" s="5" t="s">
        <v>13</v>
      </c>
      <c r="H1756" s="5" t="s">
        <v>5402</v>
      </c>
      <c r="I1756" s="5">
        <v>300</v>
      </c>
      <c r="J1756" s="5" t="s">
        <v>5403</v>
      </c>
      <c r="K1756" s="6">
        <v>44241.701967592591</v>
      </c>
      <c r="L1756" s="5" t="s">
        <v>7338</v>
      </c>
      <c r="M1756" s="5">
        <f t="shared" si="54"/>
        <v>0</v>
      </c>
      <c r="N1756" s="5">
        <f t="shared" si="55"/>
        <v>1</v>
      </c>
      <c r="O1756" s="7">
        <v>44241</v>
      </c>
    </row>
    <row r="1757" spans="1:15" x14ac:dyDescent="0.25">
      <c r="A1757" s="5">
        <v>1755</v>
      </c>
      <c r="B1757" s="5" t="s">
        <v>5404</v>
      </c>
      <c r="C1757" s="5" t="s">
        <v>40</v>
      </c>
      <c r="D1757" s="5">
        <v>1</v>
      </c>
      <c r="E1757" s="5">
        <v>1</v>
      </c>
      <c r="F1757" s="5" t="s">
        <v>5405</v>
      </c>
      <c r="G1757" s="5" t="s">
        <v>13</v>
      </c>
      <c r="H1757" s="5" t="s">
        <v>5406</v>
      </c>
      <c r="I1757" s="5">
        <v>1</v>
      </c>
      <c r="K1757" s="6">
        <v>44241.702986111108</v>
      </c>
      <c r="L1757" s="5" t="s">
        <v>7865</v>
      </c>
      <c r="M1757" s="5">
        <f t="shared" si="54"/>
        <v>1</v>
      </c>
      <c r="N1757" s="5">
        <f t="shared" si="55"/>
        <v>0</v>
      </c>
      <c r="O1757" s="7">
        <v>44241</v>
      </c>
    </row>
    <row r="1758" spans="1:15" x14ac:dyDescent="0.25">
      <c r="A1758" s="5">
        <v>1756</v>
      </c>
      <c r="B1758" s="5" t="s">
        <v>5407</v>
      </c>
      <c r="C1758" s="5" t="s">
        <v>11</v>
      </c>
      <c r="D1758" s="5">
        <v>1</v>
      </c>
      <c r="E1758" s="5">
        <v>1</v>
      </c>
      <c r="F1758" s="5" t="s">
        <v>5408</v>
      </c>
      <c r="G1758" s="5" t="s">
        <v>13</v>
      </c>
      <c r="H1758" s="5" t="s">
        <v>5409</v>
      </c>
      <c r="I1758" s="5">
        <v>0</v>
      </c>
      <c r="K1758" s="6">
        <v>44241.704097222224</v>
      </c>
      <c r="L1758" s="5" t="s">
        <v>7462</v>
      </c>
      <c r="M1758" s="5">
        <f t="shared" si="54"/>
        <v>0</v>
      </c>
      <c r="N1758" s="5">
        <f t="shared" si="55"/>
        <v>1</v>
      </c>
      <c r="O1758" s="7">
        <v>44241</v>
      </c>
    </row>
    <row r="1759" spans="1:15" x14ac:dyDescent="0.25">
      <c r="A1759" s="5">
        <v>1757</v>
      </c>
      <c r="B1759" s="5" t="s">
        <v>5410</v>
      </c>
      <c r="C1759" s="5" t="s">
        <v>80</v>
      </c>
      <c r="D1759" s="5">
        <v>1</v>
      </c>
      <c r="E1759" s="5">
        <v>1</v>
      </c>
      <c r="F1759" s="5" t="s">
        <v>5411</v>
      </c>
      <c r="G1759" s="5" t="s">
        <v>13</v>
      </c>
      <c r="H1759" s="5" t="s">
        <v>5412</v>
      </c>
      <c r="I1759" s="5">
        <v>1</v>
      </c>
      <c r="K1759" s="6">
        <v>44242.371805555558</v>
      </c>
      <c r="L1759" s="5" t="s">
        <v>7213</v>
      </c>
      <c r="M1759" s="5">
        <f t="shared" si="54"/>
        <v>0</v>
      </c>
      <c r="N1759" s="5">
        <f t="shared" si="55"/>
        <v>1</v>
      </c>
      <c r="O1759" s="7">
        <v>44242</v>
      </c>
    </row>
    <row r="1760" spans="1:15" x14ac:dyDescent="0.25">
      <c r="A1760" s="5">
        <v>1758</v>
      </c>
      <c r="B1760" s="5" t="s">
        <v>5413</v>
      </c>
      <c r="C1760" s="5" t="s">
        <v>11</v>
      </c>
      <c r="D1760" s="5">
        <v>1</v>
      </c>
      <c r="E1760" s="5">
        <v>1</v>
      </c>
      <c r="F1760" s="5" t="s">
        <v>5414</v>
      </c>
      <c r="G1760" s="5" t="s">
        <v>13</v>
      </c>
      <c r="H1760" s="5" t="s">
        <v>5415</v>
      </c>
      <c r="I1760" s="5">
        <v>1</v>
      </c>
      <c r="K1760" s="6">
        <v>44242.371874999997</v>
      </c>
      <c r="L1760" s="5" t="s">
        <v>7340</v>
      </c>
      <c r="M1760" s="5">
        <f t="shared" si="54"/>
        <v>1</v>
      </c>
      <c r="N1760" s="5">
        <f t="shared" si="55"/>
        <v>0</v>
      </c>
      <c r="O1760" s="7">
        <v>44242</v>
      </c>
    </row>
    <row r="1761" spans="1:15" x14ac:dyDescent="0.25">
      <c r="A1761" s="5">
        <v>1759</v>
      </c>
      <c r="B1761" s="5" t="s">
        <v>5416</v>
      </c>
      <c r="C1761" s="5" t="s">
        <v>16</v>
      </c>
      <c r="D1761" s="5">
        <v>1</v>
      </c>
      <c r="E1761" s="5">
        <v>1</v>
      </c>
      <c r="F1761" s="5" t="s">
        <v>5417</v>
      </c>
      <c r="G1761" s="5" t="s">
        <v>13</v>
      </c>
      <c r="H1761" s="5" t="s">
        <v>5418</v>
      </c>
      <c r="I1761" s="5">
        <v>0</v>
      </c>
      <c r="K1761" s="6">
        <v>44242.373553240737</v>
      </c>
      <c r="L1761" s="5" t="s">
        <v>7866</v>
      </c>
      <c r="M1761" s="5">
        <f t="shared" si="54"/>
        <v>0</v>
      </c>
      <c r="N1761" s="5">
        <f t="shared" si="55"/>
        <v>1</v>
      </c>
      <c r="O1761" s="7">
        <v>44242</v>
      </c>
    </row>
    <row r="1762" spans="1:15" x14ac:dyDescent="0.25">
      <c r="A1762" s="5">
        <v>1760</v>
      </c>
      <c r="B1762" s="5" t="s">
        <v>5419</v>
      </c>
      <c r="C1762" s="5" t="s">
        <v>50</v>
      </c>
      <c r="D1762" s="5">
        <v>1</v>
      </c>
      <c r="E1762" s="5">
        <v>1</v>
      </c>
      <c r="F1762" s="5" t="s">
        <v>5420</v>
      </c>
      <c r="G1762" s="5" t="s">
        <v>13</v>
      </c>
      <c r="H1762" s="5" t="s">
        <v>5421</v>
      </c>
      <c r="I1762" s="5">
        <v>0</v>
      </c>
      <c r="K1762" s="6">
        <v>44242.375381944446</v>
      </c>
      <c r="L1762" s="5" t="s">
        <v>7867</v>
      </c>
      <c r="M1762" s="5">
        <f t="shared" si="54"/>
        <v>0</v>
      </c>
      <c r="N1762" s="5">
        <f t="shared" si="55"/>
        <v>1</v>
      </c>
      <c r="O1762" s="7">
        <v>44242</v>
      </c>
    </row>
    <row r="1763" spans="1:15" x14ac:dyDescent="0.25">
      <c r="A1763" s="5">
        <v>1761</v>
      </c>
      <c r="B1763" s="5" t="s">
        <v>5422</v>
      </c>
      <c r="C1763" s="5" t="s">
        <v>16</v>
      </c>
      <c r="D1763" s="5">
        <v>1</v>
      </c>
      <c r="E1763" s="5">
        <v>0.66</v>
      </c>
      <c r="F1763" s="5" t="s">
        <v>5423</v>
      </c>
      <c r="G1763" s="5" t="s">
        <v>13</v>
      </c>
      <c r="H1763" s="5" t="s">
        <v>5424</v>
      </c>
      <c r="I1763" s="5">
        <v>0</v>
      </c>
      <c r="K1763" s="6">
        <v>44242.375601851854</v>
      </c>
      <c r="L1763" s="5" t="s">
        <v>7646</v>
      </c>
      <c r="M1763" s="5">
        <f t="shared" si="54"/>
        <v>0</v>
      </c>
      <c r="N1763" s="5">
        <f t="shared" si="55"/>
        <v>1</v>
      </c>
      <c r="O1763" s="7">
        <v>44242</v>
      </c>
    </row>
    <row r="1764" spans="1:15" x14ac:dyDescent="0.25">
      <c r="A1764" s="5">
        <v>1762</v>
      </c>
      <c r="B1764" s="5" t="s">
        <v>5425</v>
      </c>
      <c r="C1764" s="5" t="s">
        <v>11</v>
      </c>
      <c r="D1764" s="5">
        <v>1</v>
      </c>
      <c r="E1764" s="5">
        <v>1</v>
      </c>
      <c r="F1764" s="5" t="s">
        <v>5426</v>
      </c>
      <c r="G1764" s="5" t="s">
        <v>13</v>
      </c>
      <c r="H1764" s="5" t="s">
        <v>5427</v>
      </c>
      <c r="I1764" s="5">
        <v>1</v>
      </c>
      <c r="K1764" s="6">
        <v>44242.376793981479</v>
      </c>
      <c r="L1764" s="5" t="s">
        <v>7195</v>
      </c>
      <c r="M1764" s="5">
        <f t="shared" si="54"/>
        <v>0</v>
      </c>
      <c r="N1764" s="5">
        <f t="shared" si="55"/>
        <v>1</v>
      </c>
      <c r="O1764" s="7">
        <v>44242</v>
      </c>
    </row>
    <row r="1765" spans="1:15" x14ac:dyDescent="0.25">
      <c r="A1765" s="5">
        <v>1763</v>
      </c>
      <c r="B1765" s="5" t="s">
        <v>5428</v>
      </c>
      <c r="C1765" s="5" t="s">
        <v>40</v>
      </c>
      <c r="D1765" s="5">
        <v>1</v>
      </c>
      <c r="E1765" s="5">
        <v>1</v>
      </c>
      <c r="F1765" s="5" t="s">
        <v>5429</v>
      </c>
      <c r="G1765" s="5" t="s">
        <v>13</v>
      </c>
      <c r="H1765" s="5" t="s">
        <v>5430</v>
      </c>
      <c r="I1765" s="5">
        <v>1</v>
      </c>
      <c r="K1765" s="6">
        <v>44242.376921296294</v>
      </c>
      <c r="L1765" s="5" t="s">
        <v>7868</v>
      </c>
      <c r="M1765" s="5">
        <f t="shared" si="54"/>
        <v>1</v>
      </c>
      <c r="N1765" s="5">
        <f t="shared" si="55"/>
        <v>0</v>
      </c>
      <c r="O1765" s="7">
        <v>44242</v>
      </c>
    </row>
    <row r="1766" spans="1:15" x14ac:dyDescent="0.25">
      <c r="A1766" s="5">
        <v>1764</v>
      </c>
      <c r="B1766" s="5" t="s">
        <v>5431</v>
      </c>
      <c r="C1766" s="5" t="s">
        <v>11</v>
      </c>
      <c r="D1766" s="5">
        <v>1</v>
      </c>
      <c r="E1766" s="5">
        <v>1</v>
      </c>
      <c r="F1766" s="5" t="s">
        <v>5432</v>
      </c>
      <c r="G1766" s="5" t="s">
        <v>13</v>
      </c>
      <c r="H1766" s="5" t="s">
        <v>5433</v>
      </c>
      <c r="I1766" s="5">
        <v>0</v>
      </c>
      <c r="K1766" s="6">
        <v>44242.376967592594</v>
      </c>
      <c r="L1766" s="5" t="s">
        <v>7869</v>
      </c>
      <c r="M1766" s="5">
        <f t="shared" si="54"/>
        <v>1</v>
      </c>
      <c r="N1766" s="5">
        <f t="shared" si="55"/>
        <v>0</v>
      </c>
      <c r="O1766" s="7">
        <v>44242</v>
      </c>
    </row>
    <row r="1767" spans="1:15" x14ac:dyDescent="0.25">
      <c r="A1767" s="5">
        <v>1765</v>
      </c>
      <c r="B1767" s="5" t="s">
        <v>5434</v>
      </c>
      <c r="C1767" s="5" t="s">
        <v>11</v>
      </c>
      <c r="D1767" s="5">
        <v>1</v>
      </c>
      <c r="E1767" s="5">
        <v>1</v>
      </c>
      <c r="F1767" s="5" t="s">
        <v>5435</v>
      </c>
      <c r="G1767" s="5" t="s">
        <v>13</v>
      </c>
      <c r="H1767" s="5" t="s">
        <v>5436</v>
      </c>
      <c r="I1767" s="5">
        <v>1</v>
      </c>
      <c r="K1767" s="6">
        <v>44242.377615740741</v>
      </c>
      <c r="L1767" s="5" t="s">
        <v>7869</v>
      </c>
      <c r="M1767" s="5">
        <f t="shared" si="54"/>
        <v>1</v>
      </c>
      <c r="N1767" s="5">
        <f t="shared" si="55"/>
        <v>0</v>
      </c>
      <c r="O1767" s="7">
        <v>44242</v>
      </c>
    </row>
    <row r="1768" spans="1:15" x14ac:dyDescent="0.25">
      <c r="A1768" s="5">
        <v>1766</v>
      </c>
      <c r="B1768" s="5" t="s">
        <v>5437</v>
      </c>
      <c r="C1768" s="5" t="s">
        <v>16</v>
      </c>
      <c r="D1768" s="5">
        <v>1</v>
      </c>
      <c r="E1768" s="5">
        <v>1</v>
      </c>
      <c r="F1768" s="5" t="s">
        <v>5438</v>
      </c>
      <c r="G1768" s="5" t="s">
        <v>13</v>
      </c>
      <c r="H1768" s="5" t="s">
        <v>5439</v>
      </c>
      <c r="I1768" s="5">
        <v>0</v>
      </c>
      <c r="K1768" s="6">
        <v>44242.378518518519</v>
      </c>
      <c r="L1768" s="5" t="s">
        <v>6937</v>
      </c>
      <c r="M1768" s="5">
        <f t="shared" si="54"/>
        <v>1</v>
      </c>
      <c r="N1768" s="5">
        <f t="shared" si="55"/>
        <v>0</v>
      </c>
      <c r="O1768" s="7">
        <v>44242</v>
      </c>
    </row>
    <row r="1769" spans="1:15" x14ac:dyDescent="0.25">
      <c r="A1769" s="5">
        <v>1767</v>
      </c>
      <c r="B1769" s="5" t="s">
        <v>5440</v>
      </c>
      <c r="C1769" s="5" t="s">
        <v>16</v>
      </c>
      <c r="D1769" s="5">
        <v>1</v>
      </c>
      <c r="E1769" s="5">
        <v>1</v>
      </c>
      <c r="F1769" s="5" t="s">
        <v>5441</v>
      </c>
      <c r="G1769" s="5" t="s">
        <v>13</v>
      </c>
      <c r="H1769" s="5" t="s">
        <v>5442</v>
      </c>
      <c r="I1769" s="5">
        <v>2</v>
      </c>
      <c r="K1769" s="6">
        <v>44242.378796296296</v>
      </c>
      <c r="L1769" s="5" t="s">
        <v>7451</v>
      </c>
      <c r="M1769" s="5">
        <f t="shared" si="54"/>
        <v>1</v>
      </c>
      <c r="N1769" s="5">
        <f t="shared" si="55"/>
        <v>0</v>
      </c>
      <c r="O1769" s="7">
        <v>44242</v>
      </c>
    </row>
    <row r="1770" spans="1:15" x14ac:dyDescent="0.25">
      <c r="A1770" s="5">
        <v>1768</v>
      </c>
      <c r="B1770" s="5" t="s">
        <v>5443</v>
      </c>
      <c r="C1770" s="5" t="s">
        <v>40</v>
      </c>
      <c r="D1770" s="5">
        <v>1</v>
      </c>
      <c r="E1770" s="5">
        <v>1</v>
      </c>
      <c r="F1770" s="5" t="s">
        <v>5444</v>
      </c>
      <c r="G1770" s="5" t="s">
        <v>13</v>
      </c>
      <c r="H1770" s="5" t="s">
        <v>5445</v>
      </c>
      <c r="I1770" s="5">
        <v>1</v>
      </c>
      <c r="K1770" s="6">
        <v>44242.379131944443</v>
      </c>
      <c r="L1770" s="5" t="s">
        <v>7870</v>
      </c>
      <c r="M1770" s="5">
        <f t="shared" si="54"/>
        <v>1</v>
      </c>
      <c r="N1770" s="5">
        <f t="shared" si="55"/>
        <v>0</v>
      </c>
      <c r="O1770" s="7">
        <v>44242</v>
      </c>
    </row>
    <row r="1771" spans="1:15" x14ac:dyDescent="0.25">
      <c r="A1771" s="5">
        <v>1769</v>
      </c>
      <c r="B1771" s="5" t="s">
        <v>5446</v>
      </c>
      <c r="C1771" s="5" t="s">
        <v>36</v>
      </c>
      <c r="D1771" s="5">
        <v>1</v>
      </c>
      <c r="E1771" s="5">
        <v>1</v>
      </c>
      <c r="F1771" s="5" t="s">
        <v>5447</v>
      </c>
      <c r="G1771" s="5" t="s">
        <v>13</v>
      </c>
      <c r="H1771" s="5" t="s">
        <v>5448</v>
      </c>
      <c r="I1771" s="5">
        <v>0</v>
      </c>
      <c r="K1771" s="6">
        <v>44242.380254629628</v>
      </c>
      <c r="L1771" s="5" t="s">
        <v>6945</v>
      </c>
      <c r="M1771" s="5">
        <f t="shared" si="54"/>
        <v>0</v>
      </c>
      <c r="N1771" s="5">
        <f t="shared" si="55"/>
        <v>1</v>
      </c>
      <c r="O1771" s="7">
        <v>44242</v>
      </c>
    </row>
    <row r="1772" spans="1:15" x14ac:dyDescent="0.25">
      <c r="A1772" s="5">
        <v>1770</v>
      </c>
      <c r="B1772" s="5" t="s">
        <v>5449</v>
      </c>
      <c r="C1772" s="5" t="s">
        <v>40</v>
      </c>
      <c r="D1772" s="5">
        <v>1</v>
      </c>
      <c r="E1772" s="5">
        <v>1</v>
      </c>
      <c r="F1772" s="5" t="s">
        <v>5450</v>
      </c>
      <c r="G1772" s="5" t="s">
        <v>13</v>
      </c>
      <c r="H1772" s="5" t="s">
        <v>5451</v>
      </c>
      <c r="I1772" s="5">
        <v>0</v>
      </c>
      <c r="K1772" s="6">
        <v>44242.382025462961</v>
      </c>
      <c r="L1772" s="5" t="s">
        <v>7017</v>
      </c>
      <c r="M1772" s="5">
        <f t="shared" si="54"/>
        <v>1</v>
      </c>
      <c r="N1772" s="5">
        <f t="shared" si="55"/>
        <v>0</v>
      </c>
      <c r="O1772" s="7">
        <v>44242</v>
      </c>
    </row>
    <row r="1773" spans="1:15" x14ac:dyDescent="0.25">
      <c r="A1773" s="5">
        <v>1771</v>
      </c>
      <c r="B1773" s="5" t="s">
        <v>5452</v>
      </c>
      <c r="C1773" s="5" t="s">
        <v>32</v>
      </c>
      <c r="D1773" s="5">
        <v>1</v>
      </c>
      <c r="E1773" s="5">
        <v>1</v>
      </c>
      <c r="F1773" s="5" t="s">
        <v>5453</v>
      </c>
      <c r="G1773" s="5" t="s">
        <v>13</v>
      </c>
      <c r="H1773" s="5" t="s">
        <v>5454</v>
      </c>
      <c r="I1773" s="5">
        <v>1</v>
      </c>
      <c r="K1773" s="6">
        <v>44242.382604166669</v>
      </c>
      <c r="L1773" s="5" t="s">
        <v>7136</v>
      </c>
      <c r="M1773" s="5">
        <f t="shared" si="54"/>
        <v>0</v>
      </c>
      <c r="N1773" s="5">
        <f t="shared" si="55"/>
        <v>1</v>
      </c>
      <c r="O1773" s="7">
        <v>44242</v>
      </c>
    </row>
    <row r="1774" spans="1:15" x14ac:dyDescent="0.25">
      <c r="A1774" s="5">
        <v>1772</v>
      </c>
      <c r="B1774" s="5" t="s">
        <v>5455</v>
      </c>
      <c r="C1774" s="5" t="s">
        <v>80</v>
      </c>
      <c r="D1774" s="5">
        <v>1</v>
      </c>
      <c r="E1774" s="5">
        <v>1</v>
      </c>
      <c r="F1774" s="5" t="s">
        <v>5456</v>
      </c>
      <c r="G1774" s="5" t="s">
        <v>13</v>
      </c>
      <c r="H1774" s="5" t="s">
        <v>5457</v>
      </c>
      <c r="I1774" s="5">
        <v>0</v>
      </c>
      <c r="K1774" s="6">
        <v>44242.383483796293</v>
      </c>
      <c r="L1774" s="5" t="s">
        <v>7386</v>
      </c>
      <c r="M1774" s="5">
        <f t="shared" si="54"/>
        <v>1</v>
      </c>
      <c r="N1774" s="5">
        <f t="shared" si="55"/>
        <v>0</v>
      </c>
      <c r="O1774" s="7">
        <v>44242</v>
      </c>
    </row>
    <row r="1775" spans="1:15" x14ac:dyDescent="0.25">
      <c r="A1775" s="5">
        <v>1773</v>
      </c>
      <c r="B1775" s="5" t="s">
        <v>5458</v>
      </c>
      <c r="C1775" s="5" t="s">
        <v>36</v>
      </c>
      <c r="D1775" s="5">
        <v>1</v>
      </c>
      <c r="E1775" s="5">
        <v>1</v>
      </c>
      <c r="F1775" s="5" t="s">
        <v>5459</v>
      </c>
      <c r="G1775" s="5" t="s">
        <v>13</v>
      </c>
      <c r="H1775" s="5" t="s">
        <v>5460</v>
      </c>
      <c r="I1775" s="5">
        <v>0</v>
      </c>
      <c r="K1775" s="6">
        <v>44242.384965277779</v>
      </c>
      <c r="L1775" s="5" t="s">
        <v>7871</v>
      </c>
      <c r="M1775" s="5">
        <f t="shared" si="54"/>
        <v>0</v>
      </c>
      <c r="N1775" s="5">
        <f t="shared" si="55"/>
        <v>1</v>
      </c>
      <c r="O1775" s="7">
        <v>44242</v>
      </c>
    </row>
    <row r="1776" spans="1:15" x14ac:dyDescent="0.25">
      <c r="A1776" s="5">
        <v>1774</v>
      </c>
      <c r="B1776" s="5" t="s">
        <v>5461</v>
      </c>
      <c r="C1776" s="5" t="s">
        <v>16</v>
      </c>
      <c r="D1776" s="5">
        <v>112</v>
      </c>
      <c r="E1776" s="5">
        <v>0.56999999999999995</v>
      </c>
      <c r="F1776" s="5" t="s">
        <v>5462</v>
      </c>
      <c r="G1776" s="5" t="s">
        <v>13</v>
      </c>
      <c r="H1776" s="5" t="s">
        <v>5463</v>
      </c>
      <c r="I1776" s="5">
        <v>353</v>
      </c>
      <c r="J1776" s="5" t="s">
        <v>5464</v>
      </c>
      <c r="K1776" s="6">
        <v>44242.386134259257</v>
      </c>
      <c r="L1776" s="5" t="s">
        <v>7872</v>
      </c>
      <c r="M1776" s="5">
        <f t="shared" si="54"/>
        <v>1</v>
      </c>
      <c r="N1776" s="5">
        <f t="shared" si="55"/>
        <v>0</v>
      </c>
      <c r="O1776" s="7">
        <v>44242</v>
      </c>
    </row>
    <row r="1777" spans="1:15" x14ac:dyDescent="0.25">
      <c r="A1777" s="5">
        <v>1775</v>
      </c>
      <c r="B1777" s="5" t="s">
        <v>5465</v>
      </c>
      <c r="C1777" s="5" t="s">
        <v>32</v>
      </c>
      <c r="D1777" s="5">
        <v>1</v>
      </c>
      <c r="E1777" s="5">
        <v>1</v>
      </c>
      <c r="F1777" s="5" t="s">
        <v>5466</v>
      </c>
      <c r="G1777" s="5" t="s">
        <v>13</v>
      </c>
      <c r="H1777" s="5" t="s">
        <v>5467</v>
      </c>
      <c r="I1777" s="5">
        <v>2</v>
      </c>
      <c r="K1777" s="6">
        <v>44242.389270833337</v>
      </c>
      <c r="L1777" s="5" t="s">
        <v>7873</v>
      </c>
      <c r="M1777" s="5">
        <f t="shared" si="54"/>
        <v>0</v>
      </c>
      <c r="N1777" s="5">
        <f t="shared" si="55"/>
        <v>1</v>
      </c>
      <c r="O1777" s="7">
        <v>44242</v>
      </c>
    </row>
    <row r="1778" spans="1:15" x14ac:dyDescent="0.25">
      <c r="A1778" s="5">
        <v>1776</v>
      </c>
      <c r="B1778" s="5" t="s">
        <v>5468</v>
      </c>
      <c r="C1778" s="5" t="s">
        <v>36</v>
      </c>
      <c r="D1778" s="5">
        <v>1</v>
      </c>
      <c r="E1778" s="5">
        <v>1</v>
      </c>
      <c r="F1778" s="5" t="s">
        <v>5469</v>
      </c>
      <c r="G1778" s="5" t="s">
        <v>13</v>
      </c>
      <c r="H1778" s="5" t="s">
        <v>5470</v>
      </c>
      <c r="I1778" s="5">
        <v>0</v>
      </c>
      <c r="K1778" s="6">
        <v>44242.392199074071</v>
      </c>
      <c r="L1778" s="5" t="s">
        <v>7011</v>
      </c>
      <c r="M1778" s="5">
        <f t="shared" si="54"/>
        <v>1</v>
      </c>
      <c r="N1778" s="5">
        <f t="shared" si="55"/>
        <v>0</v>
      </c>
      <c r="O1778" s="7">
        <v>44242</v>
      </c>
    </row>
    <row r="1779" spans="1:15" x14ac:dyDescent="0.25">
      <c r="A1779" s="5">
        <v>1777</v>
      </c>
      <c r="B1779" s="5" t="s">
        <v>5471</v>
      </c>
      <c r="C1779" s="5" t="s">
        <v>16</v>
      </c>
      <c r="D1779" s="5">
        <v>1</v>
      </c>
      <c r="E1779" s="5">
        <v>1</v>
      </c>
      <c r="F1779" s="5" t="s">
        <v>5472</v>
      </c>
      <c r="G1779" s="5" t="s">
        <v>13</v>
      </c>
      <c r="H1779" s="5" t="s">
        <v>5473</v>
      </c>
      <c r="I1779" s="5">
        <v>0</v>
      </c>
      <c r="K1779" s="6">
        <v>44242.39271990741</v>
      </c>
      <c r="L1779" s="5" t="s">
        <v>7874</v>
      </c>
      <c r="M1779" s="5">
        <f t="shared" si="54"/>
        <v>1</v>
      </c>
      <c r="N1779" s="5">
        <f t="shared" si="55"/>
        <v>0</v>
      </c>
      <c r="O1779" s="7">
        <v>44242</v>
      </c>
    </row>
    <row r="1780" spans="1:15" x14ac:dyDescent="0.25">
      <c r="A1780" s="5">
        <v>1778</v>
      </c>
      <c r="B1780" s="5" t="s">
        <v>5474</v>
      </c>
      <c r="C1780" s="5" t="s">
        <v>11</v>
      </c>
      <c r="D1780" s="5">
        <v>1</v>
      </c>
      <c r="E1780" s="5">
        <v>1</v>
      </c>
      <c r="F1780" s="5" t="s">
        <v>5475</v>
      </c>
      <c r="G1780" s="5" t="s">
        <v>13</v>
      </c>
      <c r="H1780" s="5" t="s">
        <v>5476</v>
      </c>
      <c r="I1780" s="5">
        <v>1</v>
      </c>
      <c r="K1780" s="6">
        <v>44242.394560185188</v>
      </c>
      <c r="L1780" s="5" t="s">
        <v>6980</v>
      </c>
      <c r="M1780" s="5">
        <f t="shared" si="54"/>
        <v>1</v>
      </c>
      <c r="N1780" s="5">
        <f t="shared" si="55"/>
        <v>0</v>
      </c>
      <c r="O1780" s="7">
        <v>44242</v>
      </c>
    </row>
    <row r="1781" spans="1:15" x14ac:dyDescent="0.25">
      <c r="A1781" s="5">
        <v>1779</v>
      </c>
      <c r="B1781" s="5" t="s">
        <v>5477</v>
      </c>
      <c r="C1781" s="5" t="s">
        <v>28</v>
      </c>
      <c r="D1781" s="5">
        <v>1</v>
      </c>
      <c r="E1781" s="5">
        <v>1</v>
      </c>
      <c r="F1781" s="5" t="s">
        <v>5478</v>
      </c>
      <c r="G1781" s="5" t="s">
        <v>13</v>
      </c>
      <c r="H1781" s="5" t="s">
        <v>5479</v>
      </c>
      <c r="I1781" s="5">
        <v>0</v>
      </c>
      <c r="K1781" s="6">
        <v>44242.395138888889</v>
      </c>
      <c r="L1781" s="5" t="s">
        <v>6995</v>
      </c>
      <c r="M1781" s="5">
        <f t="shared" si="54"/>
        <v>0</v>
      </c>
      <c r="N1781" s="5">
        <f t="shared" si="55"/>
        <v>1</v>
      </c>
      <c r="O1781" s="7">
        <v>44242</v>
      </c>
    </row>
    <row r="1782" spans="1:15" x14ac:dyDescent="0.25">
      <c r="A1782" s="5">
        <v>1780</v>
      </c>
      <c r="B1782" s="5" t="s">
        <v>5480</v>
      </c>
      <c r="C1782" s="5" t="s">
        <v>36</v>
      </c>
      <c r="D1782" s="5">
        <v>1</v>
      </c>
      <c r="E1782" s="5">
        <v>0.66</v>
      </c>
      <c r="F1782" s="5" t="s">
        <v>5481</v>
      </c>
      <c r="G1782" s="5" t="s">
        <v>13</v>
      </c>
      <c r="H1782" s="5" t="s">
        <v>5482</v>
      </c>
      <c r="I1782" s="5">
        <v>0</v>
      </c>
      <c r="K1782" s="6">
        <v>44242.395856481482</v>
      </c>
      <c r="L1782" s="5" t="s">
        <v>7875</v>
      </c>
      <c r="M1782" s="5">
        <f t="shared" si="54"/>
        <v>1</v>
      </c>
      <c r="N1782" s="5">
        <f t="shared" si="55"/>
        <v>0</v>
      </c>
      <c r="O1782" s="7">
        <v>44242</v>
      </c>
    </row>
    <row r="1783" spans="1:15" x14ac:dyDescent="0.25">
      <c r="A1783" s="5">
        <v>1781</v>
      </c>
      <c r="B1783" s="5" t="s">
        <v>5483</v>
      </c>
      <c r="C1783" s="5" t="s">
        <v>40</v>
      </c>
      <c r="D1783" s="5">
        <v>1</v>
      </c>
      <c r="E1783" s="5">
        <v>1</v>
      </c>
      <c r="F1783" s="5" t="s">
        <v>5484</v>
      </c>
      <c r="G1783" s="5" t="s">
        <v>13</v>
      </c>
      <c r="H1783" s="5" t="s">
        <v>5485</v>
      </c>
      <c r="I1783" s="5">
        <v>0</v>
      </c>
      <c r="K1783" s="6">
        <v>44242.397303240738</v>
      </c>
      <c r="L1783" s="5" t="s">
        <v>7876</v>
      </c>
      <c r="M1783" s="5">
        <f t="shared" si="54"/>
        <v>1</v>
      </c>
      <c r="N1783" s="5">
        <f t="shared" si="55"/>
        <v>0</v>
      </c>
      <c r="O1783" s="7">
        <v>44242</v>
      </c>
    </row>
    <row r="1784" spans="1:15" x14ac:dyDescent="0.25">
      <c r="A1784" s="5">
        <v>1782</v>
      </c>
      <c r="B1784" s="5" t="s">
        <v>5477</v>
      </c>
      <c r="C1784" s="5" t="s">
        <v>28</v>
      </c>
      <c r="D1784" s="5">
        <v>2</v>
      </c>
      <c r="E1784" s="5">
        <v>1</v>
      </c>
      <c r="F1784" s="5" t="s">
        <v>5486</v>
      </c>
      <c r="G1784" s="5" t="s">
        <v>13</v>
      </c>
      <c r="H1784" s="5" t="s">
        <v>5487</v>
      </c>
      <c r="I1784" s="5">
        <v>0</v>
      </c>
      <c r="K1784" s="6">
        <v>44242.402233796296</v>
      </c>
      <c r="L1784" s="5" t="s">
        <v>6995</v>
      </c>
      <c r="M1784" s="5">
        <f t="shared" si="54"/>
        <v>0</v>
      </c>
      <c r="N1784" s="5">
        <f t="shared" si="55"/>
        <v>1</v>
      </c>
      <c r="O1784" s="7">
        <v>44242</v>
      </c>
    </row>
    <row r="1785" spans="1:15" x14ac:dyDescent="0.25">
      <c r="A1785" s="5">
        <v>1783</v>
      </c>
      <c r="B1785" s="5" t="s">
        <v>5488</v>
      </c>
      <c r="C1785" s="5" t="s">
        <v>50</v>
      </c>
      <c r="D1785" s="5">
        <v>1</v>
      </c>
      <c r="E1785" s="5">
        <v>1</v>
      </c>
      <c r="F1785" s="5" t="s">
        <v>5489</v>
      </c>
      <c r="G1785" s="5" t="s">
        <v>13</v>
      </c>
      <c r="H1785" s="5" t="s">
        <v>5490</v>
      </c>
      <c r="I1785" s="5">
        <v>1</v>
      </c>
      <c r="K1785" s="6">
        <v>44242.402488425927</v>
      </c>
      <c r="L1785" s="5" t="s">
        <v>7113</v>
      </c>
      <c r="M1785" s="5">
        <f t="shared" si="54"/>
        <v>1</v>
      </c>
      <c r="N1785" s="5">
        <f t="shared" si="55"/>
        <v>0</v>
      </c>
      <c r="O1785" s="7">
        <v>44242</v>
      </c>
    </row>
    <row r="1786" spans="1:15" x14ac:dyDescent="0.25">
      <c r="A1786" s="5">
        <v>1784</v>
      </c>
      <c r="B1786" s="5" t="s">
        <v>5491</v>
      </c>
      <c r="C1786" s="5" t="s">
        <v>11</v>
      </c>
      <c r="D1786" s="5">
        <v>1</v>
      </c>
      <c r="E1786" s="5">
        <v>1</v>
      </c>
      <c r="F1786" s="5" t="s">
        <v>5492</v>
      </c>
      <c r="G1786" s="5" t="s">
        <v>13</v>
      </c>
      <c r="H1786" s="5" t="s">
        <v>5493</v>
      </c>
      <c r="I1786" s="5">
        <v>1</v>
      </c>
      <c r="K1786" s="6">
        <v>44242.402696759258</v>
      </c>
      <c r="L1786" s="5" t="s">
        <v>7877</v>
      </c>
      <c r="M1786" s="5">
        <f t="shared" si="54"/>
        <v>1</v>
      </c>
      <c r="N1786" s="5">
        <f t="shared" si="55"/>
        <v>0</v>
      </c>
      <c r="O1786" s="7">
        <v>44242</v>
      </c>
    </row>
    <row r="1787" spans="1:15" x14ac:dyDescent="0.25">
      <c r="A1787" s="5">
        <v>1785</v>
      </c>
      <c r="B1787" s="5" t="s">
        <v>5494</v>
      </c>
      <c r="C1787" s="5" t="s">
        <v>80</v>
      </c>
      <c r="D1787" s="5">
        <v>1</v>
      </c>
      <c r="E1787" s="5">
        <v>1</v>
      </c>
      <c r="F1787" s="5" t="s">
        <v>5495</v>
      </c>
      <c r="G1787" s="5" t="s">
        <v>13</v>
      </c>
      <c r="H1787" s="5" t="s">
        <v>5496</v>
      </c>
      <c r="I1787" s="5">
        <v>0</v>
      </c>
      <c r="K1787" s="6">
        <v>44242.402766203704</v>
      </c>
      <c r="L1787" s="5" t="s">
        <v>7499</v>
      </c>
      <c r="M1787" s="5">
        <f t="shared" si="54"/>
        <v>1</v>
      </c>
      <c r="N1787" s="5">
        <f t="shared" si="55"/>
        <v>0</v>
      </c>
      <c r="O1787" s="7">
        <v>44242</v>
      </c>
    </row>
    <row r="1788" spans="1:15" x14ac:dyDescent="0.25">
      <c r="A1788" s="5">
        <v>1786</v>
      </c>
      <c r="B1788" s="5" t="s">
        <v>5497</v>
      </c>
      <c r="C1788" s="5" t="s">
        <v>16</v>
      </c>
      <c r="D1788" s="5">
        <v>1</v>
      </c>
      <c r="E1788" s="5">
        <v>1</v>
      </c>
      <c r="F1788" s="5" t="s">
        <v>5498</v>
      </c>
      <c r="G1788" s="5" t="s">
        <v>13</v>
      </c>
      <c r="H1788" s="5" t="s">
        <v>5499</v>
      </c>
      <c r="I1788" s="5">
        <v>0</v>
      </c>
      <c r="K1788" s="6">
        <v>44242.40320601852</v>
      </c>
      <c r="L1788" s="5" t="s">
        <v>7878</v>
      </c>
      <c r="M1788" s="5">
        <f t="shared" si="54"/>
        <v>1</v>
      </c>
      <c r="N1788" s="5">
        <f t="shared" si="55"/>
        <v>0</v>
      </c>
      <c r="O1788" s="7">
        <v>44242</v>
      </c>
    </row>
    <row r="1789" spans="1:15" x14ac:dyDescent="0.25">
      <c r="A1789" s="5">
        <v>1787</v>
      </c>
      <c r="B1789" s="5" t="s">
        <v>5500</v>
      </c>
      <c r="C1789" s="5" t="s">
        <v>40</v>
      </c>
      <c r="D1789" s="5">
        <v>1</v>
      </c>
      <c r="E1789" s="5">
        <v>1</v>
      </c>
      <c r="F1789" s="5" t="s">
        <v>5501</v>
      </c>
      <c r="G1789" s="5" t="s">
        <v>13</v>
      </c>
      <c r="H1789" s="5" t="s">
        <v>5502</v>
      </c>
      <c r="I1789" s="5">
        <v>1</v>
      </c>
      <c r="K1789" s="6">
        <v>44242.403645833336</v>
      </c>
      <c r="L1789" s="5" t="s">
        <v>7052</v>
      </c>
      <c r="M1789" s="5">
        <f t="shared" si="54"/>
        <v>1</v>
      </c>
      <c r="N1789" s="5">
        <f t="shared" si="55"/>
        <v>0</v>
      </c>
      <c r="O1789" s="7">
        <v>44242</v>
      </c>
    </row>
    <row r="1790" spans="1:15" x14ac:dyDescent="0.25">
      <c r="A1790" s="5">
        <v>1788</v>
      </c>
      <c r="B1790" s="5" t="s">
        <v>5503</v>
      </c>
      <c r="C1790" s="5" t="s">
        <v>16</v>
      </c>
      <c r="D1790" s="5">
        <v>1</v>
      </c>
      <c r="E1790" s="5">
        <v>1</v>
      </c>
      <c r="F1790" s="5" t="s">
        <v>5504</v>
      </c>
      <c r="G1790" s="5" t="s">
        <v>13</v>
      </c>
      <c r="H1790" s="5" t="s">
        <v>5505</v>
      </c>
      <c r="I1790" s="5">
        <v>1</v>
      </c>
      <c r="K1790" s="6">
        <v>44242.403923611113</v>
      </c>
      <c r="L1790" s="5" t="s">
        <v>6951</v>
      </c>
      <c r="M1790" s="5">
        <f t="shared" si="54"/>
        <v>0</v>
      </c>
      <c r="N1790" s="5">
        <f t="shared" si="55"/>
        <v>1</v>
      </c>
      <c r="O1790" s="7">
        <v>44242</v>
      </c>
    </row>
    <row r="1791" spans="1:15" x14ac:dyDescent="0.25">
      <c r="A1791" s="5">
        <v>1789</v>
      </c>
      <c r="B1791" s="5" t="s">
        <v>5506</v>
      </c>
      <c r="C1791" s="5" t="s">
        <v>36</v>
      </c>
      <c r="D1791" s="5">
        <v>1</v>
      </c>
      <c r="E1791" s="5">
        <v>1</v>
      </c>
      <c r="F1791" s="5" t="s">
        <v>5507</v>
      </c>
      <c r="G1791" s="5" t="s">
        <v>13</v>
      </c>
      <c r="H1791" s="5" t="s">
        <v>5508</v>
      </c>
      <c r="I1791" s="5">
        <v>1</v>
      </c>
      <c r="K1791" s="6">
        <v>44242.40420138889</v>
      </c>
      <c r="L1791" s="5" t="s">
        <v>7879</v>
      </c>
      <c r="M1791" s="5">
        <f t="shared" si="54"/>
        <v>0</v>
      </c>
      <c r="N1791" s="5">
        <f t="shared" si="55"/>
        <v>1</v>
      </c>
      <c r="O1791" s="7">
        <v>44242</v>
      </c>
    </row>
    <row r="1792" spans="1:15" x14ac:dyDescent="0.25">
      <c r="A1792" s="5">
        <v>1790</v>
      </c>
      <c r="B1792" s="5" t="s">
        <v>5509</v>
      </c>
      <c r="C1792" s="5" t="s">
        <v>11</v>
      </c>
      <c r="D1792" s="5">
        <v>1</v>
      </c>
      <c r="E1792" s="5">
        <v>1</v>
      </c>
      <c r="F1792" s="5" t="s">
        <v>5510</v>
      </c>
      <c r="G1792" s="5" t="s">
        <v>13</v>
      </c>
      <c r="H1792" s="5" t="s">
        <v>5511</v>
      </c>
      <c r="I1792" s="5">
        <v>0</v>
      </c>
      <c r="K1792" s="6">
        <v>44242.405960648146</v>
      </c>
      <c r="L1792" s="5" t="s">
        <v>7880</v>
      </c>
      <c r="M1792" s="5">
        <f t="shared" si="54"/>
        <v>1</v>
      </c>
      <c r="N1792" s="5">
        <f t="shared" si="55"/>
        <v>0</v>
      </c>
      <c r="O1792" s="7">
        <v>44242</v>
      </c>
    </row>
    <row r="1793" spans="1:15" x14ac:dyDescent="0.25">
      <c r="A1793" s="5">
        <v>1791</v>
      </c>
      <c r="B1793" s="5" t="s">
        <v>5512</v>
      </c>
      <c r="C1793" s="5" t="s">
        <v>11</v>
      </c>
      <c r="D1793" s="5">
        <v>1</v>
      </c>
      <c r="E1793" s="5">
        <v>1</v>
      </c>
      <c r="F1793" s="5" t="s">
        <v>5513</v>
      </c>
      <c r="G1793" s="5" t="s">
        <v>13</v>
      </c>
      <c r="H1793" s="5" t="s">
        <v>5514</v>
      </c>
      <c r="I1793" s="5">
        <v>1</v>
      </c>
      <c r="K1793" s="6">
        <v>44242.40625</v>
      </c>
      <c r="L1793" s="5" t="s">
        <v>7881</v>
      </c>
      <c r="M1793" s="5">
        <f t="shared" si="54"/>
        <v>0</v>
      </c>
      <c r="N1793" s="5">
        <f t="shared" si="55"/>
        <v>1</v>
      </c>
      <c r="O1793" s="7">
        <v>44242</v>
      </c>
    </row>
    <row r="1794" spans="1:15" x14ac:dyDescent="0.25">
      <c r="A1794" s="5">
        <v>1792</v>
      </c>
      <c r="B1794" s="5" t="s">
        <v>5515</v>
      </c>
      <c r="C1794" s="5" t="s">
        <v>36</v>
      </c>
      <c r="D1794" s="5">
        <v>1</v>
      </c>
      <c r="E1794" s="5">
        <v>1</v>
      </c>
      <c r="F1794" s="5" t="s">
        <v>5516</v>
      </c>
      <c r="G1794" s="5" t="s">
        <v>13</v>
      </c>
      <c r="H1794" s="5" t="s">
        <v>5517</v>
      </c>
      <c r="I1794" s="5">
        <v>0</v>
      </c>
      <c r="K1794" s="6">
        <v>44242.407002314816</v>
      </c>
      <c r="L1794" s="5" t="s">
        <v>7104</v>
      </c>
      <c r="M1794" s="5">
        <f t="shared" si="54"/>
        <v>0</v>
      </c>
      <c r="N1794" s="5">
        <f t="shared" si="55"/>
        <v>1</v>
      </c>
      <c r="O1794" s="7">
        <v>44242</v>
      </c>
    </row>
    <row r="1795" spans="1:15" x14ac:dyDescent="0.25">
      <c r="A1795" s="5">
        <v>1793</v>
      </c>
      <c r="B1795" s="5" t="s">
        <v>5518</v>
      </c>
      <c r="C1795" s="5" t="s">
        <v>36</v>
      </c>
      <c r="D1795" s="5">
        <v>1</v>
      </c>
      <c r="E1795" s="5">
        <v>1</v>
      </c>
      <c r="F1795" s="5" t="s">
        <v>5519</v>
      </c>
      <c r="G1795" s="5" t="s">
        <v>13</v>
      </c>
      <c r="H1795" s="5" t="s">
        <v>5520</v>
      </c>
      <c r="I1795" s="5">
        <v>0</v>
      </c>
      <c r="K1795" s="6">
        <v>44242.407824074071</v>
      </c>
      <c r="L1795" s="5" t="s">
        <v>6951</v>
      </c>
      <c r="M1795" s="5">
        <f t="shared" ref="M1795:M1858" si="56">IF(EXACT(LEFT(L1795),"P"),1,0)</f>
        <v>0</v>
      </c>
      <c r="N1795" s="5">
        <f t="shared" ref="N1795:N1858" si="57">1-M1795</f>
        <v>1</v>
      </c>
      <c r="O1795" s="7">
        <v>44242</v>
      </c>
    </row>
    <row r="1796" spans="1:15" x14ac:dyDescent="0.25">
      <c r="A1796" s="5">
        <v>1794</v>
      </c>
      <c r="B1796" s="5" t="s">
        <v>5521</v>
      </c>
      <c r="C1796" s="5" t="s">
        <v>28</v>
      </c>
      <c r="D1796" s="5">
        <v>1</v>
      </c>
      <c r="E1796" s="5">
        <v>1</v>
      </c>
      <c r="F1796" s="5" t="s">
        <v>5522</v>
      </c>
      <c r="G1796" s="5" t="s">
        <v>13</v>
      </c>
      <c r="H1796" s="5" t="s">
        <v>5523</v>
      </c>
      <c r="I1796" s="5">
        <v>0</v>
      </c>
      <c r="K1796" s="6">
        <v>44243.07503472222</v>
      </c>
      <c r="L1796" s="5" t="s">
        <v>7882</v>
      </c>
      <c r="M1796" s="5">
        <f t="shared" si="56"/>
        <v>0</v>
      </c>
      <c r="N1796" s="5">
        <f t="shared" si="57"/>
        <v>1</v>
      </c>
      <c r="O1796" s="7">
        <v>44243</v>
      </c>
    </row>
    <row r="1797" spans="1:15" x14ac:dyDescent="0.25">
      <c r="A1797" s="5">
        <v>1795</v>
      </c>
      <c r="B1797" s="5" t="s">
        <v>5524</v>
      </c>
      <c r="C1797" s="5" t="s">
        <v>11</v>
      </c>
      <c r="D1797" s="5">
        <v>1</v>
      </c>
      <c r="E1797" s="5">
        <v>1</v>
      </c>
      <c r="F1797" s="5" t="s">
        <v>5525</v>
      </c>
      <c r="G1797" s="5" t="s">
        <v>13</v>
      </c>
      <c r="H1797" s="5" t="s">
        <v>5526</v>
      </c>
      <c r="I1797" s="5">
        <v>1</v>
      </c>
      <c r="K1797" s="6">
        <v>44243.075115740743</v>
      </c>
      <c r="L1797" s="5" t="s">
        <v>6976</v>
      </c>
      <c r="M1797" s="5">
        <f t="shared" si="56"/>
        <v>0</v>
      </c>
      <c r="N1797" s="5">
        <f t="shared" si="57"/>
        <v>1</v>
      </c>
      <c r="O1797" s="7">
        <v>44243</v>
      </c>
    </row>
    <row r="1798" spans="1:15" x14ac:dyDescent="0.25">
      <c r="A1798" s="5">
        <v>1796</v>
      </c>
      <c r="B1798" s="5" t="s">
        <v>5527</v>
      </c>
      <c r="C1798" s="5" t="s">
        <v>80</v>
      </c>
      <c r="D1798" s="5">
        <v>1</v>
      </c>
      <c r="E1798" s="5">
        <v>1</v>
      </c>
      <c r="F1798" s="5" t="s">
        <v>5528</v>
      </c>
      <c r="G1798" s="5" t="s">
        <v>13</v>
      </c>
      <c r="H1798" s="5" t="s">
        <v>5529</v>
      </c>
      <c r="I1798" s="5">
        <v>0</v>
      </c>
      <c r="K1798" s="6">
        <v>44243.07775462963</v>
      </c>
      <c r="L1798" s="5" t="s">
        <v>6995</v>
      </c>
      <c r="M1798" s="5">
        <f t="shared" si="56"/>
        <v>0</v>
      </c>
      <c r="N1798" s="5">
        <f t="shared" si="57"/>
        <v>1</v>
      </c>
      <c r="O1798" s="7">
        <v>44243</v>
      </c>
    </row>
    <row r="1799" spans="1:15" x14ac:dyDescent="0.25">
      <c r="A1799" s="5">
        <v>1797</v>
      </c>
      <c r="B1799" s="5" t="s">
        <v>5530</v>
      </c>
      <c r="C1799" s="5" t="s">
        <v>11</v>
      </c>
      <c r="D1799" s="5">
        <v>0</v>
      </c>
      <c r="E1799" s="5">
        <v>0.33</v>
      </c>
      <c r="F1799" s="5" t="s">
        <v>5531</v>
      </c>
      <c r="G1799" s="5" t="s">
        <v>13</v>
      </c>
      <c r="H1799" s="5" t="s">
        <v>5532</v>
      </c>
      <c r="I1799" s="5">
        <v>1</v>
      </c>
      <c r="K1799" s="6">
        <v>44243.078506944446</v>
      </c>
      <c r="L1799" s="5" t="s">
        <v>6995</v>
      </c>
      <c r="M1799" s="5">
        <f t="shared" si="56"/>
        <v>0</v>
      </c>
      <c r="N1799" s="5">
        <f t="shared" si="57"/>
        <v>1</v>
      </c>
      <c r="O1799" s="7">
        <v>44243</v>
      </c>
    </row>
    <row r="1800" spans="1:15" x14ac:dyDescent="0.25">
      <c r="A1800" s="5">
        <v>1798</v>
      </c>
      <c r="B1800" s="5" t="s">
        <v>5533</v>
      </c>
      <c r="C1800" s="5" t="s">
        <v>16</v>
      </c>
      <c r="D1800" s="5">
        <v>1</v>
      </c>
      <c r="E1800" s="5">
        <v>1</v>
      </c>
      <c r="F1800" s="5" t="s">
        <v>5534</v>
      </c>
      <c r="G1800" s="5" t="s">
        <v>13</v>
      </c>
      <c r="H1800" s="5" t="s">
        <v>5535</v>
      </c>
      <c r="I1800" s="5">
        <v>0</v>
      </c>
      <c r="K1800" s="6">
        <v>44243.078576388885</v>
      </c>
      <c r="L1800" s="5" t="s">
        <v>6951</v>
      </c>
      <c r="M1800" s="5">
        <f t="shared" si="56"/>
        <v>0</v>
      </c>
      <c r="N1800" s="5">
        <f t="shared" si="57"/>
        <v>1</v>
      </c>
      <c r="O1800" s="7">
        <v>44243</v>
      </c>
    </row>
    <row r="1801" spans="1:15" x14ac:dyDescent="0.25">
      <c r="A1801" s="5">
        <v>1799</v>
      </c>
      <c r="B1801" s="5" t="s">
        <v>5536</v>
      </c>
      <c r="C1801" s="5" t="s">
        <v>50</v>
      </c>
      <c r="D1801" s="5">
        <v>952</v>
      </c>
      <c r="E1801" s="5">
        <v>0.88</v>
      </c>
      <c r="F1801" s="5" t="s">
        <v>5537</v>
      </c>
      <c r="G1801" s="5" t="s">
        <v>13</v>
      </c>
      <c r="H1801" s="5" t="s">
        <v>5538</v>
      </c>
      <c r="I1801" s="5">
        <v>463</v>
      </c>
      <c r="J1801" s="5" t="s">
        <v>5539</v>
      </c>
      <c r="K1801" s="6">
        <v>44243.079050925924</v>
      </c>
      <c r="L1801" s="5" t="s">
        <v>7195</v>
      </c>
      <c r="M1801" s="5">
        <f t="shared" si="56"/>
        <v>0</v>
      </c>
      <c r="N1801" s="5">
        <f t="shared" si="57"/>
        <v>1</v>
      </c>
      <c r="O1801" s="7">
        <v>44243</v>
      </c>
    </row>
    <row r="1802" spans="1:15" x14ac:dyDescent="0.25">
      <c r="A1802" s="5">
        <v>1800</v>
      </c>
      <c r="B1802" s="5" t="s">
        <v>5540</v>
      </c>
      <c r="C1802" s="5" t="s">
        <v>11</v>
      </c>
      <c r="D1802" s="5">
        <v>1</v>
      </c>
      <c r="E1802" s="5">
        <v>1</v>
      </c>
      <c r="F1802" s="5" t="s">
        <v>5541</v>
      </c>
      <c r="G1802" s="5" t="s">
        <v>13</v>
      </c>
      <c r="H1802" s="5" t="s">
        <v>5542</v>
      </c>
      <c r="I1802" s="5">
        <v>2</v>
      </c>
      <c r="K1802" s="6">
        <v>44243.079953703702</v>
      </c>
      <c r="L1802" s="5" t="s">
        <v>7883</v>
      </c>
      <c r="M1802" s="5">
        <f t="shared" si="56"/>
        <v>0</v>
      </c>
      <c r="N1802" s="5">
        <f t="shared" si="57"/>
        <v>1</v>
      </c>
      <c r="O1802" s="7">
        <v>44243</v>
      </c>
    </row>
    <row r="1803" spans="1:15" x14ac:dyDescent="0.25">
      <c r="A1803" s="5">
        <v>1801</v>
      </c>
      <c r="B1803" s="5" t="s">
        <v>5543</v>
      </c>
      <c r="C1803" s="5" t="s">
        <v>28</v>
      </c>
      <c r="D1803" s="5">
        <v>1</v>
      </c>
      <c r="E1803" s="5">
        <v>1</v>
      </c>
      <c r="F1803" s="5" t="s">
        <v>5544</v>
      </c>
      <c r="G1803" s="5" t="s">
        <v>13</v>
      </c>
      <c r="H1803" s="5" t="s">
        <v>5545</v>
      </c>
      <c r="I1803" s="5">
        <v>0</v>
      </c>
      <c r="K1803" s="6">
        <v>44243.083738425928</v>
      </c>
      <c r="L1803" s="5" t="s">
        <v>7884</v>
      </c>
      <c r="M1803" s="5">
        <f t="shared" si="56"/>
        <v>1</v>
      </c>
      <c r="N1803" s="5">
        <f t="shared" si="57"/>
        <v>0</v>
      </c>
      <c r="O1803" s="7">
        <v>44243</v>
      </c>
    </row>
    <row r="1804" spans="1:15" x14ac:dyDescent="0.25">
      <c r="A1804" s="5">
        <v>1802</v>
      </c>
      <c r="B1804" s="5" t="s">
        <v>5546</v>
      </c>
      <c r="C1804" s="5" t="s">
        <v>32</v>
      </c>
      <c r="D1804" s="5">
        <v>1</v>
      </c>
      <c r="E1804" s="5">
        <v>1</v>
      </c>
      <c r="F1804" s="5" t="s">
        <v>5547</v>
      </c>
      <c r="G1804" s="5" t="s">
        <v>13</v>
      </c>
      <c r="H1804" s="5" t="s">
        <v>5548</v>
      </c>
      <c r="I1804" s="5">
        <v>0</v>
      </c>
      <c r="K1804" s="6">
        <v>44243.084120370368</v>
      </c>
      <c r="L1804" s="5" t="s">
        <v>6943</v>
      </c>
      <c r="M1804" s="5">
        <f t="shared" si="56"/>
        <v>0</v>
      </c>
      <c r="N1804" s="5">
        <f t="shared" si="57"/>
        <v>1</v>
      </c>
      <c r="O1804" s="7">
        <v>44243</v>
      </c>
    </row>
    <row r="1805" spans="1:15" x14ac:dyDescent="0.25">
      <c r="A1805" s="5">
        <v>1803</v>
      </c>
      <c r="B1805" s="5" t="s">
        <v>5549</v>
      </c>
      <c r="C1805" s="5" t="s">
        <v>50</v>
      </c>
      <c r="D1805" s="5">
        <v>1</v>
      </c>
      <c r="E1805" s="5">
        <v>1</v>
      </c>
      <c r="F1805" s="5" t="s">
        <v>5550</v>
      </c>
      <c r="G1805" s="5" t="s">
        <v>13</v>
      </c>
      <c r="H1805" s="5" t="s">
        <v>5551</v>
      </c>
      <c r="I1805" s="5">
        <v>1</v>
      </c>
      <c r="K1805" s="6">
        <v>44243.084560185183</v>
      </c>
      <c r="L1805" s="5" t="s">
        <v>7885</v>
      </c>
      <c r="M1805" s="5">
        <f t="shared" si="56"/>
        <v>0</v>
      </c>
      <c r="N1805" s="5">
        <f t="shared" si="57"/>
        <v>1</v>
      </c>
      <c r="O1805" s="7">
        <v>44243</v>
      </c>
    </row>
    <row r="1806" spans="1:15" x14ac:dyDescent="0.25">
      <c r="A1806" s="5">
        <v>1804</v>
      </c>
      <c r="B1806" s="5" t="s">
        <v>5552</v>
      </c>
      <c r="C1806" s="5" t="s">
        <v>80</v>
      </c>
      <c r="D1806" s="5">
        <v>1</v>
      </c>
      <c r="E1806" s="5">
        <v>1</v>
      </c>
      <c r="F1806" s="5" t="s">
        <v>5553</v>
      </c>
      <c r="G1806" s="5" t="s">
        <v>13</v>
      </c>
      <c r="H1806" s="5" t="s">
        <v>5554</v>
      </c>
      <c r="I1806" s="5">
        <v>0</v>
      </c>
      <c r="K1806" s="6">
        <v>44243.085462962961</v>
      </c>
      <c r="L1806" s="5" t="s">
        <v>7886</v>
      </c>
      <c r="M1806" s="5">
        <f t="shared" si="56"/>
        <v>1</v>
      </c>
      <c r="N1806" s="5">
        <f t="shared" si="57"/>
        <v>0</v>
      </c>
      <c r="O1806" s="7">
        <v>44243</v>
      </c>
    </row>
    <row r="1807" spans="1:15" x14ac:dyDescent="0.25">
      <c r="A1807" s="5">
        <v>1805</v>
      </c>
      <c r="B1807" s="5" t="s">
        <v>5555</v>
      </c>
      <c r="C1807" s="5" t="s">
        <v>16</v>
      </c>
      <c r="D1807" s="5">
        <v>1561</v>
      </c>
      <c r="E1807" s="5">
        <v>0.93</v>
      </c>
      <c r="F1807" s="5" t="s">
        <v>5556</v>
      </c>
      <c r="G1807" s="5" t="s">
        <v>13</v>
      </c>
      <c r="H1807" s="5" t="s">
        <v>5557</v>
      </c>
      <c r="I1807" s="5">
        <v>216</v>
      </c>
      <c r="J1807" s="5" t="s">
        <v>5558</v>
      </c>
      <c r="K1807" s="6">
        <v>44243.0859375</v>
      </c>
      <c r="L1807" s="5" t="s">
        <v>7158</v>
      </c>
      <c r="M1807" s="5">
        <f t="shared" si="56"/>
        <v>0</v>
      </c>
      <c r="N1807" s="5">
        <f t="shared" si="57"/>
        <v>1</v>
      </c>
      <c r="O1807" s="7">
        <v>44243</v>
      </c>
    </row>
    <row r="1808" spans="1:15" x14ac:dyDescent="0.25">
      <c r="A1808" s="5">
        <v>1806</v>
      </c>
      <c r="B1808" s="5" t="s">
        <v>5559</v>
      </c>
      <c r="C1808" s="5" t="s">
        <v>16</v>
      </c>
      <c r="D1808" s="5">
        <v>0</v>
      </c>
      <c r="E1808" s="5">
        <v>0.3</v>
      </c>
      <c r="F1808" s="5" t="s">
        <v>5560</v>
      </c>
      <c r="G1808" s="5" t="s">
        <v>13</v>
      </c>
      <c r="H1808" s="5" t="s">
        <v>5561</v>
      </c>
      <c r="I1808" s="5">
        <v>44</v>
      </c>
      <c r="J1808" s="5" t="s">
        <v>5562</v>
      </c>
      <c r="K1808" s="6">
        <v>44243.088796296295</v>
      </c>
      <c r="L1808" s="5" t="s">
        <v>7887</v>
      </c>
      <c r="M1808" s="5">
        <f t="shared" si="56"/>
        <v>0</v>
      </c>
      <c r="N1808" s="5">
        <f t="shared" si="57"/>
        <v>1</v>
      </c>
      <c r="O1808" s="7">
        <v>44243</v>
      </c>
    </row>
    <row r="1809" spans="1:15" x14ac:dyDescent="0.25">
      <c r="A1809" s="5">
        <v>1807</v>
      </c>
      <c r="B1809" s="5" t="s">
        <v>5563</v>
      </c>
      <c r="C1809" s="5" t="s">
        <v>11</v>
      </c>
      <c r="D1809" s="5">
        <v>1</v>
      </c>
      <c r="E1809" s="5">
        <v>1</v>
      </c>
      <c r="F1809" s="5" t="s">
        <v>5564</v>
      </c>
      <c r="G1809" s="5" t="s">
        <v>13</v>
      </c>
      <c r="H1809" s="5" t="s">
        <v>5565</v>
      </c>
      <c r="I1809" s="5">
        <v>1</v>
      </c>
      <c r="K1809" s="6">
        <v>44243.088900462964</v>
      </c>
      <c r="L1809" s="5" t="s">
        <v>7708</v>
      </c>
      <c r="M1809" s="5">
        <f t="shared" si="56"/>
        <v>0</v>
      </c>
      <c r="N1809" s="5">
        <f t="shared" si="57"/>
        <v>1</v>
      </c>
      <c r="O1809" s="7">
        <v>44243</v>
      </c>
    </row>
    <row r="1810" spans="1:15" x14ac:dyDescent="0.25">
      <c r="A1810" s="5">
        <v>1808</v>
      </c>
      <c r="B1810" s="5" t="s">
        <v>5566</v>
      </c>
      <c r="C1810" s="5" t="s">
        <v>11</v>
      </c>
      <c r="D1810" s="5">
        <v>1</v>
      </c>
      <c r="E1810" s="5">
        <v>1</v>
      </c>
      <c r="F1810" s="5" t="s">
        <v>5567</v>
      </c>
      <c r="G1810" s="5" t="s">
        <v>13</v>
      </c>
      <c r="H1810" s="5" t="s">
        <v>5568</v>
      </c>
      <c r="I1810" s="5">
        <v>0</v>
      </c>
      <c r="K1810" s="6">
        <v>44243.09</v>
      </c>
      <c r="L1810" s="5" t="s">
        <v>6917</v>
      </c>
      <c r="M1810" s="5">
        <f t="shared" si="56"/>
        <v>0</v>
      </c>
      <c r="N1810" s="5">
        <f t="shared" si="57"/>
        <v>1</v>
      </c>
      <c r="O1810" s="7">
        <v>44243</v>
      </c>
    </row>
    <row r="1811" spans="1:15" x14ac:dyDescent="0.25">
      <c r="A1811" s="5">
        <v>1809</v>
      </c>
      <c r="B1811" s="5" t="s">
        <v>5569</v>
      </c>
      <c r="C1811" s="5" t="s">
        <v>28</v>
      </c>
      <c r="D1811" s="5">
        <v>1</v>
      </c>
      <c r="E1811" s="5">
        <v>1</v>
      </c>
      <c r="F1811" s="5" t="s">
        <v>5570</v>
      </c>
      <c r="G1811" s="5" t="s">
        <v>13</v>
      </c>
      <c r="H1811" s="5" t="s">
        <v>5571</v>
      </c>
      <c r="I1811" s="5">
        <v>0</v>
      </c>
      <c r="K1811" s="6">
        <v>44243.090717592589</v>
      </c>
      <c r="L1811" s="5" t="s">
        <v>7888</v>
      </c>
      <c r="M1811" s="5">
        <f t="shared" si="56"/>
        <v>1</v>
      </c>
      <c r="N1811" s="5">
        <f t="shared" si="57"/>
        <v>0</v>
      </c>
      <c r="O1811" s="7">
        <v>44243</v>
      </c>
    </row>
    <row r="1812" spans="1:15" x14ac:dyDescent="0.25">
      <c r="A1812" s="5">
        <v>1810</v>
      </c>
      <c r="B1812" s="5" t="s">
        <v>5572</v>
      </c>
      <c r="C1812" s="5" t="s">
        <v>80</v>
      </c>
      <c r="D1812" s="5">
        <v>1</v>
      </c>
      <c r="E1812" s="5">
        <v>1</v>
      </c>
      <c r="F1812" s="5" t="s">
        <v>5573</v>
      </c>
      <c r="G1812" s="5" t="s">
        <v>13</v>
      </c>
      <c r="H1812" s="5" t="s">
        <v>5574</v>
      </c>
      <c r="I1812" s="5">
        <v>1</v>
      </c>
      <c r="K1812" s="6">
        <v>44243.091249999998</v>
      </c>
      <c r="L1812" s="5" t="s">
        <v>7286</v>
      </c>
      <c r="M1812" s="5">
        <f t="shared" si="56"/>
        <v>0</v>
      </c>
      <c r="N1812" s="5">
        <f t="shared" si="57"/>
        <v>1</v>
      </c>
      <c r="O1812" s="7">
        <v>44243</v>
      </c>
    </row>
    <row r="1813" spans="1:15" x14ac:dyDescent="0.25">
      <c r="A1813" s="5">
        <v>1811</v>
      </c>
      <c r="B1813" s="5" t="s">
        <v>5575</v>
      </c>
      <c r="C1813" s="5" t="s">
        <v>16</v>
      </c>
      <c r="D1813" s="5">
        <v>57</v>
      </c>
      <c r="E1813" s="5">
        <v>0.77</v>
      </c>
      <c r="F1813" s="5" t="s">
        <v>5576</v>
      </c>
      <c r="G1813" s="5" t="s">
        <v>13</v>
      </c>
      <c r="H1813" s="5" t="s">
        <v>5577</v>
      </c>
      <c r="I1813" s="5">
        <v>88</v>
      </c>
      <c r="J1813" s="5" t="s">
        <v>5578</v>
      </c>
      <c r="K1813" s="6">
        <v>44243.092928240738</v>
      </c>
      <c r="L1813" s="5" t="s">
        <v>7889</v>
      </c>
      <c r="M1813" s="5">
        <f t="shared" si="56"/>
        <v>0</v>
      </c>
      <c r="N1813" s="5">
        <f t="shared" si="57"/>
        <v>1</v>
      </c>
      <c r="O1813" s="7">
        <v>44243</v>
      </c>
    </row>
    <row r="1814" spans="1:15" x14ac:dyDescent="0.25">
      <c r="A1814" s="5">
        <v>1812</v>
      </c>
      <c r="B1814" s="5" t="s">
        <v>5579</v>
      </c>
      <c r="C1814" s="5" t="s">
        <v>40</v>
      </c>
      <c r="D1814" s="5">
        <v>1</v>
      </c>
      <c r="E1814" s="5">
        <v>1</v>
      </c>
      <c r="F1814" s="5" t="s">
        <v>5580</v>
      </c>
      <c r="G1814" s="5" t="s">
        <v>13</v>
      </c>
      <c r="H1814" s="5" t="s">
        <v>5581</v>
      </c>
      <c r="I1814" s="5">
        <v>2</v>
      </c>
      <c r="K1814" s="6">
        <v>44243.095925925925</v>
      </c>
      <c r="L1814" s="5" t="s">
        <v>7890</v>
      </c>
      <c r="M1814" s="5">
        <f t="shared" si="56"/>
        <v>1</v>
      </c>
      <c r="N1814" s="5">
        <f t="shared" si="57"/>
        <v>0</v>
      </c>
      <c r="O1814" s="7">
        <v>44243</v>
      </c>
    </row>
    <row r="1815" spans="1:15" x14ac:dyDescent="0.25">
      <c r="A1815" s="5">
        <v>1813</v>
      </c>
      <c r="B1815" s="5" t="s">
        <v>5582</v>
      </c>
      <c r="C1815" s="5" t="s">
        <v>11</v>
      </c>
      <c r="D1815" s="5">
        <v>107</v>
      </c>
      <c r="E1815" s="5">
        <v>0.8</v>
      </c>
      <c r="F1815" s="5" t="s">
        <v>5583</v>
      </c>
      <c r="G1815" s="5" t="s">
        <v>13</v>
      </c>
      <c r="H1815" s="5" t="s">
        <v>5584</v>
      </c>
      <c r="I1815" s="5">
        <v>30</v>
      </c>
      <c r="K1815" s="6">
        <v>44243.096585648149</v>
      </c>
      <c r="L1815" s="5" t="s">
        <v>7891</v>
      </c>
      <c r="M1815" s="5">
        <f t="shared" si="56"/>
        <v>0</v>
      </c>
      <c r="N1815" s="5">
        <f t="shared" si="57"/>
        <v>1</v>
      </c>
      <c r="O1815" s="7">
        <v>44243</v>
      </c>
    </row>
    <row r="1816" spans="1:15" x14ac:dyDescent="0.25">
      <c r="A1816" s="5">
        <v>1814</v>
      </c>
      <c r="B1816" s="5" t="s">
        <v>5585</v>
      </c>
      <c r="C1816" s="5" t="s">
        <v>50</v>
      </c>
      <c r="D1816" s="5">
        <v>1</v>
      </c>
      <c r="E1816" s="5">
        <v>1</v>
      </c>
      <c r="F1816" s="5" t="s">
        <v>5586</v>
      </c>
      <c r="G1816" s="5" t="s">
        <v>13</v>
      </c>
      <c r="H1816" s="5" t="s">
        <v>5587</v>
      </c>
      <c r="I1816" s="5">
        <v>0</v>
      </c>
      <c r="K1816" s="6">
        <v>44243.098587962966</v>
      </c>
      <c r="L1816" s="5" t="s">
        <v>7683</v>
      </c>
      <c r="M1816" s="5">
        <f t="shared" si="56"/>
        <v>1</v>
      </c>
      <c r="N1816" s="5">
        <f t="shared" si="57"/>
        <v>0</v>
      </c>
      <c r="O1816" s="7">
        <v>44243</v>
      </c>
    </row>
    <row r="1817" spans="1:15" x14ac:dyDescent="0.25">
      <c r="A1817" s="5">
        <v>1815</v>
      </c>
      <c r="B1817" s="5" t="s">
        <v>5588</v>
      </c>
      <c r="C1817" s="5" t="s">
        <v>11</v>
      </c>
      <c r="D1817" s="5">
        <v>1</v>
      </c>
      <c r="E1817" s="5">
        <v>1</v>
      </c>
      <c r="F1817" s="5" t="s">
        <v>5589</v>
      </c>
      <c r="G1817" s="5" t="s">
        <v>13</v>
      </c>
      <c r="H1817" s="5" t="s">
        <v>5590</v>
      </c>
      <c r="I1817" s="5">
        <v>1</v>
      </c>
      <c r="K1817" s="6">
        <v>44243.099224537036</v>
      </c>
      <c r="L1817" s="5" t="s">
        <v>7892</v>
      </c>
      <c r="M1817" s="5">
        <f t="shared" si="56"/>
        <v>1</v>
      </c>
      <c r="N1817" s="5">
        <f t="shared" si="57"/>
        <v>0</v>
      </c>
      <c r="O1817" s="7">
        <v>44243</v>
      </c>
    </row>
    <row r="1818" spans="1:15" x14ac:dyDescent="0.25">
      <c r="A1818" s="5">
        <v>1816</v>
      </c>
      <c r="B1818" s="5" t="s">
        <v>5591</v>
      </c>
      <c r="C1818" s="5" t="s">
        <v>11</v>
      </c>
      <c r="D1818" s="5">
        <v>1</v>
      </c>
      <c r="E1818" s="5">
        <v>1</v>
      </c>
      <c r="F1818" s="5" t="s">
        <v>5592</v>
      </c>
      <c r="G1818" s="5" t="s">
        <v>13</v>
      </c>
      <c r="H1818" s="5" t="s">
        <v>5593</v>
      </c>
      <c r="I1818" s="5">
        <v>1</v>
      </c>
      <c r="K1818" s="6">
        <v>44243.099374999998</v>
      </c>
      <c r="L1818" s="5" t="s">
        <v>7893</v>
      </c>
      <c r="M1818" s="5">
        <f t="shared" si="56"/>
        <v>0</v>
      </c>
      <c r="N1818" s="5">
        <f t="shared" si="57"/>
        <v>1</v>
      </c>
      <c r="O1818" s="7">
        <v>44243</v>
      </c>
    </row>
    <row r="1819" spans="1:15" x14ac:dyDescent="0.25">
      <c r="A1819" s="5">
        <v>1817</v>
      </c>
      <c r="B1819" s="5" t="s">
        <v>5594</v>
      </c>
      <c r="C1819" s="5" t="s">
        <v>11</v>
      </c>
      <c r="D1819" s="5">
        <v>1</v>
      </c>
      <c r="E1819" s="5">
        <v>1</v>
      </c>
      <c r="F1819" s="5" t="s">
        <v>5595</v>
      </c>
      <c r="G1819" s="5" t="s">
        <v>13</v>
      </c>
      <c r="H1819" s="5" t="s">
        <v>5596</v>
      </c>
      <c r="I1819" s="5">
        <v>0</v>
      </c>
      <c r="K1819" s="6">
        <v>44243.100717592592</v>
      </c>
      <c r="L1819" s="5" t="s">
        <v>7894</v>
      </c>
      <c r="M1819" s="5">
        <f t="shared" si="56"/>
        <v>0</v>
      </c>
      <c r="N1819" s="5">
        <f t="shared" si="57"/>
        <v>1</v>
      </c>
      <c r="O1819" s="7">
        <v>44243</v>
      </c>
    </row>
    <row r="1820" spans="1:15" x14ac:dyDescent="0.25">
      <c r="A1820" s="5">
        <v>1818</v>
      </c>
      <c r="B1820" s="5" t="s">
        <v>5597</v>
      </c>
      <c r="C1820" s="5" t="s">
        <v>36</v>
      </c>
      <c r="D1820" s="5">
        <v>1</v>
      </c>
      <c r="E1820" s="5">
        <v>1</v>
      </c>
      <c r="F1820" s="5" t="s">
        <v>5598</v>
      </c>
      <c r="G1820" s="5" t="s">
        <v>13</v>
      </c>
      <c r="H1820" s="5" t="s">
        <v>5599</v>
      </c>
      <c r="I1820" s="5">
        <v>1</v>
      </c>
      <c r="K1820" s="6">
        <v>44243.100972222222</v>
      </c>
      <c r="L1820" s="5" t="s">
        <v>6974</v>
      </c>
      <c r="M1820" s="5">
        <f t="shared" si="56"/>
        <v>1</v>
      </c>
      <c r="N1820" s="5">
        <f t="shared" si="57"/>
        <v>0</v>
      </c>
      <c r="O1820" s="7">
        <v>44243</v>
      </c>
    </row>
    <row r="1821" spans="1:15" x14ac:dyDescent="0.25">
      <c r="A1821" s="5">
        <v>1819</v>
      </c>
      <c r="B1821" s="5" t="s">
        <v>5600</v>
      </c>
      <c r="C1821" s="5" t="s">
        <v>80</v>
      </c>
      <c r="D1821" s="5">
        <v>1</v>
      </c>
      <c r="E1821" s="5">
        <v>1</v>
      </c>
      <c r="F1821" s="5" t="s">
        <v>5601</v>
      </c>
      <c r="G1821" s="5" t="s">
        <v>13</v>
      </c>
      <c r="H1821" s="5" t="s">
        <v>5602</v>
      </c>
      <c r="I1821" s="5">
        <v>0</v>
      </c>
      <c r="K1821" s="6">
        <v>44243.101099537038</v>
      </c>
      <c r="L1821" s="5" t="s">
        <v>7532</v>
      </c>
      <c r="M1821" s="5">
        <f t="shared" si="56"/>
        <v>0</v>
      </c>
      <c r="N1821" s="5">
        <f t="shared" si="57"/>
        <v>1</v>
      </c>
      <c r="O1821" s="7">
        <v>44243</v>
      </c>
    </row>
    <row r="1822" spans="1:15" x14ac:dyDescent="0.25">
      <c r="A1822" s="5">
        <v>1820</v>
      </c>
      <c r="B1822" s="5" t="s">
        <v>5603</v>
      </c>
      <c r="C1822" s="5" t="s">
        <v>16</v>
      </c>
      <c r="D1822" s="5">
        <v>1</v>
      </c>
      <c r="E1822" s="5">
        <v>1</v>
      </c>
      <c r="F1822" s="5" t="s">
        <v>5604</v>
      </c>
      <c r="G1822" s="5" t="s">
        <v>13</v>
      </c>
      <c r="H1822" s="5" t="s">
        <v>5605</v>
      </c>
      <c r="I1822" s="5">
        <v>0</v>
      </c>
      <c r="K1822" s="6">
        <v>44243.10125</v>
      </c>
      <c r="L1822" s="5" t="s">
        <v>7895</v>
      </c>
      <c r="M1822" s="5">
        <f t="shared" si="56"/>
        <v>0</v>
      </c>
      <c r="N1822" s="5">
        <f t="shared" si="57"/>
        <v>1</v>
      </c>
      <c r="O1822" s="7">
        <v>44243</v>
      </c>
    </row>
    <row r="1823" spans="1:15" x14ac:dyDescent="0.25">
      <c r="A1823" s="5">
        <v>1821</v>
      </c>
      <c r="B1823" s="5" t="s">
        <v>5606</v>
      </c>
      <c r="C1823" s="5" t="s">
        <v>11</v>
      </c>
      <c r="D1823" s="5">
        <v>0</v>
      </c>
      <c r="E1823" s="5">
        <v>0.5</v>
      </c>
      <c r="F1823" s="5" t="s">
        <v>5607</v>
      </c>
      <c r="G1823" s="5" t="s">
        <v>13</v>
      </c>
      <c r="H1823" s="5" t="s">
        <v>5608</v>
      </c>
      <c r="I1823" s="5">
        <v>1</v>
      </c>
      <c r="K1823" s="6">
        <v>44243.102013888885</v>
      </c>
      <c r="L1823" s="5" t="s">
        <v>7202</v>
      </c>
      <c r="M1823" s="5">
        <f t="shared" si="56"/>
        <v>0</v>
      </c>
      <c r="N1823" s="5">
        <f t="shared" si="57"/>
        <v>1</v>
      </c>
      <c r="O1823" s="7">
        <v>44243</v>
      </c>
    </row>
    <row r="1824" spans="1:15" x14ac:dyDescent="0.25">
      <c r="A1824" s="5">
        <v>1822</v>
      </c>
      <c r="B1824" s="5" t="s">
        <v>5609</v>
      </c>
      <c r="C1824" s="5" t="s">
        <v>11</v>
      </c>
      <c r="D1824" s="5">
        <v>1</v>
      </c>
      <c r="E1824" s="5">
        <v>1</v>
      </c>
      <c r="F1824" s="5" t="s">
        <v>5610</v>
      </c>
      <c r="G1824" s="5" t="s">
        <v>13</v>
      </c>
      <c r="H1824" s="5" t="s">
        <v>5611</v>
      </c>
      <c r="I1824" s="5">
        <v>1</v>
      </c>
      <c r="K1824" s="6">
        <v>44243.102094907408</v>
      </c>
      <c r="L1824" s="5" t="s">
        <v>7310</v>
      </c>
      <c r="M1824" s="5">
        <f t="shared" si="56"/>
        <v>1</v>
      </c>
      <c r="N1824" s="5">
        <f t="shared" si="57"/>
        <v>0</v>
      </c>
      <c r="O1824" s="7">
        <v>44243</v>
      </c>
    </row>
    <row r="1825" spans="1:15" x14ac:dyDescent="0.25">
      <c r="A1825" s="5">
        <v>1823</v>
      </c>
      <c r="B1825" s="5" t="s">
        <v>5612</v>
      </c>
      <c r="C1825" s="5" t="s">
        <v>20</v>
      </c>
      <c r="D1825" s="5">
        <v>47050</v>
      </c>
      <c r="E1825" s="5">
        <v>0.78</v>
      </c>
      <c r="F1825" s="5" t="s">
        <v>5613</v>
      </c>
      <c r="G1825" s="5" t="s">
        <v>13</v>
      </c>
      <c r="H1825" s="5" t="s">
        <v>5614</v>
      </c>
      <c r="I1825" s="5">
        <v>3799</v>
      </c>
      <c r="J1825" s="5" t="s">
        <v>5615</v>
      </c>
      <c r="K1825" s="6">
        <v>44243.103472222225</v>
      </c>
      <c r="L1825" s="5" t="s">
        <v>6966</v>
      </c>
      <c r="M1825" s="5">
        <f t="shared" si="56"/>
        <v>0</v>
      </c>
      <c r="N1825" s="5">
        <f t="shared" si="57"/>
        <v>1</v>
      </c>
      <c r="O1825" s="7">
        <v>44243</v>
      </c>
    </row>
    <row r="1826" spans="1:15" x14ac:dyDescent="0.25">
      <c r="A1826" s="5">
        <v>1824</v>
      </c>
      <c r="B1826" s="5" t="s">
        <v>5616</v>
      </c>
      <c r="C1826" s="5" t="s">
        <v>16</v>
      </c>
      <c r="D1826" s="5">
        <v>0</v>
      </c>
      <c r="E1826" s="5">
        <v>0.32</v>
      </c>
      <c r="F1826" s="5" t="s">
        <v>5617</v>
      </c>
      <c r="G1826" s="5" t="s">
        <v>13</v>
      </c>
      <c r="H1826" s="5" t="s">
        <v>5618</v>
      </c>
      <c r="I1826" s="5">
        <v>87</v>
      </c>
      <c r="J1826" s="5" t="s">
        <v>5619</v>
      </c>
      <c r="K1826" s="6">
        <v>44243.104837962965</v>
      </c>
      <c r="L1826" s="5" t="s">
        <v>7896</v>
      </c>
      <c r="M1826" s="5">
        <f t="shared" si="56"/>
        <v>0</v>
      </c>
      <c r="N1826" s="5">
        <f t="shared" si="57"/>
        <v>1</v>
      </c>
      <c r="O1826" s="7">
        <v>44243</v>
      </c>
    </row>
    <row r="1827" spans="1:15" x14ac:dyDescent="0.25">
      <c r="A1827" s="5">
        <v>1825</v>
      </c>
      <c r="B1827" s="5" t="s">
        <v>5620</v>
      </c>
      <c r="C1827" s="5" t="s">
        <v>40</v>
      </c>
      <c r="D1827" s="5">
        <v>1</v>
      </c>
      <c r="E1827" s="5">
        <v>1</v>
      </c>
      <c r="F1827" s="5" t="s">
        <v>5621</v>
      </c>
      <c r="G1827" s="5" t="s">
        <v>13</v>
      </c>
      <c r="H1827" s="5" t="s">
        <v>5622</v>
      </c>
      <c r="I1827" s="5">
        <v>0</v>
      </c>
      <c r="K1827" s="6">
        <v>44243.107106481482</v>
      </c>
      <c r="L1827" s="5" t="s">
        <v>7490</v>
      </c>
      <c r="M1827" s="5">
        <f t="shared" si="56"/>
        <v>1</v>
      </c>
      <c r="N1827" s="5">
        <f t="shared" si="57"/>
        <v>0</v>
      </c>
      <c r="O1827" s="7">
        <v>44243</v>
      </c>
    </row>
    <row r="1828" spans="1:15" x14ac:dyDescent="0.25">
      <c r="A1828" s="5">
        <v>1826</v>
      </c>
      <c r="B1828" s="5" t="s">
        <v>5623</v>
      </c>
      <c r="C1828" s="5" t="s">
        <v>40</v>
      </c>
      <c r="D1828" s="5">
        <v>1</v>
      </c>
      <c r="E1828" s="5">
        <v>1</v>
      </c>
      <c r="F1828" s="5" t="s">
        <v>5624</v>
      </c>
      <c r="G1828" s="5" t="s">
        <v>13</v>
      </c>
      <c r="H1828" s="5" t="s">
        <v>5625</v>
      </c>
      <c r="I1828" s="5">
        <v>0</v>
      </c>
      <c r="K1828" s="6">
        <v>44243.107997685183</v>
      </c>
      <c r="L1828" s="5" t="s">
        <v>7101</v>
      </c>
      <c r="M1828" s="5">
        <f t="shared" si="56"/>
        <v>1</v>
      </c>
      <c r="N1828" s="5">
        <f t="shared" si="57"/>
        <v>0</v>
      </c>
      <c r="O1828" s="7">
        <v>44243</v>
      </c>
    </row>
    <row r="1829" spans="1:15" x14ac:dyDescent="0.25">
      <c r="A1829" s="5">
        <v>1827</v>
      </c>
      <c r="B1829" s="5" t="s">
        <v>5626</v>
      </c>
      <c r="C1829" s="5" t="s">
        <v>40</v>
      </c>
      <c r="D1829" s="5">
        <v>1</v>
      </c>
      <c r="E1829" s="5">
        <v>1</v>
      </c>
      <c r="F1829" s="5" t="s">
        <v>5627</v>
      </c>
      <c r="G1829" s="5" t="s">
        <v>13</v>
      </c>
      <c r="H1829" s="5" t="s">
        <v>5628</v>
      </c>
      <c r="I1829" s="5">
        <v>0</v>
      </c>
      <c r="K1829" s="6">
        <v>44243.775451388887</v>
      </c>
      <c r="L1829" s="5" t="s">
        <v>7897</v>
      </c>
      <c r="M1829" s="5">
        <f t="shared" si="56"/>
        <v>0</v>
      </c>
      <c r="N1829" s="5">
        <f t="shared" si="57"/>
        <v>1</v>
      </c>
      <c r="O1829" s="7">
        <v>44243</v>
      </c>
    </row>
    <row r="1830" spans="1:15" x14ac:dyDescent="0.25">
      <c r="A1830" s="5">
        <v>1828</v>
      </c>
      <c r="B1830" s="5" t="s">
        <v>5629</v>
      </c>
      <c r="C1830" s="5" t="s">
        <v>16</v>
      </c>
      <c r="D1830" s="5">
        <v>1</v>
      </c>
      <c r="E1830" s="5">
        <v>1</v>
      </c>
      <c r="F1830" s="5" t="s">
        <v>5630</v>
      </c>
      <c r="G1830" s="5" t="s">
        <v>13</v>
      </c>
      <c r="H1830" s="5" t="s">
        <v>5631</v>
      </c>
      <c r="I1830" s="5">
        <v>0</v>
      </c>
      <c r="K1830" s="6">
        <v>44243.777418981481</v>
      </c>
      <c r="L1830" s="5" t="s">
        <v>7060</v>
      </c>
      <c r="M1830" s="5">
        <f t="shared" si="56"/>
        <v>1</v>
      </c>
      <c r="N1830" s="5">
        <f t="shared" si="57"/>
        <v>0</v>
      </c>
      <c r="O1830" s="7">
        <v>44243</v>
      </c>
    </row>
    <row r="1831" spans="1:15" x14ac:dyDescent="0.25">
      <c r="A1831" s="5">
        <v>1829</v>
      </c>
      <c r="B1831" s="5" t="s">
        <v>5632</v>
      </c>
      <c r="C1831" s="5" t="s">
        <v>28</v>
      </c>
      <c r="D1831" s="5">
        <v>1</v>
      </c>
      <c r="E1831" s="5">
        <v>1</v>
      </c>
      <c r="F1831" s="5" t="s">
        <v>5633</v>
      </c>
      <c r="G1831" s="5" t="s">
        <v>13</v>
      </c>
      <c r="H1831" s="5" t="s">
        <v>5634</v>
      </c>
      <c r="I1831" s="5">
        <v>0</v>
      </c>
      <c r="K1831" s="6">
        <v>44243.777812499997</v>
      </c>
      <c r="L1831" s="5" t="s">
        <v>7499</v>
      </c>
      <c r="M1831" s="5">
        <f t="shared" si="56"/>
        <v>1</v>
      </c>
      <c r="N1831" s="5">
        <f t="shared" si="57"/>
        <v>0</v>
      </c>
      <c r="O1831" s="7">
        <v>44243</v>
      </c>
    </row>
    <row r="1832" spans="1:15" x14ac:dyDescent="0.25">
      <c r="A1832" s="5">
        <v>1830</v>
      </c>
      <c r="B1832" s="5" t="s">
        <v>5635</v>
      </c>
      <c r="C1832" s="5" t="s">
        <v>16</v>
      </c>
      <c r="D1832" s="5">
        <v>1</v>
      </c>
      <c r="E1832" s="5">
        <v>1</v>
      </c>
      <c r="F1832" s="5" t="s">
        <v>5636</v>
      </c>
      <c r="G1832" s="5" t="s">
        <v>13</v>
      </c>
      <c r="H1832" s="5" t="s">
        <v>5637</v>
      </c>
      <c r="I1832" s="5">
        <v>0</v>
      </c>
      <c r="K1832" s="6">
        <v>44243.778067129628</v>
      </c>
      <c r="L1832" s="5" t="s">
        <v>7898</v>
      </c>
      <c r="M1832" s="5">
        <f t="shared" si="56"/>
        <v>0</v>
      </c>
      <c r="N1832" s="5">
        <f t="shared" si="57"/>
        <v>1</v>
      </c>
      <c r="O1832" s="7">
        <v>44243</v>
      </c>
    </row>
    <row r="1833" spans="1:15" x14ac:dyDescent="0.25">
      <c r="A1833" s="5">
        <v>1831</v>
      </c>
      <c r="B1833" s="5" t="s">
        <v>5638</v>
      </c>
      <c r="C1833" s="5" t="s">
        <v>16</v>
      </c>
      <c r="D1833" s="5">
        <v>0</v>
      </c>
      <c r="E1833" s="5">
        <v>0.16</v>
      </c>
      <c r="F1833" s="5" t="s">
        <v>5639</v>
      </c>
      <c r="G1833" s="5" t="s">
        <v>13</v>
      </c>
      <c r="H1833" s="5" t="s">
        <v>5640</v>
      </c>
      <c r="I1833" s="5">
        <v>47</v>
      </c>
      <c r="J1833" s="5" t="s">
        <v>5641</v>
      </c>
      <c r="K1833" s="6">
        <v>44243.782650462963</v>
      </c>
      <c r="L1833" s="5" t="s">
        <v>7899</v>
      </c>
      <c r="M1833" s="5">
        <f t="shared" si="56"/>
        <v>1</v>
      </c>
      <c r="N1833" s="5">
        <f t="shared" si="57"/>
        <v>0</v>
      </c>
      <c r="O1833" s="7">
        <v>44243</v>
      </c>
    </row>
    <row r="1834" spans="1:15" x14ac:dyDescent="0.25">
      <c r="A1834" s="5">
        <v>1832</v>
      </c>
      <c r="B1834" s="5" t="s">
        <v>5642</v>
      </c>
      <c r="C1834" s="5" t="s">
        <v>11</v>
      </c>
      <c r="D1834" s="5">
        <v>1678</v>
      </c>
      <c r="E1834" s="5">
        <v>0.92</v>
      </c>
      <c r="F1834" s="5" t="s">
        <v>5643</v>
      </c>
      <c r="G1834" s="5" t="s">
        <v>13</v>
      </c>
      <c r="H1834" s="5" t="s">
        <v>5644</v>
      </c>
      <c r="I1834" s="5">
        <v>84</v>
      </c>
      <c r="K1834" s="6">
        <v>44243.78570601852</v>
      </c>
      <c r="L1834" s="5" t="s">
        <v>6937</v>
      </c>
      <c r="M1834" s="5">
        <f t="shared" si="56"/>
        <v>1</v>
      </c>
      <c r="N1834" s="5">
        <f t="shared" si="57"/>
        <v>0</v>
      </c>
      <c r="O1834" s="7">
        <v>44243</v>
      </c>
    </row>
    <row r="1835" spans="1:15" x14ac:dyDescent="0.25">
      <c r="A1835" s="5">
        <v>1833</v>
      </c>
      <c r="B1835" s="5" t="s">
        <v>5645</v>
      </c>
      <c r="C1835" s="5" t="s">
        <v>32</v>
      </c>
      <c r="D1835" s="5">
        <v>1</v>
      </c>
      <c r="E1835" s="5">
        <v>1</v>
      </c>
      <c r="F1835" s="5" t="s">
        <v>5646</v>
      </c>
      <c r="G1835" s="5" t="s">
        <v>13</v>
      </c>
      <c r="H1835" s="5" t="s">
        <v>5647</v>
      </c>
      <c r="I1835" s="5">
        <v>1</v>
      </c>
      <c r="K1835" s="6">
        <v>44243.786979166667</v>
      </c>
      <c r="L1835" s="5" t="s">
        <v>7900</v>
      </c>
      <c r="M1835" s="5">
        <f t="shared" si="56"/>
        <v>0</v>
      </c>
      <c r="N1835" s="5">
        <f t="shared" si="57"/>
        <v>1</v>
      </c>
      <c r="O1835" s="7">
        <v>44243</v>
      </c>
    </row>
    <row r="1836" spans="1:15" x14ac:dyDescent="0.25">
      <c r="A1836" s="5">
        <v>1834</v>
      </c>
      <c r="B1836" s="5" t="s">
        <v>5648</v>
      </c>
      <c r="C1836" s="5" t="s">
        <v>11</v>
      </c>
      <c r="D1836" s="5">
        <v>1</v>
      </c>
      <c r="E1836" s="5">
        <v>1</v>
      </c>
      <c r="F1836" s="5" t="s">
        <v>5649</v>
      </c>
      <c r="G1836" s="5" t="s">
        <v>13</v>
      </c>
      <c r="H1836" s="5" t="s">
        <v>5650</v>
      </c>
      <c r="I1836" s="5">
        <v>1</v>
      </c>
      <c r="K1836" s="6">
        <v>44243.787673611114</v>
      </c>
      <c r="L1836" s="5" t="s">
        <v>6995</v>
      </c>
      <c r="M1836" s="5">
        <f t="shared" si="56"/>
        <v>0</v>
      </c>
      <c r="N1836" s="5">
        <f t="shared" si="57"/>
        <v>1</v>
      </c>
      <c r="O1836" s="7">
        <v>44243</v>
      </c>
    </row>
    <row r="1837" spans="1:15" x14ac:dyDescent="0.25">
      <c r="A1837" s="5">
        <v>1835</v>
      </c>
      <c r="B1837" s="5" t="s">
        <v>5651</v>
      </c>
      <c r="C1837" s="5" t="s">
        <v>50</v>
      </c>
      <c r="D1837" s="5">
        <v>284</v>
      </c>
      <c r="E1837" s="5">
        <v>0.78</v>
      </c>
      <c r="F1837" s="5" t="s">
        <v>5652</v>
      </c>
      <c r="G1837" s="5" t="s">
        <v>13</v>
      </c>
      <c r="H1837" s="5" t="s">
        <v>5653</v>
      </c>
      <c r="I1837" s="5">
        <v>129</v>
      </c>
      <c r="J1837" s="5" t="s">
        <v>5654</v>
      </c>
      <c r="K1837" s="6">
        <v>44243.789085648146</v>
      </c>
      <c r="L1837" s="5" t="s">
        <v>7034</v>
      </c>
      <c r="M1837" s="5">
        <f t="shared" si="56"/>
        <v>1</v>
      </c>
      <c r="N1837" s="5">
        <f t="shared" si="57"/>
        <v>0</v>
      </c>
      <c r="O1837" s="7">
        <v>44243</v>
      </c>
    </row>
    <row r="1838" spans="1:15" x14ac:dyDescent="0.25">
      <c r="A1838" s="5">
        <v>1836</v>
      </c>
      <c r="B1838" s="5" t="s">
        <v>5655</v>
      </c>
      <c r="C1838" s="5" t="s">
        <v>36</v>
      </c>
      <c r="D1838" s="5">
        <v>1</v>
      </c>
      <c r="E1838" s="5">
        <v>1</v>
      </c>
      <c r="F1838" s="5" t="s">
        <v>5656</v>
      </c>
      <c r="G1838" s="5" t="s">
        <v>13</v>
      </c>
      <c r="H1838" s="5" t="s">
        <v>5657</v>
      </c>
      <c r="I1838" s="5">
        <v>0</v>
      </c>
      <c r="K1838" s="6">
        <v>44243.791458333333</v>
      </c>
      <c r="L1838" s="5" t="s">
        <v>7901</v>
      </c>
      <c r="M1838" s="5">
        <f t="shared" si="56"/>
        <v>0</v>
      </c>
      <c r="N1838" s="5">
        <f t="shared" si="57"/>
        <v>1</v>
      </c>
      <c r="O1838" s="7">
        <v>44243</v>
      </c>
    </row>
    <row r="1839" spans="1:15" x14ac:dyDescent="0.25">
      <c r="A1839" s="5">
        <v>1837</v>
      </c>
      <c r="B1839" s="5" t="s">
        <v>5658</v>
      </c>
      <c r="C1839" s="5" t="s">
        <v>28</v>
      </c>
      <c r="D1839" s="5">
        <v>1</v>
      </c>
      <c r="E1839" s="5">
        <v>1</v>
      </c>
      <c r="F1839" s="5" t="s">
        <v>5659</v>
      </c>
      <c r="G1839" s="5" t="s">
        <v>13</v>
      </c>
      <c r="H1839" s="5" t="s">
        <v>5660</v>
      </c>
      <c r="I1839" s="5">
        <v>0</v>
      </c>
      <c r="K1839" s="6">
        <v>44243.791655092595</v>
      </c>
      <c r="L1839" s="5" t="s">
        <v>7902</v>
      </c>
      <c r="M1839" s="5">
        <f t="shared" si="56"/>
        <v>0</v>
      </c>
      <c r="N1839" s="5">
        <f t="shared" si="57"/>
        <v>1</v>
      </c>
      <c r="O1839" s="7">
        <v>44243</v>
      </c>
    </row>
    <row r="1840" spans="1:15" x14ac:dyDescent="0.25">
      <c r="A1840" s="5">
        <v>1838</v>
      </c>
      <c r="B1840" s="5" t="s">
        <v>5661</v>
      </c>
      <c r="C1840" s="5" t="s">
        <v>16</v>
      </c>
      <c r="D1840" s="5">
        <v>0</v>
      </c>
      <c r="E1840" s="5">
        <v>0.35</v>
      </c>
      <c r="F1840" s="5" t="s">
        <v>5662</v>
      </c>
      <c r="G1840" s="5" t="s">
        <v>13</v>
      </c>
      <c r="H1840" s="5" t="s">
        <v>5663</v>
      </c>
      <c r="I1840" s="5">
        <v>865</v>
      </c>
      <c r="J1840" s="5" t="s">
        <v>5664</v>
      </c>
      <c r="K1840" s="6">
        <v>44243.791875000003</v>
      </c>
      <c r="L1840" s="5" t="s">
        <v>7903</v>
      </c>
      <c r="M1840" s="5">
        <f t="shared" si="56"/>
        <v>0</v>
      </c>
      <c r="N1840" s="5">
        <f t="shared" si="57"/>
        <v>1</v>
      </c>
      <c r="O1840" s="7">
        <v>44243</v>
      </c>
    </row>
    <row r="1841" spans="1:15" x14ac:dyDescent="0.25">
      <c r="A1841" s="5">
        <v>1839</v>
      </c>
      <c r="B1841" s="5" t="s">
        <v>5665</v>
      </c>
      <c r="C1841" s="5" t="s">
        <v>454</v>
      </c>
      <c r="D1841" s="5">
        <v>1170</v>
      </c>
      <c r="E1841" s="5">
        <v>0.92</v>
      </c>
      <c r="F1841" s="5" t="s">
        <v>5666</v>
      </c>
      <c r="G1841" s="5" t="s">
        <v>13</v>
      </c>
      <c r="H1841" s="5" t="s">
        <v>5667</v>
      </c>
      <c r="I1841" s="5">
        <v>33114</v>
      </c>
      <c r="J1841" s="5" t="s">
        <v>2323</v>
      </c>
      <c r="K1841" s="6">
        <v>44243.791875000003</v>
      </c>
      <c r="L1841" s="5" t="s">
        <v>7904</v>
      </c>
      <c r="M1841" s="5">
        <f t="shared" si="56"/>
        <v>1</v>
      </c>
      <c r="N1841" s="5">
        <f t="shared" si="57"/>
        <v>0</v>
      </c>
      <c r="O1841" s="7">
        <v>44243</v>
      </c>
    </row>
    <row r="1842" spans="1:15" x14ac:dyDescent="0.25">
      <c r="A1842" s="5">
        <v>1840</v>
      </c>
      <c r="B1842" s="5" t="s">
        <v>5668</v>
      </c>
      <c r="C1842" s="5" t="s">
        <v>40</v>
      </c>
      <c r="D1842" s="5">
        <v>2</v>
      </c>
      <c r="E1842" s="5">
        <v>1</v>
      </c>
      <c r="F1842" s="5" t="s">
        <v>5669</v>
      </c>
      <c r="G1842" s="5" t="s">
        <v>13</v>
      </c>
      <c r="H1842" s="5" t="s">
        <v>5670</v>
      </c>
      <c r="I1842" s="5">
        <v>2</v>
      </c>
      <c r="K1842" s="6">
        <v>44243.794942129629</v>
      </c>
      <c r="L1842" s="5" t="s">
        <v>6966</v>
      </c>
      <c r="M1842" s="5">
        <f t="shared" si="56"/>
        <v>0</v>
      </c>
      <c r="N1842" s="5">
        <f t="shared" si="57"/>
        <v>1</v>
      </c>
      <c r="O1842" s="7">
        <v>44243</v>
      </c>
    </row>
    <row r="1843" spans="1:15" x14ac:dyDescent="0.25">
      <c r="A1843" s="5">
        <v>1841</v>
      </c>
      <c r="B1843" s="5" t="s">
        <v>5671</v>
      </c>
      <c r="C1843" s="5" t="s">
        <v>40</v>
      </c>
      <c r="D1843" s="5">
        <v>1</v>
      </c>
      <c r="E1843" s="5">
        <v>1</v>
      </c>
      <c r="F1843" s="5" t="s">
        <v>5672</v>
      </c>
      <c r="G1843" s="5" t="s">
        <v>13</v>
      </c>
      <c r="H1843" s="5" t="s">
        <v>5673</v>
      </c>
      <c r="I1843" s="5">
        <v>0</v>
      </c>
      <c r="K1843" s="6">
        <v>44243.795428240737</v>
      </c>
      <c r="L1843" s="5" t="s">
        <v>7905</v>
      </c>
      <c r="M1843" s="5">
        <f t="shared" si="56"/>
        <v>1</v>
      </c>
      <c r="N1843" s="5">
        <f t="shared" si="57"/>
        <v>0</v>
      </c>
      <c r="O1843" s="7">
        <v>44243</v>
      </c>
    </row>
    <row r="1844" spans="1:15" x14ac:dyDescent="0.25">
      <c r="A1844" s="5">
        <v>1842</v>
      </c>
      <c r="B1844" s="5" t="s">
        <v>5674</v>
      </c>
      <c r="C1844" s="5" t="s">
        <v>11</v>
      </c>
      <c r="D1844" s="5">
        <v>1</v>
      </c>
      <c r="E1844" s="5">
        <v>1</v>
      </c>
      <c r="F1844" s="5" t="s">
        <v>5675</v>
      </c>
      <c r="G1844" s="5" t="s">
        <v>13</v>
      </c>
      <c r="H1844" s="5" t="s">
        <v>5676</v>
      </c>
      <c r="I1844" s="5">
        <v>0</v>
      </c>
      <c r="K1844" s="6">
        <v>44243.797905092593</v>
      </c>
      <c r="L1844" s="5" t="s">
        <v>7063</v>
      </c>
      <c r="M1844" s="5">
        <f t="shared" si="56"/>
        <v>1</v>
      </c>
      <c r="N1844" s="5">
        <f t="shared" si="57"/>
        <v>0</v>
      </c>
      <c r="O1844" s="7">
        <v>44243</v>
      </c>
    </row>
    <row r="1845" spans="1:15" x14ac:dyDescent="0.25">
      <c r="A1845" s="5">
        <v>1843</v>
      </c>
      <c r="B1845" s="5" t="s">
        <v>5677</v>
      </c>
      <c r="C1845" s="5" t="s">
        <v>11</v>
      </c>
      <c r="D1845" s="5">
        <v>1</v>
      </c>
      <c r="E1845" s="5">
        <v>1</v>
      </c>
      <c r="F1845" s="5" t="s">
        <v>5678</v>
      </c>
      <c r="G1845" s="5" t="s">
        <v>13</v>
      </c>
      <c r="H1845" s="5" t="s">
        <v>5679</v>
      </c>
      <c r="I1845" s="5">
        <v>0</v>
      </c>
      <c r="K1845" s="6">
        <v>44243.798043981478</v>
      </c>
      <c r="L1845" s="5" t="s">
        <v>7906</v>
      </c>
      <c r="M1845" s="5">
        <f t="shared" si="56"/>
        <v>0</v>
      </c>
      <c r="N1845" s="5">
        <f t="shared" si="57"/>
        <v>1</v>
      </c>
      <c r="O1845" s="7">
        <v>44243</v>
      </c>
    </row>
    <row r="1846" spans="1:15" x14ac:dyDescent="0.25">
      <c r="A1846" s="5">
        <v>1844</v>
      </c>
      <c r="B1846" s="5" t="s">
        <v>5680</v>
      </c>
      <c r="C1846" s="5" t="s">
        <v>36</v>
      </c>
      <c r="D1846" s="5">
        <v>1</v>
      </c>
      <c r="E1846" s="5">
        <v>1</v>
      </c>
      <c r="F1846" s="5" t="s">
        <v>5681</v>
      </c>
      <c r="G1846" s="5" t="s">
        <v>13</v>
      </c>
      <c r="H1846" s="5" t="s">
        <v>5682</v>
      </c>
      <c r="I1846" s="5">
        <v>0</v>
      </c>
      <c r="K1846" s="6">
        <v>44243.799351851849</v>
      </c>
      <c r="L1846" s="5" t="s">
        <v>7907</v>
      </c>
      <c r="M1846" s="5">
        <f t="shared" si="56"/>
        <v>1</v>
      </c>
      <c r="N1846" s="5">
        <f t="shared" si="57"/>
        <v>0</v>
      </c>
      <c r="O1846" s="7">
        <v>44243</v>
      </c>
    </row>
    <row r="1847" spans="1:15" x14ac:dyDescent="0.25">
      <c r="A1847" s="5">
        <v>1845</v>
      </c>
      <c r="B1847" s="5" t="s">
        <v>5683</v>
      </c>
      <c r="C1847" s="5" t="s">
        <v>40</v>
      </c>
      <c r="D1847" s="5">
        <v>1</v>
      </c>
      <c r="E1847" s="5">
        <v>1</v>
      </c>
      <c r="F1847" s="5" t="s">
        <v>5684</v>
      </c>
      <c r="G1847" s="5" t="s">
        <v>13</v>
      </c>
      <c r="H1847" s="5" t="s">
        <v>5683</v>
      </c>
      <c r="I1847" s="5">
        <v>0</v>
      </c>
      <c r="K1847" s="6">
        <v>44243.79954861111</v>
      </c>
      <c r="L1847" s="5" t="s">
        <v>7908</v>
      </c>
      <c r="M1847" s="5">
        <f t="shared" si="56"/>
        <v>1</v>
      </c>
      <c r="N1847" s="5">
        <f t="shared" si="57"/>
        <v>0</v>
      </c>
      <c r="O1847" s="7">
        <v>44243</v>
      </c>
    </row>
    <row r="1848" spans="1:15" x14ac:dyDescent="0.25">
      <c r="A1848" s="5">
        <v>1846</v>
      </c>
      <c r="B1848" s="5" t="s">
        <v>5685</v>
      </c>
      <c r="C1848" s="5" t="s">
        <v>36</v>
      </c>
      <c r="D1848" s="5">
        <v>1</v>
      </c>
      <c r="E1848" s="5">
        <v>1</v>
      </c>
      <c r="F1848" s="5" t="s">
        <v>5686</v>
      </c>
      <c r="G1848" s="5" t="s">
        <v>13</v>
      </c>
      <c r="H1848" s="5" t="s">
        <v>5687</v>
      </c>
      <c r="I1848" s="5">
        <v>0</v>
      </c>
      <c r="K1848" s="6">
        <v>44243.799861111111</v>
      </c>
      <c r="L1848" s="5" t="s">
        <v>7909</v>
      </c>
      <c r="M1848" s="5">
        <f t="shared" si="56"/>
        <v>1</v>
      </c>
      <c r="N1848" s="5">
        <f t="shared" si="57"/>
        <v>0</v>
      </c>
      <c r="O1848" s="7">
        <v>44243</v>
      </c>
    </row>
    <row r="1849" spans="1:15" x14ac:dyDescent="0.25">
      <c r="A1849" s="5">
        <v>1847</v>
      </c>
      <c r="B1849" s="5" t="s">
        <v>5688</v>
      </c>
      <c r="C1849" s="5" t="s">
        <v>50</v>
      </c>
      <c r="D1849" s="5">
        <v>1</v>
      </c>
      <c r="E1849" s="5">
        <v>1</v>
      </c>
      <c r="F1849" s="5" t="s">
        <v>5689</v>
      </c>
      <c r="G1849" s="5" t="s">
        <v>13</v>
      </c>
      <c r="H1849" s="5" t="s">
        <v>5690</v>
      </c>
      <c r="I1849" s="5">
        <v>0</v>
      </c>
      <c r="K1849" s="6">
        <v>44243.800324074073</v>
      </c>
      <c r="L1849" s="5" t="s">
        <v>7184</v>
      </c>
      <c r="M1849" s="5">
        <f t="shared" si="56"/>
        <v>1</v>
      </c>
      <c r="N1849" s="5">
        <f t="shared" si="57"/>
        <v>0</v>
      </c>
      <c r="O1849" s="7">
        <v>44243</v>
      </c>
    </row>
    <row r="1850" spans="1:15" x14ac:dyDescent="0.25">
      <c r="A1850" s="5">
        <v>1848</v>
      </c>
      <c r="B1850" s="5" t="s">
        <v>5691</v>
      </c>
      <c r="C1850" s="5" t="s">
        <v>36</v>
      </c>
      <c r="D1850" s="5">
        <v>1</v>
      </c>
      <c r="E1850" s="5">
        <v>1</v>
      </c>
      <c r="F1850" s="5" t="s">
        <v>5692</v>
      </c>
      <c r="G1850" s="5" t="s">
        <v>13</v>
      </c>
      <c r="H1850" s="5" t="s">
        <v>5693</v>
      </c>
      <c r="I1850" s="5">
        <v>1</v>
      </c>
      <c r="K1850" s="6">
        <v>44243.802685185183</v>
      </c>
      <c r="L1850" s="5" t="s">
        <v>7910</v>
      </c>
      <c r="M1850" s="5">
        <f t="shared" si="56"/>
        <v>0</v>
      </c>
      <c r="N1850" s="5">
        <f t="shared" si="57"/>
        <v>1</v>
      </c>
      <c r="O1850" s="7">
        <v>44243</v>
      </c>
    </row>
    <row r="1851" spans="1:15" x14ac:dyDescent="0.25">
      <c r="A1851" s="5">
        <v>1849</v>
      </c>
      <c r="B1851" s="5" t="s">
        <v>5694</v>
      </c>
      <c r="C1851" s="5" t="s">
        <v>80</v>
      </c>
      <c r="D1851" s="5">
        <v>1</v>
      </c>
      <c r="E1851" s="5">
        <v>1</v>
      </c>
      <c r="F1851" s="5" t="s">
        <v>5695</v>
      </c>
      <c r="G1851" s="5" t="s">
        <v>13</v>
      </c>
      <c r="H1851" s="5" t="s">
        <v>5696</v>
      </c>
      <c r="I1851" s="5">
        <v>1</v>
      </c>
      <c r="K1851" s="6">
        <v>44243.802858796298</v>
      </c>
      <c r="L1851" s="5" t="s">
        <v>7911</v>
      </c>
      <c r="M1851" s="5">
        <f t="shared" si="56"/>
        <v>0</v>
      </c>
      <c r="N1851" s="5">
        <f t="shared" si="57"/>
        <v>1</v>
      </c>
      <c r="O1851" s="7">
        <v>44243</v>
      </c>
    </row>
    <row r="1852" spans="1:15" x14ac:dyDescent="0.25">
      <c r="A1852" s="5">
        <v>1850</v>
      </c>
      <c r="B1852" s="5" t="s">
        <v>5697</v>
      </c>
      <c r="C1852" s="5" t="s">
        <v>11</v>
      </c>
      <c r="D1852" s="5">
        <v>1</v>
      </c>
      <c r="E1852" s="5">
        <v>1</v>
      </c>
      <c r="F1852" s="5" t="s">
        <v>5698</v>
      </c>
      <c r="G1852" s="5" t="s">
        <v>13</v>
      </c>
      <c r="H1852" s="5" t="s">
        <v>5699</v>
      </c>
      <c r="I1852" s="5">
        <v>1</v>
      </c>
      <c r="K1852" s="6">
        <v>44243.803101851852</v>
      </c>
      <c r="L1852" s="5" t="s">
        <v>6974</v>
      </c>
      <c r="M1852" s="5">
        <f t="shared" si="56"/>
        <v>1</v>
      </c>
      <c r="N1852" s="5">
        <f t="shared" si="57"/>
        <v>0</v>
      </c>
      <c r="O1852" s="7">
        <v>44243</v>
      </c>
    </row>
    <row r="1853" spans="1:15" x14ac:dyDescent="0.25">
      <c r="A1853" s="5">
        <v>1851</v>
      </c>
      <c r="B1853" s="5" t="s">
        <v>5700</v>
      </c>
      <c r="C1853" s="5" t="s">
        <v>36</v>
      </c>
      <c r="D1853" s="5">
        <v>1</v>
      </c>
      <c r="E1853" s="5">
        <v>1</v>
      </c>
      <c r="F1853" s="5" t="s">
        <v>5701</v>
      </c>
      <c r="G1853" s="5" t="s">
        <v>13</v>
      </c>
      <c r="H1853" s="5" t="s">
        <v>5702</v>
      </c>
      <c r="I1853" s="5">
        <v>0</v>
      </c>
      <c r="K1853" s="6">
        <v>44243.80332175926</v>
      </c>
      <c r="L1853" s="5" t="s">
        <v>7912</v>
      </c>
      <c r="M1853" s="5">
        <f t="shared" si="56"/>
        <v>0</v>
      </c>
      <c r="N1853" s="5">
        <f t="shared" si="57"/>
        <v>1</v>
      </c>
      <c r="O1853" s="7">
        <v>44243</v>
      </c>
    </row>
    <row r="1854" spans="1:15" x14ac:dyDescent="0.25">
      <c r="A1854" s="5">
        <v>1852</v>
      </c>
      <c r="B1854" s="5" t="s">
        <v>5703</v>
      </c>
      <c r="C1854" s="5" t="s">
        <v>11</v>
      </c>
      <c r="D1854" s="5">
        <v>1</v>
      </c>
      <c r="E1854" s="5">
        <v>1</v>
      </c>
      <c r="F1854" s="5" t="s">
        <v>5704</v>
      </c>
      <c r="G1854" s="5" t="s">
        <v>13</v>
      </c>
      <c r="H1854" s="5" t="s">
        <v>5705</v>
      </c>
      <c r="I1854" s="5">
        <v>1</v>
      </c>
      <c r="K1854" s="6">
        <v>44243.803425925929</v>
      </c>
      <c r="L1854" s="5" t="s">
        <v>6976</v>
      </c>
      <c r="M1854" s="5">
        <f t="shared" si="56"/>
        <v>0</v>
      </c>
      <c r="N1854" s="5">
        <f t="shared" si="57"/>
        <v>1</v>
      </c>
      <c r="O1854" s="7">
        <v>44243</v>
      </c>
    </row>
    <row r="1855" spans="1:15" x14ac:dyDescent="0.25">
      <c r="A1855" s="5">
        <v>1853</v>
      </c>
      <c r="B1855" s="5" t="s">
        <v>5706</v>
      </c>
      <c r="C1855" s="5" t="s">
        <v>16</v>
      </c>
      <c r="D1855" s="5">
        <v>1</v>
      </c>
      <c r="E1855" s="5">
        <v>1</v>
      </c>
      <c r="F1855" s="5" t="s">
        <v>5707</v>
      </c>
      <c r="G1855" s="5" t="s">
        <v>13</v>
      </c>
      <c r="H1855" s="5" t="s">
        <v>5708</v>
      </c>
      <c r="I1855" s="5">
        <v>0</v>
      </c>
      <c r="K1855" s="6">
        <v>44243.810624999998</v>
      </c>
      <c r="L1855" s="5" t="s">
        <v>6937</v>
      </c>
      <c r="M1855" s="5">
        <f t="shared" si="56"/>
        <v>1</v>
      </c>
      <c r="N1855" s="5">
        <f t="shared" si="57"/>
        <v>0</v>
      </c>
      <c r="O1855" s="7">
        <v>44243</v>
      </c>
    </row>
    <row r="1856" spans="1:15" x14ac:dyDescent="0.25">
      <c r="A1856" s="5">
        <v>1854</v>
      </c>
      <c r="B1856" s="5" t="s">
        <v>5709</v>
      </c>
      <c r="C1856" s="5" t="s">
        <v>28</v>
      </c>
      <c r="D1856" s="5">
        <v>1</v>
      </c>
      <c r="E1856" s="5">
        <v>1</v>
      </c>
      <c r="F1856" s="5" t="s">
        <v>5710</v>
      </c>
      <c r="G1856" s="5" t="s">
        <v>13</v>
      </c>
      <c r="H1856" s="5" t="s">
        <v>5711</v>
      </c>
      <c r="I1856" s="5">
        <v>0</v>
      </c>
      <c r="K1856" s="6">
        <v>44243.812395833331</v>
      </c>
      <c r="L1856" s="5" t="s">
        <v>7347</v>
      </c>
      <c r="M1856" s="5">
        <f t="shared" si="56"/>
        <v>0</v>
      </c>
      <c r="N1856" s="5">
        <f t="shared" si="57"/>
        <v>1</v>
      </c>
      <c r="O1856" s="7">
        <v>44243</v>
      </c>
    </row>
    <row r="1857" spans="1:15" x14ac:dyDescent="0.25">
      <c r="A1857" s="5">
        <v>1855</v>
      </c>
      <c r="B1857" s="5" t="s">
        <v>5712</v>
      </c>
      <c r="C1857" s="5" t="s">
        <v>80</v>
      </c>
      <c r="D1857" s="5">
        <v>1</v>
      </c>
      <c r="E1857" s="5">
        <v>1</v>
      </c>
      <c r="F1857" s="5" t="s">
        <v>5713</v>
      </c>
      <c r="G1857" s="5" t="s">
        <v>13</v>
      </c>
      <c r="H1857" s="5" t="s">
        <v>5714</v>
      </c>
      <c r="I1857" s="5">
        <v>0</v>
      </c>
      <c r="K1857" s="6">
        <v>44243.814513888887</v>
      </c>
      <c r="L1857" s="5" t="s">
        <v>7913</v>
      </c>
      <c r="M1857" s="5">
        <f t="shared" si="56"/>
        <v>1</v>
      </c>
      <c r="N1857" s="5">
        <f t="shared" si="57"/>
        <v>0</v>
      </c>
      <c r="O1857" s="7">
        <v>44243</v>
      </c>
    </row>
    <row r="1858" spans="1:15" x14ac:dyDescent="0.25">
      <c r="A1858" s="5">
        <v>1856</v>
      </c>
      <c r="B1858" s="5" t="s">
        <v>5715</v>
      </c>
      <c r="C1858" s="5" t="s">
        <v>80</v>
      </c>
      <c r="D1858" s="5">
        <v>1</v>
      </c>
      <c r="E1858" s="5">
        <v>1</v>
      </c>
      <c r="F1858" s="5" t="s">
        <v>5716</v>
      </c>
      <c r="G1858" s="5" t="s">
        <v>13</v>
      </c>
      <c r="H1858" s="5" t="s">
        <v>5717</v>
      </c>
      <c r="I1858" s="5">
        <v>0</v>
      </c>
      <c r="K1858" s="6">
        <v>44243.817314814813</v>
      </c>
      <c r="L1858" s="5" t="s">
        <v>7914</v>
      </c>
      <c r="M1858" s="5">
        <f t="shared" si="56"/>
        <v>1</v>
      </c>
      <c r="N1858" s="5">
        <f t="shared" si="57"/>
        <v>0</v>
      </c>
      <c r="O1858" s="7">
        <v>44243</v>
      </c>
    </row>
    <row r="1859" spans="1:15" x14ac:dyDescent="0.25">
      <c r="A1859" s="5">
        <v>1857</v>
      </c>
      <c r="B1859" s="5" t="s">
        <v>5718</v>
      </c>
      <c r="C1859" s="5" t="s">
        <v>36</v>
      </c>
      <c r="D1859" s="5">
        <v>1</v>
      </c>
      <c r="E1859" s="5">
        <v>1</v>
      </c>
      <c r="F1859" s="5" t="s">
        <v>5719</v>
      </c>
      <c r="G1859" s="5" t="s">
        <v>13</v>
      </c>
      <c r="H1859" s="5" t="s">
        <v>5720</v>
      </c>
      <c r="I1859" s="5">
        <v>0</v>
      </c>
      <c r="K1859" s="6">
        <v>44243.817847222221</v>
      </c>
      <c r="L1859" s="5" t="s">
        <v>7036</v>
      </c>
      <c r="M1859" s="5">
        <f t="shared" ref="M1859:M1922" si="58">IF(EXACT(LEFT(L1859),"P"),1,0)</f>
        <v>0</v>
      </c>
      <c r="N1859" s="5">
        <f t="shared" ref="N1859:N1922" si="59">1-M1859</f>
        <v>1</v>
      </c>
      <c r="O1859" s="7">
        <v>44243</v>
      </c>
    </row>
    <row r="1860" spans="1:15" x14ac:dyDescent="0.25">
      <c r="A1860" s="5">
        <v>1858</v>
      </c>
      <c r="B1860" s="5" t="s">
        <v>5721</v>
      </c>
      <c r="C1860" s="5" t="s">
        <v>11</v>
      </c>
      <c r="D1860" s="5">
        <v>1</v>
      </c>
      <c r="E1860" s="5">
        <v>1</v>
      </c>
      <c r="F1860" s="5" t="s">
        <v>5722</v>
      </c>
      <c r="G1860" s="5" t="s">
        <v>13</v>
      </c>
      <c r="H1860" s="5" t="s">
        <v>5723</v>
      </c>
      <c r="I1860" s="5">
        <v>1</v>
      </c>
      <c r="K1860" s="6">
        <v>44243.820590277777</v>
      </c>
      <c r="L1860" s="5" t="s">
        <v>7915</v>
      </c>
      <c r="M1860" s="5">
        <f t="shared" si="58"/>
        <v>0</v>
      </c>
      <c r="N1860" s="5">
        <f t="shared" si="59"/>
        <v>1</v>
      </c>
      <c r="O1860" s="7">
        <v>44243</v>
      </c>
    </row>
    <row r="1861" spans="1:15" x14ac:dyDescent="0.25">
      <c r="A1861" s="5">
        <v>1859</v>
      </c>
      <c r="B1861" s="5" t="s">
        <v>5724</v>
      </c>
      <c r="C1861" s="5" t="s">
        <v>16</v>
      </c>
      <c r="D1861" s="5">
        <v>1</v>
      </c>
      <c r="E1861" s="5">
        <v>1</v>
      </c>
      <c r="F1861" s="5" t="s">
        <v>5725</v>
      </c>
      <c r="G1861" s="5" t="s">
        <v>13</v>
      </c>
      <c r="H1861" s="5" t="s">
        <v>5726</v>
      </c>
      <c r="I1861" s="5">
        <v>0</v>
      </c>
      <c r="K1861" s="6">
        <v>44244.571493055555</v>
      </c>
      <c r="L1861" s="5" t="s">
        <v>7778</v>
      </c>
      <c r="M1861" s="5">
        <f t="shared" si="58"/>
        <v>1</v>
      </c>
      <c r="N1861" s="5">
        <f t="shared" si="59"/>
        <v>0</v>
      </c>
      <c r="O1861" s="7">
        <v>44244</v>
      </c>
    </row>
    <row r="1862" spans="1:15" x14ac:dyDescent="0.25">
      <c r="A1862" s="5">
        <v>1860</v>
      </c>
      <c r="B1862" s="5" t="s">
        <v>5727</v>
      </c>
      <c r="C1862" s="5" t="s">
        <v>80</v>
      </c>
      <c r="D1862" s="5">
        <v>1</v>
      </c>
      <c r="E1862" s="5">
        <v>1</v>
      </c>
      <c r="F1862" s="5" t="s">
        <v>5728</v>
      </c>
      <c r="G1862" s="5" t="s">
        <v>13</v>
      </c>
      <c r="H1862" s="5" t="s">
        <v>5729</v>
      </c>
      <c r="I1862" s="5">
        <v>0</v>
      </c>
      <c r="K1862" s="6">
        <v>44244.573865740742</v>
      </c>
      <c r="L1862" s="5" t="s">
        <v>7136</v>
      </c>
      <c r="M1862" s="5">
        <f t="shared" si="58"/>
        <v>0</v>
      </c>
      <c r="N1862" s="5">
        <f t="shared" si="59"/>
        <v>1</v>
      </c>
      <c r="O1862" s="7">
        <v>44244</v>
      </c>
    </row>
    <row r="1863" spans="1:15" x14ac:dyDescent="0.25">
      <c r="A1863" s="5">
        <v>1861</v>
      </c>
      <c r="B1863" s="5" t="s">
        <v>5730</v>
      </c>
      <c r="C1863" s="5" t="s">
        <v>80</v>
      </c>
      <c r="D1863" s="5">
        <v>29</v>
      </c>
      <c r="E1863" s="5">
        <v>0.71</v>
      </c>
      <c r="F1863" s="5" t="s">
        <v>5731</v>
      </c>
      <c r="G1863" s="5" t="s">
        <v>13</v>
      </c>
      <c r="H1863" s="5" t="s">
        <v>5732</v>
      </c>
      <c r="I1863" s="5">
        <v>44</v>
      </c>
      <c r="K1863" s="6">
        <v>44244.575960648152</v>
      </c>
      <c r="L1863" s="5" t="s">
        <v>7503</v>
      </c>
      <c r="M1863" s="5">
        <f t="shared" si="58"/>
        <v>0</v>
      </c>
      <c r="N1863" s="5">
        <f t="shared" si="59"/>
        <v>1</v>
      </c>
      <c r="O1863" s="7">
        <v>44244</v>
      </c>
    </row>
    <row r="1864" spans="1:15" x14ac:dyDescent="0.25">
      <c r="A1864" s="5">
        <v>1862</v>
      </c>
      <c r="B1864" s="5" t="s">
        <v>5733</v>
      </c>
      <c r="C1864" s="5" t="s">
        <v>28</v>
      </c>
      <c r="D1864" s="5">
        <v>1</v>
      </c>
      <c r="E1864" s="5">
        <v>1</v>
      </c>
      <c r="F1864" s="5" t="s">
        <v>5734</v>
      </c>
      <c r="G1864" s="5" t="s">
        <v>13</v>
      </c>
      <c r="H1864" s="5" t="s">
        <v>5735</v>
      </c>
      <c r="I1864" s="5">
        <v>0</v>
      </c>
      <c r="K1864" s="6">
        <v>44244.577268518522</v>
      </c>
      <c r="L1864" s="5" t="s">
        <v>7054</v>
      </c>
      <c r="M1864" s="5">
        <f t="shared" si="58"/>
        <v>0</v>
      </c>
      <c r="N1864" s="5">
        <f t="shared" si="59"/>
        <v>1</v>
      </c>
      <c r="O1864" s="7">
        <v>44244</v>
      </c>
    </row>
    <row r="1865" spans="1:15" x14ac:dyDescent="0.25">
      <c r="A1865" s="5">
        <v>1863</v>
      </c>
      <c r="B1865" s="5" t="s">
        <v>5736</v>
      </c>
      <c r="C1865" s="5" t="s">
        <v>11</v>
      </c>
      <c r="D1865" s="5">
        <v>1</v>
      </c>
      <c r="E1865" s="5">
        <v>1</v>
      </c>
      <c r="F1865" s="5" t="s">
        <v>5737</v>
      </c>
      <c r="G1865" s="5" t="s">
        <v>13</v>
      </c>
      <c r="H1865" s="5" t="s">
        <v>5738</v>
      </c>
      <c r="I1865" s="5">
        <v>0</v>
      </c>
      <c r="K1865" s="6">
        <v>44244.578182870369</v>
      </c>
      <c r="L1865" s="5" t="s">
        <v>7363</v>
      </c>
      <c r="M1865" s="5">
        <f t="shared" si="58"/>
        <v>1</v>
      </c>
      <c r="N1865" s="5">
        <f t="shared" si="59"/>
        <v>0</v>
      </c>
      <c r="O1865" s="7">
        <v>44244</v>
      </c>
    </row>
    <row r="1866" spans="1:15" x14ac:dyDescent="0.25">
      <c r="A1866" s="5">
        <v>1864</v>
      </c>
      <c r="B1866" s="5" t="s">
        <v>5739</v>
      </c>
      <c r="C1866" s="5" t="s">
        <v>11</v>
      </c>
      <c r="D1866" s="5">
        <v>1</v>
      </c>
      <c r="E1866" s="5">
        <v>1</v>
      </c>
      <c r="F1866" s="5" t="s">
        <v>5740</v>
      </c>
      <c r="G1866" s="5" t="s">
        <v>13</v>
      </c>
      <c r="H1866" s="5" t="s">
        <v>5741</v>
      </c>
      <c r="I1866" s="5">
        <v>0</v>
      </c>
      <c r="K1866" s="6">
        <v>44244.579560185186</v>
      </c>
      <c r="L1866" s="5" t="s">
        <v>7063</v>
      </c>
      <c r="M1866" s="5">
        <f t="shared" si="58"/>
        <v>1</v>
      </c>
      <c r="N1866" s="5">
        <f t="shared" si="59"/>
        <v>0</v>
      </c>
      <c r="O1866" s="7">
        <v>44244</v>
      </c>
    </row>
    <row r="1867" spans="1:15" x14ac:dyDescent="0.25">
      <c r="A1867" s="5">
        <v>1865</v>
      </c>
      <c r="B1867" s="5" t="s">
        <v>5742</v>
      </c>
      <c r="C1867" s="5" t="s">
        <v>40</v>
      </c>
      <c r="D1867" s="5">
        <v>1</v>
      </c>
      <c r="E1867" s="5">
        <v>1</v>
      </c>
      <c r="F1867" s="5" t="s">
        <v>5743</v>
      </c>
      <c r="G1867" s="5" t="s">
        <v>13</v>
      </c>
      <c r="H1867" s="5" t="s">
        <v>5744</v>
      </c>
      <c r="I1867" s="5">
        <v>0</v>
      </c>
      <c r="K1867" s="6">
        <v>44244.581631944442</v>
      </c>
      <c r="L1867" s="5" t="s">
        <v>7916</v>
      </c>
      <c r="M1867" s="5">
        <f t="shared" si="58"/>
        <v>1</v>
      </c>
      <c r="N1867" s="5">
        <f t="shared" si="59"/>
        <v>0</v>
      </c>
      <c r="O1867" s="7">
        <v>44244</v>
      </c>
    </row>
    <row r="1868" spans="1:15" x14ac:dyDescent="0.25">
      <c r="A1868" s="5">
        <v>1866</v>
      </c>
      <c r="B1868" s="5" t="s">
        <v>5745</v>
      </c>
      <c r="C1868" s="5" t="s">
        <v>36</v>
      </c>
      <c r="D1868" s="5">
        <v>20</v>
      </c>
      <c r="E1868" s="5">
        <v>0.73</v>
      </c>
      <c r="F1868" s="5" t="s">
        <v>5746</v>
      </c>
      <c r="G1868" s="5" t="s">
        <v>13</v>
      </c>
      <c r="H1868" s="5" t="s">
        <v>5747</v>
      </c>
      <c r="I1868" s="5">
        <v>23</v>
      </c>
      <c r="K1868" s="6">
        <v>44244.582511574074</v>
      </c>
      <c r="L1868" s="5" t="s">
        <v>7917</v>
      </c>
      <c r="M1868" s="5">
        <f t="shared" si="58"/>
        <v>1</v>
      </c>
      <c r="N1868" s="5">
        <f t="shared" si="59"/>
        <v>0</v>
      </c>
      <c r="O1868" s="7">
        <v>44244</v>
      </c>
    </row>
    <row r="1869" spans="1:15" x14ac:dyDescent="0.25">
      <c r="A1869" s="5">
        <v>1867</v>
      </c>
      <c r="B1869" s="5" t="s">
        <v>5748</v>
      </c>
      <c r="C1869" s="5" t="s">
        <v>50</v>
      </c>
      <c r="D1869" s="5">
        <v>64</v>
      </c>
      <c r="E1869" s="5">
        <v>0.88</v>
      </c>
      <c r="F1869" s="5" t="s">
        <v>5749</v>
      </c>
      <c r="G1869" s="5" t="s">
        <v>13</v>
      </c>
      <c r="H1869" s="5" t="s">
        <v>5750</v>
      </c>
      <c r="I1869" s="5">
        <v>54</v>
      </c>
      <c r="J1869" s="5" t="s">
        <v>5751</v>
      </c>
      <c r="K1869" s="6">
        <v>44244.58353009259</v>
      </c>
      <c r="L1869" s="5" t="s">
        <v>7918</v>
      </c>
      <c r="M1869" s="5">
        <f t="shared" si="58"/>
        <v>0</v>
      </c>
      <c r="N1869" s="5">
        <f t="shared" si="59"/>
        <v>1</v>
      </c>
      <c r="O1869" s="7">
        <v>44244</v>
      </c>
    </row>
    <row r="1870" spans="1:15" x14ac:dyDescent="0.25">
      <c r="A1870" s="5">
        <v>1868</v>
      </c>
      <c r="B1870" s="5" t="s">
        <v>5752</v>
      </c>
      <c r="C1870" s="5" t="s">
        <v>32</v>
      </c>
      <c r="D1870" s="5">
        <v>148</v>
      </c>
      <c r="E1870" s="5">
        <v>0.95</v>
      </c>
      <c r="F1870" s="5" t="s">
        <v>5753</v>
      </c>
      <c r="G1870" s="5" t="s">
        <v>13</v>
      </c>
      <c r="H1870" s="5" t="s">
        <v>5754</v>
      </c>
      <c r="I1870" s="5">
        <v>19</v>
      </c>
      <c r="K1870" s="6">
        <v>44244.583726851852</v>
      </c>
      <c r="L1870" s="5" t="s">
        <v>7919</v>
      </c>
      <c r="M1870" s="5">
        <f t="shared" si="58"/>
        <v>1</v>
      </c>
      <c r="N1870" s="5">
        <f t="shared" si="59"/>
        <v>0</v>
      </c>
      <c r="O1870" s="7">
        <v>44244</v>
      </c>
    </row>
    <row r="1871" spans="1:15" x14ac:dyDescent="0.25">
      <c r="A1871" s="5">
        <v>1869</v>
      </c>
      <c r="B1871" s="5" t="s">
        <v>5755</v>
      </c>
      <c r="C1871" s="5" t="s">
        <v>11</v>
      </c>
      <c r="D1871" s="5">
        <v>1</v>
      </c>
      <c r="E1871" s="5">
        <v>1</v>
      </c>
      <c r="F1871" s="5" t="s">
        <v>5756</v>
      </c>
      <c r="G1871" s="5" t="s">
        <v>13</v>
      </c>
      <c r="H1871" s="5" t="s">
        <v>5757</v>
      </c>
      <c r="I1871" s="5">
        <v>0</v>
      </c>
      <c r="K1871" s="6">
        <v>44244.585532407407</v>
      </c>
      <c r="L1871" s="5" t="s">
        <v>7227</v>
      </c>
      <c r="M1871" s="5">
        <f t="shared" si="58"/>
        <v>1</v>
      </c>
      <c r="N1871" s="5">
        <f t="shared" si="59"/>
        <v>0</v>
      </c>
      <c r="O1871" s="7">
        <v>44244</v>
      </c>
    </row>
    <row r="1872" spans="1:15" x14ac:dyDescent="0.25">
      <c r="A1872" s="5">
        <v>1870</v>
      </c>
      <c r="B1872" s="5" t="s">
        <v>5758</v>
      </c>
      <c r="C1872" s="5" t="s">
        <v>40</v>
      </c>
      <c r="D1872" s="5">
        <v>1</v>
      </c>
      <c r="E1872" s="5">
        <v>1</v>
      </c>
      <c r="F1872" s="5" t="s">
        <v>5759</v>
      </c>
      <c r="G1872" s="5" t="s">
        <v>13</v>
      </c>
      <c r="H1872" s="5" t="s">
        <v>5760</v>
      </c>
      <c r="I1872" s="5">
        <v>0</v>
      </c>
      <c r="K1872" s="6">
        <v>44244.591956018521</v>
      </c>
      <c r="L1872" s="5" t="s">
        <v>7920</v>
      </c>
      <c r="M1872" s="5">
        <f t="shared" si="58"/>
        <v>1</v>
      </c>
      <c r="N1872" s="5">
        <f t="shared" si="59"/>
        <v>0</v>
      </c>
      <c r="O1872" s="7">
        <v>44244</v>
      </c>
    </row>
    <row r="1873" spans="1:15" x14ac:dyDescent="0.25">
      <c r="A1873" s="5">
        <v>1871</v>
      </c>
      <c r="B1873" s="5" t="s">
        <v>5761</v>
      </c>
      <c r="C1873" s="5" t="s">
        <v>80</v>
      </c>
      <c r="D1873" s="5">
        <v>1</v>
      </c>
      <c r="E1873" s="5">
        <v>1</v>
      </c>
      <c r="F1873" s="5" t="s">
        <v>5762</v>
      </c>
      <c r="G1873" s="5" t="s">
        <v>13</v>
      </c>
      <c r="H1873" s="5" t="s">
        <v>5763</v>
      </c>
      <c r="I1873" s="5">
        <v>0</v>
      </c>
      <c r="K1873" s="6">
        <v>44244.593148148146</v>
      </c>
      <c r="L1873" s="5" t="s">
        <v>7921</v>
      </c>
      <c r="M1873" s="5">
        <f t="shared" si="58"/>
        <v>0</v>
      </c>
      <c r="N1873" s="5">
        <f t="shared" si="59"/>
        <v>1</v>
      </c>
      <c r="O1873" s="7">
        <v>44244</v>
      </c>
    </row>
    <row r="1874" spans="1:15" x14ac:dyDescent="0.25">
      <c r="A1874" s="5">
        <v>1872</v>
      </c>
      <c r="B1874" s="5" t="s">
        <v>5764</v>
      </c>
      <c r="C1874" s="5" t="s">
        <v>16</v>
      </c>
      <c r="D1874" s="5">
        <v>1</v>
      </c>
      <c r="E1874" s="5">
        <v>1</v>
      </c>
      <c r="F1874" s="5" t="s">
        <v>5765</v>
      </c>
      <c r="G1874" s="5" t="s">
        <v>13</v>
      </c>
      <c r="H1874" s="5" t="s">
        <v>5766</v>
      </c>
      <c r="I1874" s="5">
        <v>0</v>
      </c>
      <c r="K1874" s="6">
        <v>44244.593541666669</v>
      </c>
      <c r="L1874" s="5" t="s">
        <v>7581</v>
      </c>
      <c r="M1874" s="5">
        <f t="shared" si="58"/>
        <v>0</v>
      </c>
      <c r="N1874" s="5">
        <f t="shared" si="59"/>
        <v>1</v>
      </c>
      <c r="O1874" s="7">
        <v>44244</v>
      </c>
    </row>
    <row r="1875" spans="1:15" x14ac:dyDescent="0.25">
      <c r="A1875" s="5">
        <v>1873</v>
      </c>
      <c r="B1875" s="5" t="s">
        <v>5767</v>
      </c>
      <c r="C1875" s="5" t="s">
        <v>16</v>
      </c>
      <c r="D1875" s="5">
        <v>1</v>
      </c>
      <c r="E1875" s="5">
        <v>1</v>
      </c>
      <c r="F1875" s="5" t="s">
        <v>5768</v>
      </c>
      <c r="G1875" s="5" t="s">
        <v>13</v>
      </c>
      <c r="H1875" s="5" t="s">
        <v>5769</v>
      </c>
      <c r="I1875" s="5">
        <v>0</v>
      </c>
      <c r="K1875" s="6">
        <v>44244.594282407408</v>
      </c>
      <c r="L1875" s="5" t="s">
        <v>6946</v>
      </c>
      <c r="M1875" s="5">
        <f t="shared" si="58"/>
        <v>0</v>
      </c>
      <c r="N1875" s="5">
        <f t="shared" si="59"/>
        <v>1</v>
      </c>
      <c r="O1875" s="7">
        <v>44244</v>
      </c>
    </row>
    <row r="1876" spans="1:15" x14ac:dyDescent="0.25">
      <c r="A1876" s="5">
        <v>1874</v>
      </c>
      <c r="B1876" s="5" t="s">
        <v>5770</v>
      </c>
      <c r="C1876" s="5" t="s">
        <v>36</v>
      </c>
      <c r="D1876" s="5">
        <v>1</v>
      </c>
      <c r="E1876" s="5">
        <v>1</v>
      </c>
      <c r="F1876" s="5" t="s">
        <v>5771</v>
      </c>
      <c r="G1876" s="5" t="s">
        <v>13</v>
      </c>
      <c r="H1876" s="5" t="s">
        <v>5772</v>
      </c>
      <c r="I1876" s="5">
        <v>0</v>
      </c>
      <c r="K1876" s="6">
        <v>44244.595775462964</v>
      </c>
      <c r="L1876" s="5" t="s">
        <v>7922</v>
      </c>
      <c r="M1876" s="5">
        <f t="shared" si="58"/>
        <v>1</v>
      </c>
      <c r="N1876" s="5">
        <f t="shared" si="59"/>
        <v>0</v>
      </c>
      <c r="O1876" s="7">
        <v>44244</v>
      </c>
    </row>
    <row r="1877" spans="1:15" x14ac:dyDescent="0.25">
      <c r="A1877" s="5">
        <v>1875</v>
      </c>
      <c r="B1877" s="5" t="s">
        <v>5773</v>
      </c>
      <c r="C1877" s="5" t="s">
        <v>11</v>
      </c>
      <c r="D1877" s="5">
        <v>1</v>
      </c>
      <c r="E1877" s="5">
        <v>1</v>
      </c>
      <c r="F1877" s="5" t="s">
        <v>5774</v>
      </c>
      <c r="G1877" s="5" t="s">
        <v>13</v>
      </c>
      <c r="H1877" s="5" t="s">
        <v>5775</v>
      </c>
      <c r="I1877" s="5">
        <v>0</v>
      </c>
      <c r="K1877" s="6">
        <v>44244.596574074072</v>
      </c>
      <c r="L1877" s="5" t="s">
        <v>7080</v>
      </c>
      <c r="M1877" s="5">
        <f t="shared" si="58"/>
        <v>1</v>
      </c>
      <c r="N1877" s="5">
        <f t="shared" si="59"/>
        <v>0</v>
      </c>
      <c r="O1877" s="7">
        <v>44244</v>
      </c>
    </row>
    <row r="1878" spans="1:15" x14ac:dyDescent="0.25">
      <c r="A1878" s="5">
        <v>1876</v>
      </c>
      <c r="B1878" s="5" t="s">
        <v>5776</v>
      </c>
      <c r="C1878" s="5" t="s">
        <v>32</v>
      </c>
      <c r="D1878" s="5">
        <v>93</v>
      </c>
      <c r="E1878" s="5">
        <v>0.9</v>
      </c>
      <c r="F1878" s="5" t="s">
        <v>5777</v>
      </c>
      <c r="G1878" s="5" t="s">
        <v>13</v>
      </c>
      <c r="H1878" s="5" t="s">
        <v>5778</v>
      </c>
      <c r="I1878" s="5">
        <v>16</v>
      </c>
      <c r="K1878" s="6">
        <v>44244.597071759257</v>
      </c>
      <c r="L1878" s="5" t="s">
        <v>6995</v>
      </c>
      <c r="M1878" s="5">
        <f t="shared" si="58"/>
        <v>0</v>
      </c>
      <c r="N1878" s="5">
        <f t="shared" si="59"/>
        <v>1</v>
      </c>
      <c r="O1878" s="7">
        <v>44244</v>
      </c>
    </row>
    <row r="1879" spans="1:15" x14ac:dyDescent="0.25">
      <c r="A1879" s="5">
        <v>1877</v>
      </c>
      <c r="B1879" s="5" t="s">
        <v>5779</v>
      </c>
      <c r="C1879" s="5" t="s">
        <v>80</v>
      </c>
      <c r="D1879" s="5">
        <v>1175</v>
      </c>
      <c r="E1879" s="5">
        <v>0.95</v>
      </c>
      <c r="F1879" s="5" t="s">
        <v>5780</v>
      </c>
      <c r="G1879" s="5" t="s">
        <v>13</v>
      </c>
      <c r="H1879" s="5" t="s">
        <v>5781</v>
      </c>
      <c r="I1879" s="5">
        <v>133</v>
      </c>
      <c r="K1879" s="6">
        <v>44244.598368055558</v>
      </c>
      <c r="L1879" s="5" t="s">
        <v>7923</v>
      </c>
      <c r="M1879" s="5">
        <f t="shared" si="58"/>
        <v>0</v>
      </c>
      <c r="N1879" s="5">
        <f t="shared" si="59"/>
        <v>1</v>
      </c>
      <c r="O1879" s="7">
        <v>44244</v>
      </c>
    </row>
    <row r="1880" spans="1:15" x14ac:dyDescent="0.25">
      <c r="A1880" s="5">
        <v>1878</v>
      </c>
      <c r="B1880" s="5" t="s">
        <v>5782</v>
      </c>
      <c r="C1880" s="5" t="s">
        <v>16</v>
      </c>
      <c r="D1880" s="5">
        <v>1</v>
      </c>
      <c r="E1880" s="5">
        <v>1</v>
      </c>
      <c r="F1880" s="5" t="s">
        <v>5783</v>
      </c>
      <c r="G1880" s="5" t="s">
        <v>13</v>
      </c>
      <c r="H1880" s="5" t="s">
        <v>5784</v>
      </c>
      <c r="I1880" s="5">
        <v>0</v>
      </c>
      <c r="K1880" s="6">
        <v>44244.599143518521</v>
      </c>
      <c r="L1880" s="5" t="s">
        <v>6948</v>
      </c>
      <c r="M1880" s="5">
        <f t="shared" si="58"/>
        <v>0</v>
      </c>
      <c r="N1880" s="5">
        <f t="shared" si="59"/>
        <v>1</v>
      </c>
      <c r="O1880" s="7">
        <v>44244</v>
      </c>
    </row>
    <row r="1881" spans="1:15" x14ac:dyDescent="0.25">
      <c r="A1881" s="5">
        <v>1879</v>
      </c>
      <c r="B1881" s="5" t="s">
        <v>5785</v>
      </c>
      <c r="C1881" s="5" t="s">
        <v>36</v>
      </c>
      <c r="D1881" s="5">
        <v>6460</v>
      </c>
      <c r="E1881" s="5">
        <v>0.95</v>
      </c>
      <c r="F1881" s="5" t="s">
        <v>5786</v>
      </c>
      <c r="G1881" s="5" t="s">
        <v>13</v>
      </c>
      <c r="H1881" s="5" t="s">
        <v>5787</v>
      </c>
      <c r="I1881" s="5">
        <v>572</v>
      </c>
      <c r="K1881" s="6">
        <v>44244.59915509259</v>
      </c>
      <c r="L1881" s="5" t="s">
        <v>7224</v>
      </c>
      <c r="M1881" s="5">
        <f t="shared" si="58"/>
        <v>0</v>
      </c>
      <c r="N1881" s="5">
        <f t="shared" si="59"/>
        <v>1</v>
      </c>
      <c r="O1881" s="7">
        <v>44244</v>
      </c>
    </row>
    <row r="1882" spans="1:15" x14ac:dyDescent="0.25">
      <c r="A1882" s="5">
        <v>1880</v>
      </c>
      <c r="B1882" s="5" t="s">
        <v>5788</v>
      </c>
      <c r="C1882" s="5" t="s">
        <v>28</v>
      </c>
      <c r="D1882" s="5">
        <v>1</v>
      </c>
      <c r="E1882" s="5">
        <v>1</v>
      </c>
      <c r="F1882" s="5" t="s">
        <v>5789</v>
      </c>
      <c r="G1882" s="5" t="s">
        <v>13</v>
      </c>
      <c r="H1882" s="5" t="s">
        <v>5790</v>
      </c>
      <c r="I1882" s="5">
        <v>0</v>
      </c>
      <c r="K1882" s="6">
        <v>44244.601168981484</v>
      </c>
      <c r="L1882" s="5" t="s">
        <v>7924</v>
      </c>
      <c r="M1882" s="5">
        <f t="shared" si="58"/>
        <v>1</v>
      </c>
      <c r="N1882" s="5">
        <f t="shared" si="59"/>
        <v>0</v>
      </c>
      <c r="O1882" s="7">
        <v>44244</v>
      </c>
    </row>
    <row r="1883" spans="1:15" x14ac:dyDescent="0.25">
      <c r="A1883" s="5">
        <v>1881</v>
      </c>
      <c r="B1883" s="5" t="s">
        <v>5739</v>
      </c>
      <c r="C1883" s="5" t="s">
        <v>11</v>
      </c>
      <c r="D1883" s="5">
        <v>1</v>
      </c>
      <c r="E1883" s="5">
        <v>1</v>
      </c>
      <c r="F1883" s="5" t="s">
        <v>5791</v>
      </c>
      <c r="G1883" s="5" t="s">
        <v>13</v>
      </c>
      <c r="H1883" s="5" t="s">
        <v>5792</v>
      </c>
      <c r="I1883" s="5">
        <v>0</v>
      </c>
      <c r="K1883" s="6">
        <v>44244.6015625</v>
      </c>
      <c r="L1883" s="5" t="s">
        <v>7063</v>
      </c>
      <c r="M1883" s="5">
        <f t="shared" si="58"/>
        <v>1</v>
      </c>
      <c r="N1883" s="5">
        <f t="shared" si="59"/>
        <v>0</v>
      </c>
      <c r="O1883" s="7">
        <v>44244</v>
      </c>
    </row>
    <row r="1884" spans="1:15" x14ac:dyDescent="0.25">
      <c r="A1884" s="5">
        <v>1882</v>
      </c>
      <c r="B1884" s="5" t="s">
        <v>5793</v>
      </c>
      <c r="C1884" s="5" t="s">
        <v>16</v>
      </c>
      <c r="D1884" s="5">
        <v>1</v>
      </c>
      <c r="E1884" s="5">
        <v>1</v>
      </c>
      <c r="F1884" s="5" t="s">
        <v>5794</v>
      </c>
      <c r="G1884" s="5" t="s">
        <v>13</v>
      </c>
      <c r="H1884" s="5" t="s">
        <v>5795</v>
      </c>
      <c r="I1884" s="5">
        <v>0</v>
      </c>
      <c r="K1884" s="6">
        <v>44244.601574074077</v>
      </c>
      <c r="L1884" s="5" t="s">
        <v>7364</v>
      </c>
      <c r="M1884" s="5">
        <f t="shared" si="58"/>
        <v>0</v>
      </c>
      <c r="N1884" s="5">
        <f t="shared" si="59"/>
        <v>1</v>
      </c>
      <c r="O1884" s="7">
        <v>44244</v>
      </c>
    </row>
    <row r="1885" spans="1:15" x14ac:dyDescent="0.25">
      <c r="A1885" s="5">
        <v>1883</v>
      </c>
      <c r="B1885" s="5" t="s">
        <v>5796</v>
      </c>
      <c r="C1885" s="5" t="s">
        <v>32</v>
      </c>
      <c r="D1885" s="5">
        <v>196</v>
      </c>
      <c r="E1885" s="5">
        <v>0.76</v>
      </c>
      <c r="F1885" s="5" t="s">
        <v>5797</v>
      </c>
      <c r="G1885" s="5" t="s">
        <v>13</v>
      </c>
      <c r="H1885" s="5" t="s">
        <v>5798</v>
      </c>
      <c r="I1885" s="5">
        <v>35</v>
      </c>
      <c r="K1885" s="6">
        <v>44244.606956018521</v>
      </c>
      <c r="L1885" s="5" t="s">
        <v>7136</v>
      </c>
      <c r="M1885" s="5">
        <f t="shared" si="58"/>
        <v>0</v>
      </c>
      <c r="N1885" s="5">
        <f t="shared" si="59"/>
        <v>1</v>
      </c>
      <c r="O1885" s="7">
        <v>44244</v>
      </c>
    </row>
    <row r="1886" spans="1:15" x14ac:dyDescent="0.25">
      <c r="A1886" s="5">
        <v>1884</v>
      </c>
      <c r="B1886" s="5" t="s">
        <v>5799</v>
      </c>
      <c r="C1886" s="5" t="s">
        <v>11</v>
      </c>
      <c r="D1886" s="5">
        <v>1</v>
      </c>
      <c r="E1886" s="5">
        <v>1</v>
      </c>
      <c r="F1886" s="5" t="s">
        <v>5800</v>
      </c>
      <c r="G1886" s="5" t="s">
        <v>13</v>
      </c>
      <c r="H1886" s="5" t="s">
        <v>5801</v>
      </c>
      <c r="I1886" s="5">
        <v>0</v>
      </c>
      <c r="K1886" s="6">
        <v>44244.608344907407</v>
      </c>
      <c r="L1886" s="5" t="s">
        <v>7675</v>
      </c>
      <c r="M1886" s="5">
        <f t="shared" si="58"/>
        <v>1</v>
      </c>
      <c r="N1886" s="5">
        <f t="shared" si="59"/>
        <v>0</v>
      </c>
      <c r="O1886" s="7">
        <v>44244</v>
      </c>
    </row>
    <row r="1887" spans="1:15" x14ac:dyDescent="0.25">
      <c r="A1887" s="5">
        <v>1885</v>
      </c>
      <c r="B1887" s="5" t="s">
        <v>5802</v>
      </c>
      <c r="C1887" s="5" t="s">
        <v>80</v>
      </c>
      <c r="D1887" s="5">
        <v>24</v>
      </c>
      <c r="E1887" s="5">
        <v>0.76</v>
      </c>
      <c r="F1887" s="5" t="s">
        <v>5803</v>
      </c>
      <c r="G1887" s="5" t="s">
        <v>13</v>
      </c>
      <c r="H1887" s="5" t="s">
        <v>5804</v>
      </c>
      <c r="I1887" s="5">
        <v>15</v>
      </c>
      <c r="K1887" s="6">
        <v>44244.608749999999</v>
      </c>
      <c r="L1887" s="5" t="s">
        <v>7925</v>
      </c>
      <c r="M1887" s="5">
        <f t="shared" si="58"/>
        <v>1</v>
      </c>
      <c r="N1887" s="5">
        <f t="shared" si="59"/>
        <v>0</v>
      </c>
      <c r="O1887" s="7">
        <v>44244</v>
      </c>
    </row>
    <row r="1888" spans="1:15" x14ac:dyDescent="0.25">
      <c r="A1888" s="5">
        <v>1886</v>
      </c>
      <c r="B1888" s="5" t="s">
        <v>5805</v>
      </c>
      <c r="D1888" s="5">
        <v>1</v>
      </c>
      <c r="E1888" s="5">
        <v>1</v>
      </c>
      <c r="F1888" s="5" t="s">
        <v>5806</v>
      </c>
      <c r="G1888" s="5" t="s">
        <v>13</v>
      </c>
      <c r="H1888" s="5" t="s">
        <v>5807</v>
      </c>
      <c r="I1888" s="5">
        <v>0</v>
      </c>
      <c r="K1888" s="6">
        <v>44244.610648148147</v>
      </c>
      <c r="L1888" s="5" t="s">
        <v>7926</v>
      </c>
      <c r="M1888" s="5">
        <f t="shared" si="58"/>
        <v>0</v>
      </c>
      <c r="N1888" s="5">
        <f t="shared" si="59"/>
        <v>1</v>
      </c>
      <c r="O1888" s="7">
        <v>44244</v>
      </c>
    </row>
    <row r="1889" spans="1:15" x14ac:dyDescent="0.25">
      <c r="A1889" s="5">
        <v>1887</v>
      </c>
      <c r="B1889" s="5" t="s">
        <v>5808</v>
      </c>
      <c r="C1889" s="5" t="s">
        <v>16</v>
      </c>
      <c r="D1889" s="5">
        <v>0</v>
      </c>
      <c r="E1889" s="5">
        <v>0.31</v>
      </c>
      <c r="F1889" s="5" t="s">
        <v>5809</v>
      </c>
      <c r="G1889" s="5" t="s">
        <v>13</v>
      </c>
      <c r="H1889" s="5" t="s">
        <v>5810</v>
      </c>
      <c r="I1889" s="5">
        <v>23</v>
      </c>
      <c r="J1889" s="5" t="s">
        <v>5811</v>
      </c>
      <c r="K1889" s="6">
        <v>44244.613437499997</v>
      </c>
      <c r="L1889" s="5" t="s">
        <v>7927</v>
      </c>
      <c r="M1889" s="5">
        <f t="shared" si="58"/>
        <v>0</v>
      </c>
      <c r="N1889" s="5">
        <f t="shared" si="59"/>
        <v>1</v>
      </c>
      <c r="O1889" s="7">
        <v>44244</v>
      </c>
    </row>
    <row r="1890" spans="1:15" x14ac:dyDescent="0.25">
      <c r="A1890" s="5">
        <v>1888</v>
      </c>
      <c r="B1890" s="5" t="s">
        <v>5812</v>
      </c>
      <c r="C1890" s="5" t="s">
        <v>11</v>
      </c>
      <c r="D1890" s="5">
        <v>1</v>
      </c>
      <c r="E1890" s="5">
        <v>1</v>
      </c>
      <c r="F1890" s="5" t="s">
        <v>5813</v>
      </c>
      <c r="G1890" s="5" t="s">
        <v>13</v>
      </c>
      <c r="H1890" s="5" t="s">
        <v>5814</v>
      </c>
      <c r="I1890" s="5">
        <v>0</v>
      </c>
      <c r="K1890" s="6">
        <v>44244.623414351852</v>
      </c>
      <c r="L1890" s="5" t="s">
        <v>7928</v>
      </c>
      <c r="M1890" s="5">
        <f t="shared" si="58"/>
        <v>0</v>
      </c>
      <c r="N1890" s="5">
        <f t="shared" si="59"/>
        <v>1</v>
      </c>
      <c r="O1890" s="7">
        <v>44244</v>
      </c>
    </row>
    <row r="1891" spans="1:15" x14ac:dyDescent="0.25">
      <c r="A1891" s="5">
        <v>1889</v>
      </c>
      <c r="B1891" s="5" t="s">
        <v>5815</v>
      </c>
      <c r="C1891" s="5" t="s">
        <v>32</v>
      </c>
      <c r="D1891" s="5">
        <v>190</v>
      </c>
      <c r="E1891" s="5">
        <v>0.95</v>
      </c>
      <c r="F1891" s="5" t="s">
        <v>5816</v>
      </c>
      <c r="G1891" s="5" t="s">
        <v>13</v>
      </c>
      <c r="H1891" s="5" t="s">
        <v>5817</v>
      </c>
      <c r="I1891" s="5">
        <v>152</v>
      </c>
      <c r="K1891" s="6">
        <v>44244.626979166664</v>
      </c>
      <c r="L1891" s="5" t="s">
        <v>6966</v>
      </c>
      <c r="M1891" s="5">
        <f t="shared" si="58"/>
        <v>0</v>
      </c>
      <c r="N1891" s="5">
        <f t="shared" si="59"/>
        <v>1</v>
      </c>
      <c r="O1891" s="7">
        <v>44244</v>
      </c>
    </row>
    <row r="1892" spans="1:15" x14ac:dyDescent="0.25">
      <c r="A1892" s="5">
        <v>1890</v>
      </c>
      <c r="B1892" s="5" t="s">
        <v>5818</v>
      </c>
      <c r="C1892" s="5" t="s">
        <v>36</v>
      </c>
      <c r="D1892" s="5">
        <v>1</v>
      </c>
      <c r="E1892" s="5">
        <v>1</v>
      </c>
      <c r="F1892" s="5" t="s">
        <v>5819</v>
      </c>
      <c r="G1892" s="5" t="s">
        <v>13</v>
      </c>
      <c r="H1892" s="5" t="s">
        <v>5820</v>
      </c>
      <c r="I1892" s="5">
        <v>0</v>
      </c>
      <c r="K1892" s="6">
        <v>44245.293726851851</v>
      </c>
      <c r="L1892" s="5" t="s">
        <v>7104</v>
      </c>
      <c r="M1892" s="5">
        <f t="shared" si="58"/>
        <v>0</v>
      </c>
      <c r="N1892" s="5">
        <f t="shared" si="59"/>
        <v>1</v>
      </c>
      <c r="O1892" s="7">
        <v>44245</v>
      </c>
    </row>
    <row r="1893" spans="1:15" x14ac:dyDescent="0.25">
      <c r="A1893" s="5">
        <v>1891</v>
      </c>
      <c r="B1893" s="5" t="s">
        <v>5821</v>
      </c>
      <c r="C1893" s="5" t="s">
        <v>11</v>
      </c>
      <c r="D1893" s="5">
        <v>1</v>
      </c>
      <c r="E1893" s="5">
        <v>1</v>
      </c>
      <c r="F1893" s="5" t="s">
        <v>5822</v>
      </c>
      <c r="G1893" s="5" t="s">
        <v>13</v>
      </c>
      <c r="H1893" s="5" t="s">
        <v>5823</v>
      </c>
      <c r="I1893" s="5">
        <v>0</v>
      </c>
      <c r="K1893" s="6">
        <v>44245.29378472222</v>
      </c>
      <c r="L1893" s="5" t="s">
        <v>7111</v>
      </c>
      <c r="M1893" s="5">
        <f t="shared" si="58"/>
        <v>0</v>
      </c>
      <c r="N1893" s="5">
        <f t="shared" si="59"/>
        <v>1</v>
      </c>
      <c r="O1893" s="7">
        <v>44245</v>
      </c>
    </row>
    <row r="1894" spans="1:15" x14ac:dyDescent="0.25">
      <c r="A1894" s="5">
        <v>1892</v>
      </c>
      <c r="B1894" s="5" t="s">
        <v>5824</v>
      </c>
      <c r="D1894" s="5">
        <v>3</v>
      </c>
      <c r="E1894" s="5">
        <v>0.64</v>
      </c>
      <c r="F1894" s="5" t="s">
        <v>5825</v>
      </c>
      <c r="G1894" s="5" t="s">
        <v>13</v>
      </c>
      <c r="H1894" s="5" t="s">
        <v>5826</v>
      </c>
      <c r="I1894" s="5">
        <v>0</v>
      </c>
      <c r="K1894" s="6">
        <v>44245.294131944444</v>
      </c>
      <c r="L1894" s="5" t="s">
        <v>6976</v>
      </c>
      <c r="M1894" s="5">
        <f t="shared" si="58"/>
        <v>0</v>
      </c>
      <c r="N1894" s="5">
        <f t="shared" si="59"/>
        <v>1</v>
      </c>
      <c r="O1894" s="7">
        <v>44245</v>
      </c>
    </row>
    <row r="1895" spans="1:15" x14ac:dyDescent="0.25">
      <c r="A1895" s="5">
        <v>1893</v>
      </c>
      <c r="B1895" s="5" t="s">
        <v>5827</v>
      </c>
      <c r="C1895" s="5" t="s">
        <v>32</v>
      </c>
      <c r="D1895" s="5">
        <v>1</v>
      </c>
      <c r="E1895" s="5">
        <v>1</v>
      </c>
      <c r="F1895" s="5" t="s">
        <v>5828</v>
      </c>
      <c r="G1895" s="5" t="s">
        <v>13</v>
      </c>
      <c r="H1895" s="5" t="s">
        <v>5829</v>
      </c>
      <c r="I1895" s="5">
        <v>0</v>
      </c>
      <c r="K1895" s="6">
        <v>44245.294351851851</v>
      </c>
      <c r="L1895" s="5" t="s">
        <v>7347</v>
      </c>
      <c r="M1895" s="5">
        <f t="shared" si="58"/>
        <v>0</v>
      </c>
      <c r="N1895" s="5">
        <f t="shared" si="59"/>
        <v>1</v>
      </c>
      <c r="O1895" s="7">
        <v>44245</v>
      </c>
    </row>
    <row r="1896" spans="1:15" x14ac:dyDescent="0.25">
      <c r="A1896" s="5">
        <v>1894</v>
      </c>
      <c r="B1896" s="5" t="s">
        <v>5830</v>
      </c>
      <c r="C1896" s="5" t="s">
        <v>80</v>
      </c>
      <c r="D1896" s="5">
        <v>1</v>
      </c>
      <c r="E1896" s="5">
        <v>1</v>
      </c>
      <c r="F1896" s="5" t="s">
        <v>5831</v>
      </c>
      <c r="G1896" s="5" t="s">
        <v>13</v>
      </c>
      <c r="H1896" s="5" t="s">
        <v>5832</v>
      </c>
      <c r="I1896" s="5">
        <v>0</v>
      </c>
      <c r="K1896" s="6">
        <v>44245.294745370367</v>
      </c>
      <c r="L1896" s="5" t="s">
        <v>7879</v>
      </c>
      <c r="M1896" s="5">
        <f t="shared" si="58"/>
        <v>0</v>
      </c>
      <c r="N1896" s="5">
        <f t="shared" si="59"/>
        <v>1</v>
      </c>
      <c r="O1896" s="7">
        <v>44245</v>
      </c>
    </row>
    <row r="1897" spans="1:15" x14ac:dyDescent="0.25">
      <c r="A1897" s="5">
        <v>1895</v>
      </c>
      <c r="B1897" s="5" t="s">
        <v>5833</v>
      </c>
      <c r="C1897" s="5" t="s">
        <v>36</v>
      </c>
      <c r="D1897" s="5">
        <v>168</v>
      </c>
      <c r="E1897" s="5">
        <v>0.92</v>
      </c>
      <c r="F1897" s="5" t="s">
        <v>5834</v>
      </c>
      <c r="G1897" s="5" t="s">
        <v>13</v>
      </c>
      <c r="H1897" s="5" t="s">
        <v>5835</v>
      </c>
      <c r="I1897" s="5">
        <v>75</v>
      </c>
      <c r="K1897" s="6">
        <v>44245.295023148145</v>
      </c>
      <c r="L1897" s="5" t="s">
        <v>7480</v>
      </c>
      <c r="M1897" s="5">
        <f t="shared" si="58"/>
        <v>0</v>
      </c>
      <c r="N1897" s="5">
        <f t="shared" si="59"/>
        <v>1</v>
      </c>
      <c r="O1897" s="7">
        <v>44245</v>
      </c>
    </row>
    <row r="1898" spans="1:15" x14ac:dyDescent="0.25">
      <c r="A1898" s="5">
        <v>1896</v>
      </c>
      <c r="B1898" s="5" t="s">
        <v>5836</v>
      </c>
      <c r="C1898" s="5" t="s">
        <v>16</v>
      </c>
      <c r="D1898" s="5">
        <v>1</v>
      </c>
      <c r="E1898" s="5">
        <v>1</v>
      </c>
      <c r="F1898" s="5" t="s">
        <v>5837</v>
      </c>
      <c r="G1898" s="5" t="s">
        <v>13</v>
      </c>
      <c r="H1898" s="5" t="s">
        <v>5838</v>
      </c>
      <c r="I1898" s="5">
        <v>0</v>
      </c>
      <c r="K1898" s="6">
        <v>44245.295046296298</v>
      </c>
      <c r="L1898" s="5" t="s">
        <v>7648</v>
      </c>
      <c r="M1898" s="5">
        <f t="shared" si="58"/>
        <v>1</v>
      </c>
      <c r="N1898" s="5">
        <f t="shared" si="59"/>
        <v>0</v>
      </c>
      <c r="O1898" s="7">
        <v>44245</v>
      </c>
    </row>
    <row r="1899" spans="1:15" x14ac:dyDescent="0.25">
      <c r="A1899" s="5">
        <v>1897</v>
      </c>
      <c r="B1899" s="5" t="s">
        <v>5839</v>
      </c>
      <c r="C1899" s="5" t="s">
        <v>32</v>
      </c>
      <c r="D1899" s="5">
        <v>2</v>
      </c>
      <c r="E1899" s="5">
        <v>1</v>
      </c>
      <c r="F1899" s="5" t="s">
        <v>5840</v>
      </c>
      <c r="G1899" s="5" t="s">
        <v>13</v>
      </c>
      <c r="H1899" s="5" t="s">
        <v>5841</v>
      </c>
      <c r="I1899" s="5">
        <v>0</v>
      </c>
      <c r="K1899" s="6">
        <v>44245.295173611114</v>
      </c>
      <c r="L1899" s="5" t="s">
        <v>7929</v>
      </c>
      <c r="M1899" s="5">
        <f t="shared" si="58"/>
        <v>0</v>
      </c>
      <c r="N1899" s="5">
        <f t="shared" si="59"/>
        <v>1</v>
      </c>
      <c r="O1899" s="7">
        <v>44245</v>
      </c>
    </row>
    <row r="1900" spans="1:15" x14ac:dyDescent="0.25">
      <c r="A1900" s="5">
        <v>1898</v>
      </c>
      <c r="B1900" s="5" t="s">
        <v>5842</v>
      </c>
      <c r="C1900" s="5" t="s">
        <v>16</v>
      </c>
      <c r="D1900" s="5">
        <v>1</v>
      </c>
      <c r="E1900" s="5">
        <v>1</v>
      </c>
      <c r="F1900" s="5" t="s">
        <v>5843</v>
      </c>
      <c r="G1900" s="5" t="s">
        <v>13</v>
      </c>
      <c r="H1900" s="5" t="s">
        <v>5844</v>
      </c>
      <c r="I1900" s="5">
        <v>1</v>
      </c>
      <c r="K1900" s="6">
        <v>44245.296168981484</v>
      </c>
      <c r="L1900" s="5" t="s">
        <v>7104</v>
      </c>
      <c r="M1900" s="5">
        <f t="shared" si="58"/>
        <v>0</v>
      </c>
      <c r="N1900" s="5">
        <f t="shared" si="59"/>
        <v>1</v>
      </c>
      <c r="O1900" s="7">
        <v>44245</v>
      </c>
    </row>
    <row r="1901" spans="1:15" x14ac:dyDescent="0.25">
      <c r="A1901" s="5">
        <v>1899</v>
      </c>
      <c r="B1901" s="5" t="s">
        <v>5845</v>
      </c>
      <c r="C1901" s="5" t="s">
        <v>16</v>
      </c>
      <c r="D1901" s="5">
        <v>1</v>
      </c>
      <c r="E1901" s="5">
        <v>1</v>
      </c>
      <c r="F1901" s="5" t="s">
        <v>5846</v>
      </c>
      <c r="G1901" s="5" t="s">
        <v>13</v>
      </c>
      <c r="H1901" s="5" t="s">
        <v>5847</v>
      </c>
      <c r="I1901" s="5">
        <v>0</v>
      </c>
      <c r="K1901" s="6">
        <v>44245.297615740739</v>
      </c>
      <c r="L1901" s="5" t="s">
        <v>7930</v>
      </c>
      <c r="M1901" s="5">
        <f t="shared" si="58"/>
        <v>0</v>
      </c>
      <c r="N1901" s="5">
        <f t="shared" si="59"/>
        <v>1</v>
      </c>
      <c r="O1901" s="7">
        <v>44245</v>
      </c>
    </row>
    <row r="1902" spans="1:15" x14ac:dyDescent="0.25">
      <c r="A1902" s="5">
        <v>1900</v>
      </c>
      <c r="B1902" s="5" t="s">
        <v>5848</v>
      </c>
      <c r="C1902" s="5" t="s">
        <v>11</v>
      </c>
      <c r="D1902" s="5">
        <v>1</v>
      </c>
      <c r="E1902" s="5">
        <v>1</v>
      </c>
      <c r="F1902" s="5" t="s">
        <v>5849</v>
      </c>
      <c r="G1902" s="5" t="s">
        <v>13</v>
      </c>
      <c r="H1902" s="5" t="s">
        <v>5850</v>
      </c>
      <c r="I1902" s="5">
        <v>0</v>
      </c>
      <c r="K1902" s="6">
        <v>44245.297835648147</v>
      </c>
      <c r="L1902" s="5" t="s">
        <v>7931</v>
      </c>
      <c r="M1902" s="5">
        <f t="shared" si="58"/>
        <v>0</v>
      </c>
      <c r="N1902" s="5">
        <f t="shared" si="59"/>
        <v>1</v>
      </c>
      <c r="O1902" s="7">
        <v>44245</v>
      </c>
    </row>
    <row r="1903" spans="1:15" x14ac:dyDescent="0.25">
      <c r="A1903" s="5">
        <v>1901</v>
      </c>
      <c r="B1903" s="5" t="s">
        <v>5851</v>
      </c>
      <c r="C1903" s="5" t="s">
        <v>80</v>
      </c>
      <c r="D1903" s="5">
        <v>1</v>
      </c>
      <c r="E1903" s="5">
        <v>1</v>
      </c>
      <c r="F1903" s="5" t="s">
        <v>5852</v>
      </c>
      <c r="G1903" s="5" t="s">
        <v>13</v>
      </c>
      <c r="H1903" s="5" t="s">
        <v>5853</v>
      </c>
      <c r="I1903" s="5">
        <v>0</v>
      </c>
      <c r="K1903" s="6">
        <v>44245.298043981478</v>
      </c>
      <c r="L1903" s="5" t="s">
        <v>7932</v>
      </c>
      <c r="M1903" s="5">
        <f t="shared" si="58"/>
        <v>1</v>
      </c>
      <c r="N1903" s="5">
        <f t="shared" si="59"/>
        <v>0</v>
      </c>
      <c r="O1903" s="7">
        <v>44245</v>
      </c>
    </row>
    <row r="1904" spans="1:15" x14ac:dyDescent="0.25">
      <c r="A1904" s="5">
        <v>1902</v>
      </c>
      <c r="B1904" s="5" t="s">
        <v>5854</v>
      </c>
      <c r="C1904" s="5" t="s">
        <v>16</v>
      </c>
      <c r="D1904" s="5">
        <v>1</v>
      </c>
      <c r="E1904" s="5">
        <v>1</v>
      </c>
      <c r="F1904" s="5" t="s">
        <v>5855</v>
      </c>
      <c r="G1904" s="5" t="s">
        <v>13</v>
      </c>
      <c r="H1904" s="5" t="s">
        <v>5856</v>
      </c>
      <c r="I1904" s="5">
        <v>0</v>
      </c>
      <c r="K1904" s="6">
        <v>44245.298391203702</v>
      </c>
      <c r="L1904" s="5" t="s">
        <v>7515</v>
      </c>
      <c r="M1904" s="5">
        <f t="shared" si="58"/>
        <v>1</v>
      </c>
      <c r="N1904" s="5">
        <f t="shared" si="59"/>
        <v>0</v>
      </c>
      <c r="O1904" s="7">
        <v>44245</v>
      </c>
    </row>
    <row r="1905" spans="1:15" x14ac:dyDescent="0.25">
      <c r="A1905" s="5">
        <v>1903</v>
      </c>
      <c r="B1905" s="5" t="s">
        <v>5857</v>
      </c>
      <c r="C1905" s="5" t="s">
        <v>80</v>
      </c>
      <c r="D1905" s="5">
        <v>1</v>
      </c>
      <c r="E1905" s="5">
        <v>1</v>
      </c>
      <c r="F1905" s="5" t="s">
        <v>5858</v>
      </c>
      <c r="G1905" s="5" t="s">
        <v>13</v>
      </c>
      <c r="H1905" s="5" t="s">
        <v>5859</v>
      </c>
      <c r="I1905" s="5">
        <v>0</v>
      </c>
      <c r="K1905" s="6">
        <v>44245.29855324074</v>
      </c>
      <c r="L1905" s="5" t="s">
        <v>7933</v>
      </c>
      <c r="M1905" s="5">
        <f t="shared" si="58"/>
        <v>0</v>
      </c>
      <c r="N1905" s="5">
        <f t="shared" si="59"/>
        <v>1</v>
      </c>
      <c r="O1905" s="7">
        <v>44245</v>
      </c>
    </row>
    <row r="1906" spans="1:15" x14ac:dyDescent="0.25">
      <c r="A1906" s="5">
        <v>1904</v>
      </c>
      <c r="B1906" s="5" t="s">
        <v>5860</v>
      </c>
      <c r="C1906" s="5" t="s">
        <v>11</v>
      </c>
      <c r="D1906" s="5">
        <v>1</v>
      </c>
      <c r="E1906" s="5">
        <v>1</v>
      </c>
      <c r="F1906" s="5" t="s">
        <v>5861</v>
      </c>
      <c r="G1906" s="5" t="s">
        <v>13</v>
      </c>
      <c r="H1906" s="5" t="s">
        <v>5862</v>
      </c>
      <c r="I1906" s="5">
        <v>1</v>
      </c>
      <c r="K1906" s="6">
        <v>44245.300625000003</v>
      </c>
      <c r="L1906" s="5" t="s">
        <v>7071</v>
      </c>
      <c r="M1906" s="5">
        <f t="shared" si="58"/>
        <v>0</v>
      </c>
      <c r="N1906" s="5">
        <f t="shared" si="59"/>
        <v>1</v>
      </c>
      <c r="O1906" s="7">
        <v>44245</v>
      </c>
    </row>
    <row r="1907" spans="1:15" x14ac:dyDescent="0.25">
      <c r="A1907" s="5">
        <v>1905</v>
      </c>
      <c r="B1907" s="5" t="s">
        <v>5863</v>
      </c>
      <c r="C1907" s="5" t="s">
        <v>16</v>
      </c>
      <c r="D1907" s="5">
        <v>46</v>
      </c>
      <c r="E1907" s="5">
        <v>0.85</v>
      </c>
      <c r="F1907" s="5" t="s">
        <v>5864</v>
      </c>
      <c r="G1907" s="5" t="s">
        <v>13</v>
      </c>
      <c r="H1907" s="5" t="s">
        <v>5865</v>
      </c>
      <c r="I1907" s="5">
        <v>42</v>
      </c>
      <c r="J1907" s="5" t="s">
        <v>5866</v>
      </c>
      <c r="K1907" s="6">
        <v>44245.300752314812</v>
      </c>
      <c r="L1907" s="5" t="s">
        <v>7934</v>
      </c>
      <c r="M1907" s="5">
        <f t="shared" si="58"/>
        <v>0</v>
      </c>
      <c r="N1907" s="5">
        <f t="shared" si="59"/>
        <v>1</v>
      </c>
      <c r="O1907" s="7">
        <v>44245</v>
      </c>
    </row>
    <row r="1908" spans="1:15" x14ac:dyDescent="0.25">
      <c r="A1908" s="5">
        <v>1906</v>
      </c>
      <c r="B1908" s="5" t="s">
        <v>5867</v>
      </c>
      <c r="C1908" s="5" t="s">
        <v>11</v>
      </c>
      <c r="D1908" s="5">
        <v>1</v>
      </c>
      <c r="E1908" s="5">
        <v>1</v>
      </c>
      <c r="F1908" s="5" t="s">
        <v>5868</v>
      </c>
      <c r="G1908" s="5" t="s">
        <v>13</v>
      </c>
      <c r="H1908" s="5" t="s">
        <v>5869</v>
      </c>
      <c r="I1908" s="5">
        <v>0</v>
      </c>
      <c r="K1908" s="6">
        <v>44245.301145833335</v>
      </c>
      <c r="L1908" s="5" t="s">
        <v>7502</v>
      </c>
      <c r="M1908" s="5">
        <f t="shared" si="58"/>
        <v>0</v>
      </c>
      <c r="N1908" s="5">
        <f t="shared" si="59"/>
        <v>1</v>
      </c>
      <c r="O1908" s="7">
        <v>44245</v>
      </c>
    </row>
    <row r="1909" spans="1:15" x14ac:dyDescent="0.25">
      <c r="A1909" s="5">
        <v>1907</v>
      </c>
      <c r="B1909" s="5" t="s">
        <v>5870</v>
      </c>
      <c r="C1909" s="5" t="s">
        <v>11</v>
      </c>
      <c r="D1909" s="5">
        <v>1</v>
      </c>
      <c r="E1909" s="5">
        <v>1</v>
      </c>
      <c r="F1909" s="5" t="s">
        <v>5871</v>
      </c>
      <c r="G1909" s="5" t="s">
        <v>13</v>
      </c>
      <c r="H1909" s="5" t="s">
        <v>5872</v>
      </c>
      <c r="I1909" s="5">
        <v>0</v>
      </c>
      <c r="K1909" s="6">
        <v>44245.303020833337</v>
      </c>
      <c r="L1909" s="5" t="s">
        <v>7935</v>
      </c>
      <c r="M1909" s="5">
        <f t="shared" si="58"/>
        <v>1</v>
      </c>
      <c r="N1909" s="5">
        <f t="shared" si="59"/>
        <v>0</v>
      </c>
      <c r="O1909" s="7">
        <v>44245</v>
      </c>
    </row>
    <row r="1910" spans="1:15" x14ac:dyDescent="0.25">
      <c r="A1910" s="5">
        <v>1908</v>
      </c>
      <c r="B1910" s="5" t="s">
        <v>5873</v>
      </c>
      <c r="C1910" s="5" t="s">
        <v>40</v>
      </c>
      <c r="D1910" s="5">
        <v>1</v>
      </c>
      <c r="E1910" s="5">
        <v>1</v>
      </c>
      <c r="F1910" s="5" t="s">
        <v>5874</v>
      </c>
      <c r="G1910" s="5" t="s">
        <v>13</v>
      </c>
      <c r="H1910" s="5" t="s">
        <v>5875</v>
      </c>
      <c r="I1910" s="5">
        <v>0</v>
      </c>
      <c r="K1910" s="6">
        <v>44245.303425925929</v>
      </c>
      <c r="L1910" s="5" t="s">
        <v>7432</v>
      </c>
      <c r="M1910" s="5">
        <f t="shared" si="58"/>
        <v>1</v>
      </c>
      <c r="N1910" s="5">
        <f t="shared" si="59"/>
        <v>0</v>
      </c>
      <c r="O1910" s="7">
        <v>44245</v>
      </c>
    </row>
    <row r="1911" spans="1:15" x14ac:dyDescent="0.25">
      <c r="A1911" s="5">
        <v>1909</v>
      </c>
      <c r="B1911" s="5" t="s">
        <v>5876</v>
      </c>
      <c r="C1911" s="5" t="s">
        <v>16</v>
      </c>
      <c r="D1911" s="5">
        <v>12654</v>
      </c>
      <c r="E1911" s="5">
        <v>0.98</v>
      </c>
      <c r="F1911" s="5" t="s">
        <v>5877</v>
      </c>
      <c r="G1911" s="5" t="s">
        <v>13</v>
      </c>
      <c r="H1911" s="5" t="s">
        <v>5878</v>
      </c>
      <c r="I1911" s="5">
        <v>74853</v>
      </c>
      <c r="J1911" s="5" t="s">
        <v>5879</v>
      </c>
      <c r="K1911" s="6">
        <v>44245.304756944446</v>
      </c>
      <c r="L1911" s="5" t="s">
        <v>7936</v>
      </c>
      <c r="M1911" s="5">
        <f t="shared" si="58"/>
        <v>1</v>
      </c>
      <c r="N1911" s="5">
        <f t="shared" si="59"/>
        <v>0</v>
      </c>
      <c r="O1911" s="7">
        <v>44245</v>
      </c>
    </row>
    <row r="1912" spans="1:15" x14ac:dyDescent="0.25">
      <c r="A1912" s="5">
        <v>1910</v>
      </c>
      <c r="B1912" s="5" t="s">
        <v>5880</v>
      </c>
      <c r="C1912" s="5" t="s">
        <v>11</v>
      </c>
      <c r="D1912" s="5">
        <v>1</v>
      </c>
      <c r="E1912" s="5">
        <v>1</v>
      </c>
      <c r="F1912" s="5" t="s">
        <v>5881</v>
      </c>
      <c r="G1912" s="5" t="s">
        <v>13</v>
      </c>
      <c r="H1912" s="5" t="s">
        <v>5882</v>
      </c>
      <c r="I1912" s="5">
        <v>0</v>
      </c>
      <c r="K1912" s="6">
        <v>44245.305219907408</v>
      </c>
      <c r="L1912" s="5" t="s">
        <v>6940</v>
      </c>
      <c r="M1912" s="5">
        <f t="shared" si="58"/>
        <v>1</v>
      </c>
      <c r="N1912" s="5">
        <f t="shared" si="59"/>
        <v>0</v>
      </c>
      <c r="O1912" s="7">
        <v>44245</v>
      </c>
    </row>
    <row r="1913" spans="1:15" x14ac:dyDescent="0.25">
      <c r="A1913" s="5">
        <v>1911</v>
      </c>
      <c r="B1913" s="5" t="s">
        <v>5883</v>
      </c>
      <c r="C1913" s="5" t="s">
        <v>11</v>
      </c>
      <c r="D1913" s="5">
        <v>1</v>
      </c>
      <c r="E1913" s="5">
        <v>1</v>
      </c>
      <c r="F1913" s="5" t="s">
        <v>5884</v>
      </c>
      <c r="G1913" s="5" t="s">
        <v>13</v>
      </c>
      <c r="H1913" s="5" t="s">
        <v>5885</v>
      </c>
      <c r="I1913" s="5">
        <v>0</v>
      </c>
      <c r="K1913" s="6">
        <v>44245.306307870371</v>
      </c>
      <c r="L1913" s="5" t="s">
        <v>7937</v>
      </c>
      <c r="M1913" s="5">
        <f t="shared" si="58"/>
        <v>1</v>
      </c>
      <c r="N1913" s="5">
        <f t="shared" si="59"/>
        <v>0</v>
      </c>
      <c r="O1913" s="7">
        <v>44245</v>
      </c>
    </row>
    <row r="1914" spans="1:15" x14ac:dyDescent="0.25">
      <c r="A1914" s="5">
        <v>1912</v>
      </c>
      <c r="B1914" s="5" t="s">
        <v>5886</v>
      </c>
      <c r="C1914" s="5" t="s">
        <v>80</v>
      </c>
      <c r="D1914" s="5">
        <v>1</v>
      </c>
      <c r="E1914" s="5">
        <v>1</v>
      </c>
      <c r="F1914" s="5" t="s">
        <v>5887</v>
      </c>
      <c r="G1914" s="5" t="s">
        <v>13</v>
      </c>
      <c r="H1914" s="5" t="s">
        <v>5888</v>
      </c>
      <c r="I1914" s="5">
        <v>0</v>
      </c>
      <c r="K1914" s="6">
        <v>44245.309942129628</v>
      </c>
      <c r="L1914" s="5" t="s">
        <v>7118</v>
      </c>
      <c r="M1914" s="5">
        <f t="shared" si="58"/>
        <v>1</v>
      </c>
      <c r="N1914" s="5">
        <f t="shared" si="59"/>
        <v>0</v>
      </c>
      <c r="O1914" s="7">
        <v>44245</v>
      </c>
    </row>
    <row r="1915" spans="1:15" x14ac:dyDescent="0.25">
      <c r="A1915" s="5">
        <v>1913</v>
      </c>
      <c r="B1915" s="5" t="s">
        <v>5889</v>
      </c>
      <c r="C1915" s="5" t="s">
        <v>50</v>
      </c>
      <c r="D1915" s="5">
        <v>0</v>
      </c>
      <c r="E1915" s="5">
        <v>0.5</v>
      </c>
      <c r="F1915" s="5" t="s">
        <v>5890</v>
      </c>
      <c r="G1915" s="5" t="s">
        <v>13</v>
      </c>
      <c r="H1915" s="5" t="s">
        <v>5891</v>
      </c>
      <c r="I1915" s="5">
        <v>1</v>
      </c>
      <c r="K1915" s="6">
        <v>44245.311157407406</v>
      </c>
      <c r="L1915" s="5" t="s">
        <v>6948</v>
      </c>
      <c r="M1915" s="5">
        <f t="shared" si="58"/>
        <v>0</v>
      </c>
      <c r="N1915" s="5">
        <f t="shared" si="59"/>
        <v>1</v>
      </c>
      <c r="O1915" s="7">
        <v>44245</v>
      </c>
    </row>
    <row r="1916" spans="1:15" x14ac:dyDescent="0.25">
      <c r="A1916" s="5">
        <v>1914</v>
      </c>
      <c r="B1916" s="5" t="s">
        <v>5892</v>
      </c>
      <c r="C1916" s="5" t="s">
        <v>80</v>
      </c>
      <c r="D1916" s="5">
        <v>1</v>
      </c>
      <c r="E1916" s="5">
        <v>1</v>
      </c>
      <c r="F1916" s="5" t="s">
        <v>5893</v>
      </c>
      <c r="G1916" s="5" t="s">
        <v>13</v>
      </c>
      <c r="H1916" s="5" t="s">
        <v>5894</v>
      </c>
      <c r="I1916" s="5">
        <v>1</v>
      </c>
      <c r="K1916" s="6">
        <v>44245.311759259261</v>
      </c>
      <c r="L1916" s="5" t="s">
        <v>7938</v>
      </c>
      <c r="M1916" s="5">
        <f t="shared" si="58"/>
        <v>0</v>
      </c>
      <c r="N1916" s="5">
        <f t="shared" si="59"/>
        <v>1</v>
      </c>
      <c r="O1916" s="7">
        <v>44245</v>
      </c>
    </row>
    <row r="1917" spans="1:15" x14ac:dyDescent="0.25">
      <c r="A1917" s="5">
        <v>1915</v>
      </c>
      <c r="B1917" s="5" t="s">
        <v>5895</v>
      </c>
      <c r="C1917" s="5" t="s">
        <v>80</v>
      </c>
      <c r="D1917" s="5">
        <v>1</v>
      </c>
      <c r="E1917" s="5">
        <v>1</v>
      </c>
      <c r="F1917" s="5" t="s">
        <v>5896</v>
      </c>
      <c r="G1917" s="5" t="s">
        <v>13</v>
      </c>
      <c r="H1917" s="5" t="s">
        <v>5897</v>
      </c>
      <c r="I1917" s="5">
        <v>0</v>
      </c>
      <c r="K1917" s="6">
        <v>44245.311874999999</v>
      </c>
      <c r="L1917" s="5" t="s">
        <v>7939</v>
      </c>
      <c r="M1917" s="5">
        <f t="shared" si="58"/>
        <v>1</v>
      </c>
      <c r="N1917" s="5">
        <f t="shared" si="59"/>
        <v>0</v>
      </c>
      <c r="O1917" s="7">
        <v>44245</v>
      </c>
    </row>
    <row r="1918" spans="1:15" x14ac:dyDescent="0.25">
      <c r="A1918" s="5">
        <v>1916</v>
      </c>
      <c r="B1918" s="5" t="s">
        <v>5898</v>
      </c>
      <c r="C1918" s="5" t="s">
        <v>16</v>
      </c>
      <c r="D1918" s="5">
        <v>1</v>
      </c>
      <c r="E1918" s="5">
        <v>1</v>
      </c>
      <c r="F1918" s="5" t="s">
        <v>5899</v>
      </c>
      <c r="G1918" s="5" t="s">
        <v>13</v>
      </c>
      <c r="H1918" s="5" t="s">
        <v>5900</v>
      </c>
      <c r="I1918" s="5">
        <v>0</v>
      </c>
      <c r="K1918" s="6">
        <v>44245.313020833331</v>
      </c>
      <c r="L1918" s="5" t="s">
        <v>7373</v>
      </c>
      <c r="M1918" s="5">
        <f t="shared" si="58"/>
        <v>0</v>
      </c>
      <c r="N1918" s="5">
        <f t="shared" si="59"/>
        <v>1</v>
      </c>
      <c r="O1918" s="7">
        <v>44245</v>
      </c>
    </row>
    <row r="1919" spans="1:15" x14ac:dyDescent="0.25">
      <c r="A1919" s="5">
        <v>1917</v>
      </c>
      <c r="B1919" s="5" t="s">
        <v>5901</v>
      </c>
      <c r="C1919" s="5" t="s">
        <v>11</v>
      </c>
      <c r="D1919" s="5">
        <v>1</v>
      </c>
      <c r="E1919" s="5">
        <v>1</v>
      </c>
      <c r="F1919" s="5" t="s">
        <v>5902</v>
      </c>
      <c r="G1919" s="5" t="s">
        <v>13</v>
      </c>
      <c r="H1919" s="5" t="s">
        <v>5903</v>
      </c>
      <c r="I1919" s="5">
        <v>0</v>
      </c>
      <c r="K1919" s="6">
        <v>44245.314351851855</v>
      </c>
      <c r="L1919" s="5" t="s">
        <v>7940</v>
      </c>
      <c r="M1919" s="5">
        <f t="shared" si="58"/>
        <v>0</v>
      </c>
      <c r="N1919" s="5">
        <f t="shared" si="59"/>
        <v>1</v>
      </c>
      <c r="O1919" s="7">
        <v>44245</v>
      </c>
    </row>
    <row r="1920" spans="1:15" x14ac:dyDescent="0.25">
      <c r="A1920" s="5">
        <v>1918</v>
      </c>
      <c r="B1920" s="5" t="s">
        <v>5904</v>
      </c>
      <c r="C1920" s="5" t="s">
        <v>80</v>
      </c>
      <c r="D1920" s="5">
        <v>1477</v>
      </c>
      <c r="E1920" s="5">
        <v>0.98</v>
      </c>
      <c r="F1920" s="5" t="s">
        <v>5905</v>
      </c>
      <c r="G1920" s="5" t="s">
        <v>13</v>
      </c>
      <c r="H1920" s="5" t="s">
        <v>5906</v>
      </c>
      <c r="I1920" s="5">
        <v>425</v>
      </c>
      <c r="K1920" s="6">
        <v>44245.315428240741</v>
      </c>
      <c r="L1920" s="5" t="s">
        <v>7511</v>
      </c>
      <c r="M1920" s="5">
        <f t="shared" si="58"/>
        <v>0</v>
      </c>
      <c r="N1920" s="5">
        <f t="shared" si="59"/>
        <v>1</v>
      </c>
      <c r="O1920" s="7">
        <v>44245</v>
      </c>
    </row>
    <row r="1921" spans="1:15" x14ac:dyDescent="0.25">
      <c r="A1921" s="5">
        <v>1919</v>
      </c>
      <c r="B1921" s="5" t="s">
        <v>5907</v>
      </c>
      <c r="C1921" s="5" t="s">
        <v>36</v>
      </c>
      <c r="D1921" s="5">
        <v>42998</v>
      </c>
      <c r="E1921" s="5">
        <v>0.83</v>
      </c>
      <c r="F1921" s="5" t="s">
        <v>5908</v>
      </c>
      <c r="G1921" s="5" t="s">
        <v>13</v>
      </c>
      <c r="H1921" s="5" t="s">
        <v>5909</v>
      </c>
      <c r="I1921" s="5">
        <v>1437</v>
      </c>
      <c r="K1921" s="6">
        <v>44245.316099537034</v>
      </c>
      <c r="L1921" s="5" t="s">
        <v>7941</v>
      </c>
      <c r="M1921" s="5">
        <f t="shared" si="58"/>
        <v>1</v>
      </c>
      <c r="N1921" s="5">
        <f t="shared" si="59"/>
        <v>0</v>
      </c>
      <c r="O1921" s="7">
        <v>44245</v>
      </c>
    </row>
    <row r="1922" spans="1:15" x14ac:dyDescent="0.25">
      <c r="A1922" s="5">
        <v>1920</v>
      </c>
      <c r="B1922" s="5" t="s">
        <v>5910</v>
      </c>
      <c r="C1922" s="5" t="s">
        <v>80</v>
      </c>
      <c r="D1922" s="5">
        <v>10</v>
      </c>
      <c r="E1922" s="5">
        <v>1</v>
      </c>
      <c r="F1922" s="5" t="s">
        <v>5911</v>
      </c>
      <c r="G1922" s="5" t="s">
        <v>13</v>
      </c>
      <c r="H1922" s="5" t="s">
        <v>5912</v>
      </c>
      <c r="I1922" s="5">
        <v>6</v>
      </c>
      <c r="K1922" s="6">
        <v>44245.316446759258</v>
      </c>
      <c r="L1922" s="5" t="s">
        <v>7126</v>
      </c>
      <c r="M1922" s="5">
        <f t="shared" si="58"/>
        <v>0</v>
      </c>
      <c r="N1922" s="5">
        <f t="shared" si="59"/>
        <v>1</v>
      </c>
      <c r="O1922" s="7">
        <v>44245</v>
      </c>
    </row>
    <row r="1923" spans="1:15" x14ac:dyDescent="0.25">
      <c r="A1923" s="5">
        <v>1921</v>
      </c>
      <c r="B1923" s="5" t="s">
        <v>5913</v>
      </c>
      <c r="C1923" s="5" t="s">
        <v>32</v>
      </c>
      <c r="D1923" s="5">
        <v>27</v>
      </c>
      <c r="E1923" s="5">
        <v>0.77</v>
      </c>
      <c r="F1923" s="5" t="s">
        <v>5914</v>
      </c>
      <c r="G1923" s="5" t="s">
        <v>13</v>
      </c>
      <c r="H1923" s="5" t="s">
        <v>5915</v>
      </c>
      <c r="I1923" s="5">
        <v>26</v>
      </c>
      <c r="K1923" s="6">
        <v>44245.317129629628</v>
      </c>
      <c r="L1923" s="5" t="s">
        <v>7142</v>
      </c>
      <c r="M1923" s="5">
        <f t="shared" ref="M1923:M1986" si="60">IF(EXACT(LEFT(L1923),"P"),1,0)</f>
        <v>0</v>
      </c>
      <c r="N1923" s="5">
        <f t="shared" ref="N1923:N1986" si="61">1-M1923</f>
        <v>1</v>
      </c>
      <c r="O1923" s="7">
        <v>44245</v>
      </c>
    </row>
    <row r="1924" spans="1:15" x14ac:dyDescent="0.25">
      <c r="A1924" s="5">
        <v>1922</v>
      </c>
      <c r="B1924" s="5" t="s">
        <v>5916</v>
      </c>
      <c r="C1924" s="5" t="s">
        <v>11</v>
      </c>
      <c r="D1924" s="5">
        <v>1</v>
      </c>
      <c r="E1924" s="5">
        <v>1</v>
      </c>
      <c r="F1924" s="5" t="s">
        <v>5917</v>
      </c>
      <c r="G1924" s="5" t="s">
        <v>13</v>
      </c>
      <c r="H1924" s="5" t="s">
        <v>5918</v>
      </c>
      <c r="I1924" s="5">
        <v>0</v>
      </c>
      <c r="K1924" s="6">
        <v>44245.986122685186</v>
      </c>
      <c r="L1924" s="5" t="s">
        <v>7155</v>
      </c>
      <c r="M1924" s="5">
        <f t="shared" si="60"/>
        <v>1</v>
      </c>
      <c r="N1924" s="5">
        <f t="shared" si="61"/>
        <v>0</v>
      </c>
      <c r="O1924" s="7">
        <v>44245</v>
      </c>
    </row>
    <row r="1925" spans="1:15" x14ac:dyDescent="0.25">
      <c r="A1925" s="5">
        <v>1923</v>
      </c>
      <c r="B1925" s="5" t="s">
        <v>5919</v>
      </c>
      <c r="C1925" s="5" t="s">
        <v>80</v>
      </c>
      <c r="D1925" s="5">
        <v>1</v>
      </c>
      <c r="E1925" s="5">
        <v>1</v>
      </c>
      <c r="F1925" s="5" t="s">
        <v>5920</v>
      </c>
      <c r="G1925" s="5" t="s">
        <v>13</v>
      </c>
      <c r="H1925" s="5" t="s">
        <v>5921</v>
      </c>
      <c r="I1925" s="5">
        <v>0</v>
      </c>
      <c r="K1925" s="6">
        <v>44245.986307870371</v>
      </c>
      <c r="L1925" s="5" t="s">
        <v>7942</v>
      </c>
      <c r="M1925" s="5">
        <f t="shared" si="60"/>
        <v>0</v>
      </c>
      <c r="N1925" s="5">
        <f t="shared" si="61"/>
        <v>1</v>
      </c>
      <c r="O1925" s="7">
        <v>44245</v>
      </c>
    </row>
    <row r="1926" spans="1:15" x14ac:dyDescent="0.25">
      <c r="A1926" s="5">
        <v>1924</v>
      </c>
      <c r="B1926" s="5" t="s">
        <v>5922</v>
      </c>
      <c r="C1926" s="5" t="s">
        <v>40</v>
      </c>
      <c r="D1926" s="5">
        <v>1</v>
      </c>
      <c r="E1926" s="5">
        <v>1</v>
      </c>
      <c r="F1926" s="5" t="s">
        <v>5923</v>
      </c>
      <c r="G1926" s="5" t="s">
        <v>13</v>
      </c>
      <c r="H1926" s="5" t="s">
        <v>5924</v>
      </c>
      <c r="I1926" s="5">
        <v>0</v>
      </c>
      <c r="K1926" s="6">
        <v>44245.987233796295</v>
      </c>
      <c r="L1926" s="5" t="s">
        <v>7249</v>
      </c>
      <c r="M1926" s="5">
        <f t="shared" si="60"/>
        <v>0</v>
      </c>
      <c r="N1926" s="5">
        <f t="shared" si="61"/>
        <v>1</v>
      </c>
      <c r="O1926" s="7">
        <v>44245</v>
      </c>
    </row>
    <row r="1927" spans="1:15" x14ac:dyDescent="0.25">
      <c r="A1927" s="5">
        <v>1925</v>
      </c>
      <c r="B1927" s="5" t="s">
        <v>5925</v>
      </c>
      <c r="C1927" s="5" t="s">
        <v>36</v>
      </c>
      <c r="D1927" s="5">
        <v>1</v>
      </c>
      <c r="E1927" s="5">
        <v>1</v>
      </c>
      <c r="F1927" s="5" t="s">
        <v>5926</v>
      </c>
      <c r="G1927" s="5" t="s">
        <v>13</v>
      </c>
      <c r="H1927" s="5" t="s">
        <v>5927</v>
      </c>
      <c r="I1927" s="5">
        <v>0</v>
      </c>
      <c r="K1927" s="6">
        <v>44245.98951388889</v>
      </c>
      <c r="L1927" s="5" t="s">
        <v>7057</v>
      </c>
      <c r="M1927" s="5">
        <f t="shared" si="60"/>
        <v>1</v>
      </c>
      <c r="N1927" s="5">
        <f t="shared" si="61"/>
        <v>0</v>
      </c>
      <c r="O1927" s="7">
        <v>44245</v>
      </c>
    </row>
    <row r="1928" spans="1:15" x14ac:dyDescent="0.25">
      <c r="A1928" s="5">
        <v>1926</v>
      </c>
      <c r="B1928" s="5" t="s">
        <v>5928</v>
      </c>
      <c r="C1928" s="5" t="s">
        <v>11</v>
      </c>
      <c r="D1928" s="5">
        <v>1</v>
      </c>
      <c r="E1928" s="5">
        <v>1</v>
      </c>
      <c r="F1928" s="5" t="s">
        <v>5929</v>
      </c>
      <c r="G1928" s="5" t="s">
        <v>13</v>
      </c>
      <c r="H1928" s="5" t="s">
        <v>5930</v>
      </c>
      <c r="I1928" s="5">
        <v>0</v>
      </c>
      <c r="K1928" s="6">
        <v>44245.990648148145</v>
      </c>
      <c r="L1928" s="5" t="s">
        <v>7943</v>
      </c>
      <c r="M1928" s="5">
        <f t="shared" si="60"/>
        <v>1</v>
      </c>
      <c r="N1928" s="5">
        <f t="shared" si="61"/>
        <v>0</v>
      </c>
      <c r="O1928" s="7">
        <v>44245</v>
      </c>
    </row>
    <row r="1929" spans="1:15" x14ac:dyDescent="0.25">
      <c r="A1929" s="5">
        <v>1927</v>
      </c>
      <c r="B1929" s="5" t="s">
        <v>5931</v>
      </c>
      <c r="C1929" s="5" t="s">
        <v>32</v>
      </c>
      <c r="D1929" s="5">
        <v>1</v>
      </c>
      <c r="E1929" s="5">
        <v>1</v>
      </c>
      <c r="F1929" s="5" t="s">
        <v>5932</v>
      </c>
      <c r="G1929" s="5" t="s">
        <v>13</v>
      </c>
      <c r="H1929" s="5" t="s">
        <v>5933</v>
      </c>
      <c r="I1929" s="5">
        <v>0</v>
      </c>
      <c r="K1929" s="6">
        <v>44245.993206018517</v>
      </c>
      <c r="L1929" s="5" t="s">
        <v>6971</v>
      </c>
      <c r="M1929" s="5">
        <f t="shared" si="60"/>
        <v>0</v>
      </c>
      <c r="N1929" s="5">
        <f t="shared" si="61"/>
        <v>1</v>
      </c>
      <c r="O1929" s="7">
        <v>44245</v>
      </c>
    </row>
    <row r="1930" spans="1:15" x14ac:dyDescent="0.25">
      <c r="A1930" s="5">
        <v>1928</v>
      </c>
      <c r="B1930" s="5" t="s">
        <v>5934</v>
      </c>
      <c r="C1930" s="5" t="s">
        <v>16</v>
      </c>
      <c r="D1930" s="5">
        <v>31</v>
      </c>
      <c r="E1930" s="5">
        <v>0.84</v>
      </c>
      <c r="F1930" s="5" t="s">
        <v>5935</v>
      </c>
      <c r="G1930" s="5" t="s">
        <v>13</v>
      </c>
      <c r="H1930" s="5" t="s">
        <v>5936</v>
      </c>
      <c r="I1930" s="5">
        <v>24</v>
      </c>
      <c r="J1930" s="5" t="s">
        <v>5937</v>
      </c>
      <c r="K1930" s="6">
        <v>44245.993564814817</v>
      </c>
      <c r="L1930" s="5" t="s">
        <v>7136</v>
      </c>
      <c r="M1930" s="5">
        <f t="shared" si="60"/>
        <v>0</v>
      </c>
      <c r="N1930" s="5">
        <f t="shared" si="61"/>
        <v>1</v>
      </c>
      <c r="O1930" s="7">
        <v>44245</v>
      </c>
    </row>
    <row r="1931" spans="1:15" x14ac:dyDescent="0.25">
      <c r="A1931" s="5">
        <v>1929</v>
      </c>
      <c r="B1931" s="5" t="s">
        <v>5938</v>
      </c>
      <c r="C1931" s="5" t="s">
        <v>16</v>
      </c>
      <c r="D1931" s="5">
        <v>2</v>
      </c>
      <c r="E1931" s="5">
        <v>1</v>
      </c>
      <c r="F1931" s="5" t="s">
        <v>5939</v>
      </c>
      <c r="G1931" s="5" t="s">
        <v>13</v>
      </c>
      <c r="H1931" s="5" t="s">
        <v>5940</v>
      </c>
      <c r="I1931" s="5">
        <v>0</v>
      </c>
      <c r="K1931" s="6">
        <v>44245.994293981479</v>
      </c>
      <c r="L1931" s="5" t="s">
        <v>7944</v>
      </c>
      <c r="M1931" s="5">
        <f t="shared" si="60"/>
        <v>1</v>
      </c>
      <c r="N1931" s="5">
        <f t="shared" si="61"/>
        <v>0</v>
      </c>
      <c r="O1931" s="7">
        <v>44245</v>
      </c>
    </row>
    <row r="1932" spans="1:15" x14ac:dyDescent="0.25">
      <c r="A1932" s="5">
        <v>1930</v>
      </c>
      <c r="B1932" s="5" t="s">
        <v>5941</v>
      </c>
      <c r="C1932" s="5" t="s">
        <v>11</v>
      </c>
      <c r="D1932" s="5">
        <v>1</v>
      </c>
      <c r="E1932" s="5">
        <v>1</v>
      </c>
      <c r="F1932" s="5" t="s">
        <v>5942</v>
      </c>
      <c r="G1932" s="5" t="s">
        <v>13</v>
      </c>
      <c r="H1932" s="5" t="s">
        <v>5943</v>
      </c>
      <c r="I1932" s="5">
        <v>0</v>
      </c>
      <c r="K1932" s="6">
        <v>44245.994837962964</v>
      </c>
      <c r="L1932" s="5" t="s">
        <v>7603</v>
      </c>
      <c r="M1932" s="5">
        <f t="shared" si="60"/>
        <v>1</v>
      </c>
      <c r="N1932" s="5">
        <f t="shared" si="61"/>
        <v>0</v>
      </c>
      <c r="O1932" s="7">
        <v>44245</v>
      </c>
    </row>
    <row r="1933" spans="1:15" x14ac:dyDescent="0.25">
      <c r="A1933" s="5">
        <v>1931</v>
      </c>
      <c r="B1933" s="5" t="s">
        <v>5944</v>
      </c>
      <c r="C1933" s="5" t="s">
        <v>16</v>
      </c>
      <c r="D1933" s="5">
        <v>1</v>
      </c>
      <c r="E1933" s="5">
        <v>1</v>
      </c>
      <c r="F1933" s="5" t="s">
        <v>5945</v>
      </c>
      <c r="G1933" s="5" t="s">
        <v>13</v>
      </c>
      <c r="H1933" s="5" t="s">
        <v>5946</v>
      </c>
      <c r="I1933" s="5">
        <v>0</v>
      </c>
      <c r="K1933" s="6">
        <v>44245.995081018518</v>
      </c>
      <c r="L1933" s="5" t="s">
        <v>6968</v>
      </c>
      <c r="M1933" s="5">
        <f t="shared" si="60"/>
        <v>0</v>
      </c>
      <c r="N1933" s="5">
        <f t="shared" si="61"/>
        <v>1</v>
      </c>
      <c r="O1933" s="7">
        <v>44245</v>
      </c>
    </row>
    <row r="1934" spans="1:15" x14ac:dyDescent="0.25">
      <c r="A1934" s="5">
        <v>1932</v>
      </c>
      <c r="B1934" s="5" t="s">
        <v>5947</v>
      </c>
      <c r="C1934" s="5" t="s">
        <v>16</v>
      </c>
      <c r="D1934" s="5">
        <v>1</v>
      </c>
      <c r="E1934" s="5">
        <v>1</v>
      </c>
      <c r="F1934" s="5" t="s">
        <v>5948</v>
      </c>
      <c r="G1934" s="5" t="s">
        <v>13</v>
      </c>
      <c r="H1934" s="5" t="s">
        <v>5949</v>
      </c>
      <c r="I1934" s="5">
        <v>0</v>
      </c>
      <c r="K1934" s="6">
        <v>44245.995289351849</v>
      </c>
      <c r="L1934" s="5" t="s">
        <v>6966</v>
      </c>
      <c r="M1934" s="5">
        <f t="shared" si="60"/>
        <v>0</v>
      </c>
      <c r="N1934" s="5">
        <f t="shared" si="61"/>
        <v>1</v>
      </c>
      <c r="O1934" s="7">
        <v>44245</v>
      </c>
    </row>
    <row r="1935" spans="1:15" x14ac:dyDescent="0.25">
      <c r="A1935" s="5">
        <v>1933</v>
      </c>
      <c r="B1935" s="5" t="s">
        <v>5950</v>
      </c>
      <c r="C1935" s="5" t="s">
        <v>28</v>
      </c>
      <c r="D1935" s="5">
        <v>29</v>
      </c>
      <c r="E1935" s="5">
        <v>0.78</v>
      </c>
      <c r="F1935" s="5" t="s">
        <v>5951</v>
      </c>
      <c r="G1935" s="5" t="s">
        <v>13</v>
      </c>
      <c r="H1935" s="5" t="s">
        <v>5952</v>
      </c>
      <c r="I1935" s="5">
        <v>28</v>
      </c>
      <c r="J1935" s="5" t="s">
        <v>5953</v>
      </c>
      <c r="K1935" s="6">
        <v>44245.995347222219</v>
      </c>
      <c r="L1935" s="5" t="s">
        <v>7945</v>
      </c>
      <c r="M1935" s="5">
        <f t="shared" si="60"/>
        <v>0</v>
      </c>
      <c r="N1935" s="5">
        <f t="shared" si="61"/>
        <v>1</v>
      </c>
      <c r="O1935" s="7">
        <v>44245</v>
      </c>
    </row>
    <row r="1936" spans="1:15" x14ac:dyDescent="0.25">
      <c r="A1936" s="5">
        <v>1934</v>
      </c>
      <c r="B1936" s="5" t="s">
        <v>5954</v>
      </c>
      <c r="C1936" s="5" t="s">
        <v>80</v>
      </c>
      <c r="D1936" s="5">
        <v>141</v>
      </c>
      <c r="E1936" s="5">
        <v>0.96</v>
      </c>
      <c r="F1936" s="5" t="s">
        <v>5955</v>
      </c>
      <c r="G1936" s="5" t="s">
        <v>13</v>
      </c>
      <c r="H1936" s="5" t="s">
        <v>5956</v>
      </c>
      <c r="I1936" s="5">
        <v>59</v>
      </c>
      <c r="K1936" s="6">
        <v>44245.995949074073</v>
      </c>
      <c r="L1936" s="5" t="s">
        <v>7946</v>
      </c>
      <c r="M1936" s="5">
        <f t="shared" si="60"/>
        <v>1</v>
      </c>
      <c r="N1936" s="5">
        <f t="shared" si="61"/>
        <v>0</v>
      </c>
      <c r="O1936" s="7">
        <v>44245</v>
      </c>
    </row>
    <row r="1937" spans="1:15" x14ac:dyDescent="0.25">
      <c r="A1937" s="5">
        <v>1935</v>
      </c>
      <c r="B1937" s="5" t="s">
        <v>5957</v>
      </c>
      <c r="C1937" s="5" t="s">
        <v>80</v>
      </c>
      <c r="D1937" s="5">
        <v>1</v>
      </c>
      <c r="E1937" s="5">
        <v>1</v>
      </c>
      <c r="F1937" s="5" t="s">
        <v>5958</v>
      </c>
      <c r="G1937" s="5" t="s">
        <v>13</v>
      </c>
      <c r="H1937" s="5" t="s">
        <v>5959</v>
      </c>
      <c r="I1937" s="5">
        <v>0</v>
      </c>
      <c r="K1937" s="6">
        <v>44245.996932870374</v>
      </c>
      <c r="L1937" s="5" t="s">
        <v>7947</v>
      </c>
      <c r="M1937" s="5">
        <f t="shared" si="60"/>
        <v>0</v>
      </c>
      <c r="N1937" s="5">
        <f t="shared" si="61"/>
        <v>1</v>
      </c>
      <c r="O1937" s="7">
        <v>44245</v>
      </c>
    </row>
    <row r="1938" spans="1:15" x14ac:dyDescent="0.25">
      <c r="A1938" s="5">
        <v>1936</v>
      </c>
      <c r="B1938" s="5" t="s">
        <v>5960</v>
      </c>
      <c r="C1938" s="5" t="s">
        <v>11</v>
      </c>
      <c r="D1938" s="5">
        <v>1</v>
      </c>
      <c r="E1938" s="5">
        <v>1</v>
      </c>
      <c r="F1938" s="5" t="s">
        <v>5961</v>
      </c>
      <c r="G1938" s="5" t="s">
        <v>13</v>
      </c>
      <c r="H1938" s="5" t="s">
        <v>5962</v>
      </c>
      <c r="I1938" s="5">
        <v>0</v>
      </c>
      <c r="K1938" s="6">
        <v>44245.996944444443</v>
      </c>
      <c r="L1938" s="5" t="s">
        <v>7397</v>
      </c>
      <c r="M1938" s="5">
        <f t="shared" si="60"/>
        <v>1</v>
      </c>
      <c r="N1938" s="5">
        <f t="shared" si="61"/>
        <v>0</v>
      </c>
      <c r="O1938" s="7">
        <v>44245</v>
      </c>
    </row>
    <row r="1939" spans="1:15" x14ac:dyDescent="0.25">
      <c r="A1939" s="5">
        <v>1937</v>
      </c>
      <c r="B1939" s="5" t="s">
        <v>5963</v>
      </c>
      <c r="C1939" s="5" t="s">
        <v>11</v>
      </c>
      <c r="D1939" s="5">
        <v>1</v>
      </c>
      <c r="E1939" s="5">
        <v>1</v>
      </c>
      <c r="F1939" s="5" t="s">
        <v>5964</v>
      </c>
      <c r="G1939" s="5" t="s">
        <v>13</v>
      </c>
      <c r="H1939" s="5" t="s">
        <v>5965</v>
      </c>
      <c r="I1939" s="5">
        <v>0</v>
      </c>
      <c r="K1939" s="6">
        <v>44245.997083333335</v>
      </c>
      <c r="L1939" s="5" t="s">
        <v>7623</v>
      </c>
      <c r="M1939" s="5">
        <f t="shared" si="60"/>
        <v>1</v>
      </c>
      <c r="N1939" s="5">
        <f t="shared" si="61"/>
        <v>0</v>
      </c>
      <c r="O1939" s="7">
        <v>44245</v>
      </c>
    </row>
    <row r="1940" spans="1:15" x14ac:dyDescent="0.25">
      <c r="A1940" s="5">
        <v>1938</v>
      </c>
      <c r="B1940" s="5" t="s">
        <v>5966</v>
      </c>
      <c r="C1940" s="5" t="s">
        <v>16</v>
      </c>
      <c r="D1940" s="5">
        <v>2</v>
      </c>
      <c r="E1940" s="5">
        <v>1</v>
      </c>
      <c r="F1940" s="5" t="s">
        <v>5967</v>
      </c>
      <c r="G1940" s="5" t="s">
        <v>13</v>
      </c>
      <c r="H1940" s="5" t="s">
        <v>5968</v>
      </c>
      <c r="I1940" s="5">
        <v>1</v>
      </c>
      <c r="K1940" s="6">
        <v>44245.997812499998</v>
      </c>
      <c r="L1940" s="5" t="s">
        <v>7948</v>
      </c>
      <c r="M1940" s="5">
        <f t="shared" si="60"/>
        <v>1</v>
      </c>
      <c r="N1940" s="5">
        <f t="shared" si="61"/>
        <v>0</v>
      </c>
      <c r="O1940" s="7">
        <v>44245</v>
      </c>
    </row>
    <row r="1941" spans="1:15" x14ac:dyDescent="0.25">
      <c r="A1941" s="5">
        <v>1939</v>
      </c>
      <c r="B1941" s="5" t="s">
        <v>5969</v>
      </c>
      <c r="C1941" s="5" t="s">
        <v>80</v>
      </c>
      <c r="D1941" s="5">
        <v>1</v>
      </c>
      <c r="E1941" s="5">
        <v>1</v>
      </c>
      <c r="F1941" s="5" t="s">
        <v>5970</v>
      </c>
      <c r="G1941" s="5" t="s">
        <v>13</v>
      </c>
      <c r="H1941" s="5" t="s">
        <v>5971</v>
      </c>
      <c r="I1941" s="5">
        <v>0</v>
      </c>
      <c r="K1941" s="6">
        <v>44245.997812499998</v>
      </c>
      <c r="L1941" s="5" t="s">
        <v>7949</v>
      </c>
      <c r="M1941" s="5">
        <f t="shared" si="60"/>
        <v>1</v>
      </c>
      <c r="N1941" s="5">
        <f t="shared" si="61"/>
        <v>0</v>
      </c>
      <c r="O1941" s="7">
        <v>44245</v>
      </c>
    </row>
    <row r="1942" spans="1:15" x14ac:dyDescent="0.25">
      <c r="A1942" s="5">
        <v>1940</v>
      </c>
      <c r="B1942" s="5" t="s">
        <v>5972</v>
      </c>
      <c r="C1942" s="5" t="s">
        <v>80</v>
      </c>
      <c r="D1942" s="5">
        <v>15048</v>
      </c>
      <c r="E1942" s="5">
        <v>0.98</v>
      </c>
      <c r="F1942" s="5" t="s">
        <v>5973</v>
      </c>
      <c r="G1942" s="5" t="s">
        <v>13</v>
      </c>
      <c r="H1942" s="5" t="s">
        <v>5974</v>
      </c>
      <c r="I1942" s="5">
        <v>532</v>
      </c>
      <c r="K1942" s="6">
        <v>44245.998136574075</v>
      </c>
      <c r="L1942" s="5" t="s">
        <v>7950</v>
      </c>
      <c r="M1942" s="5">
        <f t="shared" si="60"/>
        <v>1</v>
      </c>
      <c r="N1942" s="5">
        <f t="shared" si="61"/>
        <v>0</v>
      </c>
      <c r="O1942" s="7">
        <v>44245</v>
      </c>
    </row>
    <row r="1943" spans="1:15" x14ac:dyDescent="0.25">
      <c r="A1943" s="5">
        <v>1941</v>
      </c>
      <c r="B1943" s="5" t="s">
        <v>5975</v>
      </c>
      <c r="C1943" s="5" t="s">
        <v>40</v>
      </c>
      <c r="D1943" s="5">
        <v>1</v>
      </c>
      <c r="E1943" s="5">
        <v>1</v>
      </c>
      <c r="F1943" s="5" t="s">
        <v>5976</v>
      </c>
      <c r="G1943" s="5" t="s">
        <v>13</v>
      </c>
      <c r="H1943" s="5" t="s">
        <v>5977</v>
      </c>
      <c r="I1943" s="5">
        <v>0</v>
      </c>
      <c r="K1943" s="6">
        <v>44245.998287037037</v>
      </c>
      <c r="L1943" s="5" t="s">
        <v>7951</v>
      </c>
      <c r="M1943" s="5">
        <f t="shared" si="60"/>
        <v>1</v>
      </c>
      <c r="N1943" s="5">
        <f t="shared" si="61"/>
        <v>0</v>
      </c>
      <c r="O1943" s="7">
        <v>44245</v>
      </c>
    </row>
    <row r="1944" spans="1:15" x14ac:dyDescent="0.25">
      <c r="A1944" s="5">
        <v>1942</v>
      </c>
      <c r="B1944" s="5" t="s">
        <v>5978</v>
      </c>
      <c r="C1944" s="5" t="s">
        <v>80</v>
      </c>
      <c r="D1944" s="5">
        <v>43</v>
      </c>
      <c r="E1944" s="5">
        <v>0.97</v>
      </c>
      <c r="F1944" s="5" t="s">
        <v>5979</v>
      </c>
      <c r="G1944" s="5" t="s">
        <v>13</v>
      </c>
      <c r="H1944" s="5" t="s">
        <v>5980</v>
      </c>
      <c r="I1944" s="5">
        <v>22</v>
      </c>
      <c r="K1944" s="6">
        <v>44245.998668981483</v>
      </c>
      <c r="L1944" s="5" t="s">
        <v>7011</v>
      </c>
      <c r="M1944" s="5">
        <f t="shared" si="60"/>
        <v>1</v>
      </c>
      <c r="N1944" s="5">
        <f t="shared" si="61"/>
        <v>0</v>
      </c>
      <c r="O1944" s="7">
        <v>44245</v>
      </c>
    </row>
    <row r="1945" spans="1:15" x14ac:dyDescent="0.25">
      <c r="A1945" s="5">
        <v>1943</v>
      </c>
      <c r="B1945" s="5" t="s">
        <v>5981</v>
      </c>
      <c r="D1945" s="5">
        <v>3</v>
      </c>
      <c r="E1945" s="5">
        <v>0.81</v>
      </c>
      <c r="F1945" s="5" t="s">
        <v>5982</v>
      </c>
      <c r="G1945" s="5" t="s">
        <v>13</v>
      </c>
      <c r="H1945" s="5" t="s">
        <v>5983</v>
      </c>
      <c r="I1945" s="5">
        <v>0</v>
      </c>
      <c r="K1945" s="6">
        <v>44245.999120370368</v>
      </c>
      <c r="L1945" s="5" t="s">
        <v>7952</v>
      </c>
      <c r="M1945" s="5">
        <f t="shared" si="60"/>
        <v>1</v>
      </c>
      <c r="N1945" s="5">
        <f t="shared" si="61"/>
        <v>0</v>
      </c>
      <c r="O1945" s="7">
        <v>44245</v>
      </c>
    </row>
    <row r="1946" spans="1:15" x14ac:dyDescent="0.25">
      <c r="A1946" s="5">
        <v>1944</v>
      </c>
      <c r="B1946" s="5" t="s">
        <v>5984</v>
      </c>
      <c r="C1946" s="5" t="s">
        <v>80</v>
      </c>
      <c r="D1946" s="5">
        <v>1</v>
      </c>
      <c r="E1946" s="5">
        <v>1</v>
      </c>
      <c r="F1946" s="5" t="s">
        <v>5985</v>
      </c>
      <c r="G1946" s="5" t="s">
        <v>13</v>
      </c>
      <c r="H1946" s="5" t="s">
        <v>5986</v>
      </c>
      <c r="I1946" s="5">
        <v>0</v>
      </c>
      <c r="K1946" s="6">
        <v>44245.999166666668</v>
      </c>
      <c r="L1946" s="5" t="s">
        <v>7116</v>
      </c>
      <c r="M1946" s="5">
        <f t="shared" si="60"/>
        <v>1</v>
      </c>
      <c r="N1946" s="5">
        <f t="shared" si="61"/>
        <v>0</v>
      </c>
      <c r="O1946" s="7">
        <v>44245</v>
      </c>
    </row>
    <row r="1947" spans="1:15" x14ac:dyDescent="0.25">
      <c r="A1947" s="5">
        <v>1945</v>
      </c>
      <c r="B1947" s="5" t="s">
        <v>5987</v>
      </c>
      <c r="C1947" s="5" t="s">
        <v>80</v>
      </c>
      <c r="D1947" s="5">
        <v>4</v>
      </c>
      <c r="E1947" s="5">
        <v>0.84</v>
      </c>
      <c r="F1947" s="5" t="s">
        <v>5988</v>
      </c>
      <c r="G1947" s="5" t="s">
        <v>13</v>
      </c>
      <c r="H1947" s="5" t="s">
        <v>5989</v>
      </c>
      <c r="I1947" s="5">
        <v>1</v>
      </c>
      <c r="K1947" s="6">
        <v>44245.999444444446</v>
      </c>
      <c r="L1947" s="5" t="s">
        <v>6966</v>
      </c>
      <c r="M1947" s="5">
        <f t="shared" si="60"/>
        <v>0</v>
      </c>
      <c r="N1947" s="5">
        <f t="shared" si="61"/>
        <v>1</v>
      </c>
      <c r="O1947" s="7">
        <v>44245</v>
      </c>
    </row>
    <row r="1948" spans="1:15" x14ac:dyDescent="0.25">
      <c r="A1948" s="5">
        <v>1946</v>
      </c>
      <c r="B1948" s="5" t="s">
        <v>5990</v>
      </c>
      <c r="D1948" s="5">
        <v>1</v>
      </c>
      <c r="E1948" s="5">
        <v>1</v>
      </c>
      <c r="F1948" s="5" t="s">
        <v>5991</v>
      </c>
      <c r="G1948" s="5" t="s">
        <v>13</v>
      </c>
      <c r="H1948" s="5" t="s">
        <v>5992</v>
      </c>
      <c r="I1948" s="5">
        <v>0</v>
      </c>
      <c r="K1948" s="6">
        <v>44245.999456018515</v>
      </c>
      <c r="L1948" s="5" t="s">
        <v>7095</v>
      </c>
      <c r="M1948" s="5">
        <f t="shared" si="60"/>
        <v>0</v>
      </c>
      <c r="N1948" s="5">
        <f t="shared" si="61"/>
        <v>1</v>
      </c>
      <c r="O1948" s="7">
        <v>44245</v>
      </c>
    </row>
    <row r="1949" spans="1:15" x14ac:dyDescent="0.25">
      <c r="A1949" s="5">
        <v>1947</v>
      </c>
      <c r="B1949" s="5" t="s">
        <v>5993</v>
      </c>
      <c r="C1949" s="5" t="s">
        <v>36</v>
      </c>
      <c r="D1949" s="5">
        <v>1</v>
      </c>
      <c r="E1949" s="5">
        <v>1</v>
      </c>
      <c r="F1949" s="5" t="s">
        <v>5994</v>
      </c>
      <c r="G1949" s="5" t="s">
        <v>13</v>
      </c>
      <c r="H1949" s="5" t="s">
        <v>5995</v>
      </c>
      <c r="I1949" s="5">
        <v>0</v>
      </c>
      <c r="K1949" s="6">
        <v>44246.667743055557</v>
      </c>
      <c r="L1949" s="5" t="s">
        <v>7091</v>
      </c>
      <c r="M1949" s="5">
        <f t="shared" si="60"/>
        <v>1</v>
      </c>
      <c r="N1949" s="5">
        <f t="shared" si="61"/>
        <v>0</v>
      </c>
      <c r="O1949" s="7">
        <v>44246</v>
      </c>
    </row>
    <row r="1950" spans="1:15" x14ac:dyDescent="0.25">
      <c r="A1950" s="5">
        <v>1948</v>
      </c>
      <c r="B1950" s="5" t="s">
        <v>5996</v>
      </c>
      <c r="C1950" s="5" t="s">
        <v>80</v>
      </c>
      <c r="D1950" s="5">
        <v>1</v>
      </c>
      <c r="E1950" s="5">
        <v>1</v>
      </c>
      <c r="F1950" s="5" t="s">
        <v>5997</v>
      </c>
      <c r="G1950" s="5" t="s">
        <v>13</v>
      </c>
      <c r="H1950" s="5" t="s">
        <v>5998</v>
      </c>
      <c r="I1950" s="5">
        <v>1</v>
      </c>
      <c r="K1950" s="6">
        <v>44246.669444444444</v>
      </c>
      <c r="L1950" s="5" t="s">
        <v>7953</v>
      </c>
      <c r="M1950" s="5">
        <f t="shared" si="60"/>
        <v>1</v>
      </c>
      <c r="N1950" s="5">
        <f t="shared" si="61"/>
        <v>0</v>
      </c>
      <c r="O1950" s="7">
        <v>44246</v>
      </c>
    </row>
    <row r="1951" spans="1:15" x14ac:dyDescent="0.25">
      <c r="A1951" s="5">
        <v>1949</v>
      </c>
      <c r="B1951" s="5" t="s">
        <v>5999</v>
      </c>
      <c r="C1951" s="5" t="s">
        <v>11</v>
      </c>
      <c r="D1951" s="5">
        <v>1</v>
      </c>
      <c r="E1951" s="5">
        <v>1</v>
      </c>
      <c r="F1951" s="5" t="s">
        <v>6000</v>
      </c>
      <c r="G1951" s="5" t="s">
        <v>13</v>
      </c>
      <c r="H1951" s="5" t="s">
        <v>6001</v>
      </c>
      <c r="I1951" s="5">
        <v>1</v>
      </c>
      <c r="K1951" s="6">
        <v>44246.669560185182</v>
      </c>
      <c r="L1951" s="5" t="s">
        <v>6968</v>
      </c>
      <c r="M1951" s="5">
        <f t="shared" si="60"/>
        <v>0</v>
      </c>
      <c r="N1951" s="5">
        <f t="shared" si="61"/>
        <v>1</v>
      </c>
      <c r="O1951" s="7">
        <v>44246</v>
      </c>
    </row>
    <row r="1952" spans="1:15" x14ac:dyDescent="0.25">
      <c r="A1952" s="5">
        <v>1950</v>
      </c>
      <c r="B1952" s="5" t="s">
        <v>6002</v>
      </c>
      <c r="C1952" s="5" t="s">
        <v>16</v>
      </c>
      <c r="D1952" s="5">
        <v>1</v>
      </c>
      <c r="E1952" s="5">
        <v>1</v>
      </c>
      <c r="F1952" s="5" t="s">
        <v>6003</v>
      </c>
      <c r="G1952" s="5" t="s">
        <v>13</v>
      </c>
      <c r="H1952" s="5" t="s">
        <v>6004</v>
      </c>
      <c r="I1952" s="5">
        <v>0</v>
      </c>
      <c r="K1952" s="6">
        <v>44246.67496527778</v>
      </c>
      <c r="L1952" s="5" t="s">
        <v>7920</v>
      </c>
      <c r="M1952" s="5">
        <f t="shared" si="60"/>
        <v>1</v>
      </c>
      <c r="N1952" s="5">
        <f t="shared" si="61"/>
        <v>0</v>
      </c>
      <c r="O1952" s="7">
        <v>44246</v>
      </c>
    </row>
    <row r="1953" spans="1:15" x14ac:dyDescent="0.25">
      <c r="A1953" s="5">
        <v>1951</v>
      </c>
      <c r="B1953" s="5" t="s">
        <v>6005</v>
      </c>
      <c r="C1953" s="5" t="s">
        <v>16</v>
      </c>
      <c r="D1953" s="5">
        <v>1</v>
      </c>
      <c r="E1953" s="5">
        <v>1</v>
      </c>
      <c r="F1953" s="5" t="s">
        <v>6006</v>
      </c>
      <c r="G1953" s="5" t="s">
        <v>13</v>
      </c>
      <c r="H1953" s="5" t="s">
        <v>6007</v>
      </c>
      <c r="I1953" s="5">
        <v>0</v>
      </c>
      <c r="K1953" s="6">
        <v>44246.675868055558</v>
      </c>
      <c r="L1953" s="5" t="s">
        <v>7954</v>
      </c>
      <c r="M1953" s="5">
        <f t="shared" si="60"/>
        <v>1</v>
      </c>
      <c r="N1953" s="5">
        <f t="shared" si="61"/>
        <v>0</v>
      </c>
      <c r="O1953" s="7">
        <v>44246</v>
      </c>
    </row>
    <row r="1954" spans="1:15" x14ac:dyDescent="0.25">
      <c r="A1954" s="5">
        <v>1952</v>
      </c>
      <c r="B1954" s="5" t="s">
        <v>6008</v>
      </c>
      <c r="C1954" s="5" t="s">
        <v>80</v>
      </c>
      <c r="D1954" s="5">
        <v>1</v>
      </c>
      <c r="E1954" s="5">
        <v>1</v>
      </c>
      <c r="F1954" s="5" t="s">
        <v>6009</v>
      </c>
      <c r="G1954" s="5" t="s">
        <v>13</v>
      </c>
      <c r="H1954" s="5" t="s">
        <v>6010</v>
      </c>
      <c r="I1954" s="5">
        <v>0</v>
      </c>
      <c r="K1954" s="6">
        <v>44246.678877314815</v>
      </c>
      <c r="L1954" s="5" t="s">
        <v>7955</v>
      </c>
      <c r="M1954" s="5">
        <f t="shared" si="60"/>
        <v>1</v>
      </c>
      <c r="N1954" s="5">
        <f t="shared" si="61"/>
        <v>0</v>
      </c>
      <c r="O1954" s="7">
        <v>44246</v>
      </c>
    </row>
    <row r="1955" spans="1:15" x14ac:dyDescent="0.25">
      <c r="A1955" s="5">
        <v>1953</v>
      </c>
      <c r="B1955" s="5" t="s">
        <v>6011</v>
      </c>
      <c r="C1955" s="5" t="s">
        <v>16</v>
      </c>
      <c r="D1955" s="5">
        <v>1</v>
      </c>
      <c r="E1955" s="5">
        <v>1</v>
      </c>
      <c r="F1955" s="5" t="s">
        <v>6012</v>
      </c>
      <c r="G1955" s="5" t="s">
        <v>13</v>
      </c>
      <c r="H1955" s="5" t="s">
        <v>6013</v>
      </c>
      <c r="I1955" s="5">
        <v>0</v>
      </c>
      <c r="K1955" s="6">
        <v>44246.679085648146</v>
      </c>
      <c r="L1955" s="5" t="s">
        <v>6967</v>
      </c>
      <c r="M1955" s="5">
        <f t="shared" si="60"/>
        <v>1</v>
      </c>
      <c r="N1955" s="5">
        <f t="shared" si="61"/>
        <v>0</v>
      </c>
      <c r="O1955" s="7">
        <v>44246</v>
      </c>
    </row>
    <row r="1956" spans="1:15" x14ac:dyDescent="0.25">
      <c r="A1956" s="5">
        <v>1954</v>
      </c>
      <c r="B1956" s="5" t="s">
        <v>6014</v>
      </c>
      <c r="C1956" s="5" t="s">
        <v>40</v>
      </c>
      <c r="D1956" s="5">
        <v>127</v>
      </c>
      <c r="E1956" s="5">
        <v>0.93</v>
      </c>
      <c r="F1956" s="5" t="s">
        <v>6015</v>
      </c>
      <c r="G1956" s="5" t="s">
        <v>13</v>
      </c>
      <c r="H1956" s="5" t="s">
        <v>6016</v>
      </c>
      <c r="I1956" s="5">
        <v>26</v>
      </c>
      <c r="K1956" s="6">
        <v>44246.679837962962</v>
      </c>
      <c r="L1956" s="5" t="s">
        <v>7901</v>
      </c>
      <c r="M1956" s="5">
        <f t="shared" si="60"/>
        <v>0</v>
      </c>
      <c r="N1956" s="5">
        <f t="shared" si="61"/>
        <v>1</v>
      </c>
      <c r="O1956" s="7">
        <v>44246</v>
      </c>
    </row>
    <row r="1957" spans="1:15" x14ac:dyDescent="0.25">
      <c r="A1957" s="5">
        <v>1955</v>
      </c>
      <c r="B1957" s="5" t="s">
        <v>6017</v>
      </c>
      <c r="C1957" s="5" t="s">
        <v>40</v>
      </c>
      <c r="D1957" s="5">
        <v>1</v>
      </c>
      <c r="E1957" s="5">
        <v>1</v>
      </c>
      <c r="F1957" s="5" t="s">
        <v>6018</v>
      </c>
      <c r="G1957" s="5" t="s">
        <v>13</v>
      </c>
      <c r="H1957" s="5" t="s">
        <v>6019</v>
      </c>
      <c r="I1957" s="5">
        <v>0</v>
      </c>
      <c r="K1957" s="6">
        <v>44246.680925925924</v>
      </c>
      <c r="L1957" s="5" t="s">
        <v>7956</v>
      </c>
      <c r="M1957" s="5">
        <f t="shared" si="60"/>
        <v>0</v>
      </c>
      <c r="N1957" s="5">
        <f t="shared" si="61"/>
        <v>1</v>
      </c>
      <c r="O1957" s="7">
        <v>44246</v>
      </c>
    </row>
    <row r="1958" spans="1:15" x14ac:dyDescent="0.25">
      <c r="A1958" s="5">
        <v>1956</v>
      </c>
      <c r="B1958" s="5" t="s">
        <v>6020</v>
      </c>
      <c r="C1958" s="5" t="s">
        <v>80</v>
      </c>
      <c r="D1958" s="5">
        <v>1</v>
      </c>
      <c r="E1958" s="5">
        <v>1</v>
      </c>
      <c r="F1958" s="5" t="s">
        <v>6021</v>
      </c>
      <c r="G1958" s="5" t="s">
        <v>13</v>
      </c>
      <c r="H1958" s="5" t="s">
        <v>6022</v>
      </c>
      <c r="I1958" s="5">
        <v>0</v>
      </c>
      <c r="K1958" s="6">
        <v>44246.684340277781</v>
      </c>
      <c r="L1958" s="5" t="s">
        <v>7957</v>
      </c>
      <c r="M1958" s="5">
        <f t="shared" si="60"/>
        <v>1</v>
      </c>
      <c r="N1958" s="5">
        <f t="shared" si="61"/>
        <v>0</v>
      </c>
      <c r="O1958" s="7">
        <v>44246</v>
      </c>
    </row>
    <row r="1959" spans="1:15" x14ac:dyDescent="0.25">
      <c r="A1959" s="5">
        <v>1957</v>
      </c>
      <c r="B1959" s="5" t="s">
        <v>6023</v>
      </c>
      <c r="C1959" s="5" t="s">
        <v>11</v>
      </c>
      <c r="D1959" s="5">
        <v>1</v>
      </c>
      <c r="E1959" s="5">
        <v>1</v>
      </c>
      <c r="F1959" s="5" t="s">
        <v>6024</v>
      </c>
      <c r="G1959" s="5" t="s">
        <v>13</v>
      </c>
      <c r="H1959" s="5" t="s">
        <v>6025</v>
      </c>
      <c r="I1959" s="5">
        <v>1</v>
      </c>
      <c r="K1959" s="6">
        <v>44246.687199074076</v>
      </c>
      <c r="L1959" s="5" t="s">
        <v>7958</v>
      </c>
      <c r="M1959" s="5">
        <f t="shared" si="60"/>
        <v>1</v>
      </c>
      <c r="N1959" s="5">
        <f t="shared" si="61"/>
        <v>0</v>
      </c>
      <c r="O1959" s="7">
        <v>44246</v>
      </c>
    </row>
    <row r="1960" spans="1:15" x14ac:dyDescent="0.25">
      <c r="A1960" s="5">
        <v>1958</v>
      </c>
      <c r="B1960" s="5" t="s">
        <v>6026</v>
      </c>
      <c r="C1960" s="5" t="s">
        <v>11</v>
      </c>
      <c r="D1960" s="5">
        <v>1</v>
      </c>
      <c r="E1960" s="5">
        <v>1</v>
      </c>
      <c r="F1960" s="5" t="s">
        <v>6027</v>
      </c>
      <c r="G1960" s="5" t="s">
        <v>13</v>
      </c>
      <c r="H1960" s="5" t="s">
        <v>6028</v>
      </c>
      <c r="I1960" s="5">
        <v>0</v>
      </c>
      <c r="K1960" s="6">
        <v>44246.688518518517</v>
      </c>
      <c r="L1960" s="5" t="s">
        <v>7935</v>
      </c>
      <c r="M1960" s="5">
        <f t="shared" si="60"/>
        <v>1</v>
      </c>
      <c r="N1960" s="5">
        <f t="shared" si="61"/>
        <v>0</v>
      </c>
      <c r="O1960" s="7">
        <v>44246</v>
      </c>
    </row>
    <row r="1961" spans="1:15" x14ac:dyDescent="0.25">
      <c r="A1961" s="5">
        <v>1959</v>
      </c>
      <c r="B1961" s="5" t="s">
        <v>6029</v>
      </c>
      <c r="C1961" s="5" t="s">
        <v>80</v>
      </c>
      <c r="D1961" s="5">
        <v>1</v>
      </c>
      <c r="E1961" s="5">
        <v>1</v>
      </c>
      <c r="F1961" s="5" t="s">
        <v>6030</v>
      </c>
      <c r="G1961" s="5" t="s">
        <v>13</v>
      </c>
      <c r="H1961" s="5" t="s">
        <v>6031</v>
      </c>
      <c r="I1961" s="5">
        <v>0</v>
      </c>
      <c r="K1961" s="6">
        <v>44246.688668981478</v>
      </c>
      <c r="L1961" s="5" t="s">
        <v>7959</v>
      </c>
      <c r="M1961" s="5">
        <f t="shared" si="60"/>
        <v>0</v>
      </c>
      <c r="N1961" s="5">
        <f t="shared" si="61"/>
        <v>1</v>
      </c>
      <c r="O1961" s="7">
        <v>44246</v>
      </c>
    </row>
    <row r="1962" spans="1:15" x14ac:dyDescent="0.25">
      <c r="A1962" s="5">
        <v>1960</v>
      </c>
      <c r="B1962" s="5" t="s">
        <v>6032</v>
      </c>
      <c r="C1962" s="5" t="s">
        <v>80</v>
      </c>
      <c r="D1962" s="5">
        <v>1</v>
      </c>
      <c r="E1962" s="5">
        <v>1</v>
      </c>
      <c r="F1962" s="5" t="s">
        <v>6033</v>
      </c>
      <c r="G1962" s="5" t="s">
        <v>13</v>
      </c>
      <c r="H1962" s="5" t="s">
        <v>6034</v>
      </c>
      <c r="I1962" s="5">
        <v>0</v>
      </c>
      <c r="K1962" s="6">
        <v>44246.690636574072</v>
      </c>
      <c r="L1962" s="5" t="s">
        <v>6951</v>
      </c>
      <c r="M1962" s="5">
        <f t="shared" si="60"/>
        <v>0</v>
      </c>
      <c r="N1962" s="5">
        <f t="shared" si="61"/>
        <v>1</v>
      </c>
      <c r="O1962" s="7">
        <v>44246</v>
      </c>
    </row>
    <row r="1963" spans="1:15" x14ac:dyDescent="0.25">
      <c r="A1963" s="5">
        <v>1961</v>
      </c>
      <c r="B1963" s="5" t="s">
        <v>6035</v>
      </c>
      <c r="C1963" s="5" t="s">
        <v>11</v>
      </c>
      <c r="D1963" s="5">
        <v>1</v>
      </c>
      <c r="E1963" s="5">
        <v>1</v>
      </c>
      <c r="F1963" s="5" t="s">
        <v>6036</v>
      </c>
      <c r="G1963" s="5" t="s">
        <v>13</v>
      </c>
      <c r="H1963" s="5" t="s">
        <v>6037</v>
      </c>
      <c r="I1963" s="5">
        <v>0</v>
      </c>
      <c r="K1963" s="6">
        <v>44246.691724537035</v>
      </c>
      <c r="L1963" s="5" t="s">
        <v>7289</v>
      </c>
      <c r="M1963" s="5">
        <f t="shared" si="60"/>
        <v>0</v>
      </c>
      <c r="N1963" s="5">
        <f t="shared" si="61"/>
        <v>1</v>
      </c>
      <c r="O1963" s="7">
        <v>44246</v>
      </c>
    </row>
    <row r="1964" spans="1:15" x14ac:dyDescent="0.25">
      <c r="A1964" s="5">
        <v>1962</v>
      </c>
      <c r="B1964" s="5" t="s">
        <v>6038</v>
      </c>
      <c r="C1964" s="5" t="s">
        <v>11</v>
      </c>
      <c r="D1964" s="5">
        <v>1</v>
      </c>
      <c r="E1964" s="5">
        <v>1</v>
      </c>
      <c r="F1964" s="5" t="s">
        <v>6039</v>
      </c>
      <c r="G1964" s="5" t="s">
        <v>13</v>
      </c>
      <c r="H1964" s="5" t="s">
        <v>6040</v>
      </c>
      <c r="I1964" s="5">
        <v>0</v>
      </c>
      <c r="K1964" s="6">
        <v>44246.692407407405</v>
      </c>
      <c r="L1964" s="5" t="s">
        <v>7960</v>
      </c>
      <c r="M1964" s="5">
        <f t="shared" si="60"/>
        <v>0</v>
      </c>
      <c r="N1964" s="5">
        <f t="shared" si="61"/>
        <v>1</v>
      </c>
      <c r="O1964" s="7">
        <v>44246</v>
      </c>
    </row>
    <row r="1965" spans="1:15" x14ac:dyDescent="0.25">
      <c r="A1965" s="5">
        <v>1963</v>
      </c>
      <c r="B1965" s="5" t="s">
        <v>6041</v>
      </c>
      <c r="C1965" s="5" t="s">
        <v>36</v>
      </c>
      <c r="D1965" s="5">
        <v>161</v>
      </c>
      <c r="E1965" s="5">
        <v>0.87</v>
      </c>
      <c r="F1965" s="5" t="s">
        <v>6042</v>
      </c>
      <c r="G1965" s="5" t="s">
        <v>13</v>
      </c>
      <c r="H1965" s="5" t="s">
        <v>6043</v>
      </c>
      <c r="I1965" s="5">
        <v>17</v>
      </c>
      <c r="K1965" s="6">
        <v>44246.694907407407</v>
      </c>
      <c r="L1965" s="5" t="s">
        <v>7057</v>
      </c>
      <c r="M1965" s="5">
        <f t="shared" si="60"/>
        <v>1</v>
      </c>
      <c r="N1965" s="5">
        <f t="shared" si="61"/>
        <v>0</v>
      </c>
      <c r="O1965" s="7">
        <v>44246</v>
      </c>
    </row>
    <row r="1966" spans="1:15" x14ac:dyDescent="0.25">
      <c r="A1966" s="5">
        <v>1964</v>
      </c>
      <c r="B1966" s="5" t="s">
        <v>6044</v>
      </c>
      <c r="C1966" s="5" t="s">
        <v>11</v>
      </c>
      <c r="D1966" s="5">
        <v>1</v>
      </c>
      <c r="E1966" s="5">
        <v>1</v>
      </c>
      <c r="F1966" s="5" t="s">
        <v>6045</v>
      </c>
      <c r="G1966" s="5" t="s">
        <v>13</v>
      </c>
      <c r="H1966" s="5" t="s">
        <v>6046</v>
      </c>
      <c r="I1966" s="5">
        <v>0</v>
      </c>
      <c r="K1966" s="6">
        <v>44246.696215277778</v>
      </c>
      <c r="L1966" s="5" t="s">
        <v>7961</v>
      </c>
      <c r="M1966" s="5">
        <f t="shared" si="60"/>
        <v>1</v>
      </c>
      <c r="N1966" s="5">
        <f t="shared" si="61"/>
        <v>0</v>
      </c>
      <c r="O1966" s="7">
        <v>44246</v>
      </c>
    </row>
    <row r="1967" spans="1:15" x14ac:dyDescent="0.25">
      <c r="A1967" s="5">
        <v>1965</v>
      </c>
      <c r="B1967" s="5" t="s">
        <v>6047</v>
      </c>
      <c r="C1967" s="5" t="s">
        <v>36</v>
      </c>
      <c r="D1967" s="5">
        <v>1</v>
      </c>
      <c r="E1967" s="5">
        <v>1</v>
      </c>
      <c r="F1967" s="5" t="s">
        <v>6048</v>
      </c>
      <c r="G1967" s="5" t="s">
        <v>13</v>
      </c>
      <c r="H1967" s="5" t="s">
        <v>6049</v>
      </c>
      <c r="I1967" s="5">
        <v>0</v>
      </c>
      <c r="K1967" s="6">
        <v>44246.697002314817</v>
      </c>
      <c r="L1967" s="5" t="s">
        <v>7386</v>
      </c>
      <c r="M1967" s="5">
        <f t="shared" si="60"/>
        <v>1</v>
      </c>
      <c r="N1967" s="5">
        <f t="shared" si="61"/>
        <v>0</v>
      </c>
      <c r="O1967" s="7">
        <v>44246</v>
      </c>
    </row>
    <row r="1968" spans="1:15" x14ac:dyDescent="0.25">
      <c r="A1968" s="5">
        <v>1966</v>
      </c>
      <c r="B1968" s="5" t="s">
        <v>6050</v>
      </c>
      <c r="C1968" s="5" t="s">
        <v>32</v>
      </c>
      <c r="D1968" s="5">
        <v>1</v>
      </c>
      <c r="E1968" s="5">
        <v>1</v>
      </c>
      <c r="F1968" s="5" t="s">
        <v>6051</v>
      </c>
      <c r="G1968" s="5" t="s">
        <v>13</v>
      </c>
      <c r="H1968" s="5" t="s">
        <v>6052</v>
      </c>
      <c r="I1968" s="5">
        <v>0</v>
      </c>
      <c r="K1968" s="6">
        <v>44246.700196759259</v>
      </c>
      <c r="L1968" s="5" t="s">
        <v>7962</v>
      </c>
      <c r="M1968" s="5">
        <f t="shared" si="60"/>
        <v>0</v>
      </c>
      <c r="N1968" s="5">
        <f t="shared" si="61"/>
        <v>1</v>
      </c>
      <c r="O1968" s="7">
        <v>44246</v>
      </c>
    </row>
    <row r="1969" spans="1:15" x14ac:dyDescent="0.25">
      <c r="A1969" s="5">
        <v>1967</v>
      </c>
      <c r="B1969" s="5" t="s">
        <v>6053</v>
      </c>
      <c r="C1969" s="5" t="s">
        <v>11</v>
      </c>
      <c r="D1969" s="5">
        <v>1</v>
      </c>
      <c r="E1969" s="5">
        <v>1</v>
      </c>
      <c r="F1969" s="5" t="s">
        <v>6054</v>
      </c>
      <c r="G1969" s="5" t="s">
        <v>13</v>
      </c>
      <c r="H1969" s="5" t="s">
        <v>6055</v>
      </c>
      <c r="I1969" s="5">
        <v>0</v>
      </c>
      <c r="K1969" s="6">
        <v>44246.701053240744</v>
      </c>
      <c r="L1969" s="5" t="s">
        <v>7963</v>
      </c>
      <c r="M1969" s="5">
        <f t="shared" si="60"/>
        <v>0</v>
      </c>
      <c r="N1969" s="5">
        <f t="shared" si="61"/>
        <v>1</v>
      </c>
      <c r="O1969" s="7">
        <v>44246</v>
      </c>
    </row>
    <row r="1970" spans="1:15" x14ac:dyDescent="0.25">
      <c r="A1970" s="5">
        <v>1968</v>
      </c>
      <c r="B1970" s="5" t="s">
        <v>6056</v>
      </c>
      <c r="C1970" s="5" t="s">
        <v>80</v>
      </c>
      <c r="D1970" s="5">
        <v>1</v>
      </c>
      <c r="E1970" s="5">
        <v>1</v>
      </c>
      <c r="F1970" s="5" t="s">
        <v>6057</v>
      </c>
      <c r="G1970" s="5" t="s">
        <v>13</v>
      </c>
      <c r="H1970" s="5" t="s">
        <v>6058</v>
      </c>
      <c r="I1970" s="5">
        <v>0</v>
      </c>
      <c r="K1970" s="6">
        <v>44246.70349537037</v>
      </c>
      <c r="L1970" s="5" t="s">
        <v>7964</v>
      </c>
      <c r="M1970" s="5">
        <f t="shared" si="60"/>
        <v>0</v>
      </c>
      <c r="N1970" s="5">
        <f t="shared" si="61"/>
        <v>1</v>
      </c>
      <c r="O1970" s="7">
        <v>44246</v>
      </c>
    </row>
    <row r="1971" spans="1:15" x14ac:dyDescent="0.25">
      <c r="A1971" s="5">
        <v>1969</v>
      </c>
      <c r="B1971" s="5" t="s">
        <v>6047</v>
      </c>
      <c r="C1971" s="5" t="s">
        <v>50</v>
      </c>
      <c r="D1971" s="5">
        <v>1</v>
      </c>
      <c r="E1971" s="5">
        <v>1</v>
      </c>
      <c r="F1971" s="5" t="s">
        <v>6059</v>
      </c>
      <c r="G1971" s="5" t="s">
        <v>13</v>
      </c>
      <c r="H1971" s="5" t="s">
        <v>6060</v>
      </c>
      <c r="I1971" s="5">
        <v>1</v>
      </c>
      <c r="K1971" s="6">
        <v>44246.708622685182</v>
      </c>
      <c r="L1971" s="5" t="s">
        <v>7386</v>
      </c>
      <c r="M1971" s="5">
        <f t="shared" si="60"/>
        <v>1</v>
      </c>
      <c r="N1971" s="5">
        <f t="shared" si="61"/>
        <v>0</v>
      </c>
      <c r="O1971" s="7">
        <v>44246</v>
      </c>
    </row>
    <row r="1972" spans="1:15" x14ac:dyDescent="0.25">
      <c r="A1972" s="5">
        <v>1970</v>
      </c>
      <c r="B1972" s="5" t="s">
        <v>6061</v>
      </c>
      <c r="C1972" s="5" t="s">
        <v>11</v>
      </c>
      <c r="D1972" s="5">
        <v>1</v>
      </c>
      <c r="E1972" s="5">
        <v>1</v>
      </c>
      <c r="F1972" s="5" t="s">
        <v>6062</v>
      </c>
      <c r="G1972" s="5" t="s">
        <v>13</v>
      </c>
      <c r="H1972" s="5" t="s">
        <v>6063</v>
      </c>
      <c r="I1972" s="5">
        <v>0</v>
      </c>
      <c r="K1972" s="6">
        <v>44246.710810185185</v>
      </c>
      <c r="L1972" s="5" t="s">
        <v>7128</v>
      </c>
      <c r="M1972" s="5">
        <f t="shared" si="60"/>
        <v>0</v>
      </c>
      <c r="N1972" s="5">
        <f t="shared" si="61"/>
        <v>1</v>
      </c>
      <c r="O1972" s="7">
        <v>44246</v>
      </c>
    </row>
    <row r="1973" spans="1:15" x14ac:dyDescent="0.25">
      <c r="A1973" s="5">
        <v>1971</v>
      </c>
      <c r="B1973" s="5" t="s">
        <v>6064</v>
      </c>
      <c r="C1973" s="5" t="s">
        <v>11</v>
      </c>
      <c r="D1973" s="5">
        <v>1</v>
      </c>
      <c r="E1973" s="5">
        <v>1</v>
      </c>
      <c r="F1973" s="5" t="s">
        <v>6065</v>
      </c>
      <c r="G1973" s="5" t="s">
        <v>13</v>
      </c>
      <c r="H1973" s="5" t="s">
        <v>6066</v>
      </c>
      <c r="I1973" s="5">
        <v>0</v>
      </c>
      <c r="K1973" s="6">
        <v>44246.711273148147</v>
      </c>
      <c r="L1973" s="5" t="s">
        <v>7063</v>
      </c>
      <c r="M1973" s="5">
        <f t="shared" si="60"/>
        <v>1</v>
      </c>
      <c r="N1973" s="5">
        <f t="shared" si="61"/>
        <v>0</v>
      </c>
      <c r="O1973" s="7">
        <v>44246</v>
      </c>
    </row>
    <row r="1974" spans="1:15" x14ac:dyDescent="0.25">
      <c r="A1974" s="5">
        <v>1972</v>
      </c>
      <c r="B1974" s="5" t="s">
        <v>6067</v>
      </c>
      <c r="C1974" s="5" t="s">
        <v>11</v>
      </c>
      <c r="D1974" s="5">
        <v>1</v>
      </c>
      <c r="E1974" s="5">
        <v>1</v>
      </c>
      <c r="F1974" s="5" t="s">
        <v>6068</v>
      </c>
      <c r="G1974" s="5" t="s">
        <v>13</v>
      </c>
      <c r="H1974" s="5" t="s">
        <v>6069</v>
      </c>
      <c r="I1974" s="5">
        <v>0</v>
      </c>
      <c r="K1974" s="6">
        <v>44246.711805555555</v>
      </c>
      <c r="L1974" s="5" t="s">
        <v>7184</v>
      </c>
      <c r="M1974" s="5">
        <f t="shared" si="60"/>
        <v>1</v>
      </c>
      <c r="N1974" s="5">
        <f t="shared" si="61"/>
        <v>0</v>
      </c>
      <c r="O1974" s="7">
        <v>44246</v>
      </c>
    </row>
    <row r="1975" spans="1:15" x14ac:dyDescent="0.25">
      <c r="A1975" s="5">
        <v>1973</v>
      </c>
      <c r="B1975" s="5" t="s">
        <v>6070</v>
      </c>
      <c r="C1975" s="5" t="s">
        <v>36</v>
      </c>
      <c r="D1975" s="5">
        <v>393</v>
      </c>
      <c r="E1975" s="5">
        <v>0.89</v>
      </c>
      <c r="F1975" s="5" t="s">
        <v>6071</v>
      </c>
      <c r="G1975" s="5" t="s">
        <v>13</v>
      </c>
      <c r="H1975" s="5" t="s">
        <v>6072</v>
      </c>
      <c r="I1975" s="5">
        <v>88</v>
      </c>
      <c r="K1975" s="6">
        <v>44246.72146990741</v>
      </c>
      <c r="L1975" s="5" t="s">
        <v>6968</v>
      </c>
      <c r="M1975" s="5">
        <f t="shared" si="60"/>
        <v>0</v>
      </c>
      <c r="N1975" s="5">
        <f t="shared" si="61"/>
        <v>1</v>
      </c>
      <c r="O1975" s="7">
        <v>44246</v>
      </c>
    </row>
    <row r="1976" spans="1:15" x14ac:dyDescent="0.25">
      <c r="A1976" s="5">
        <v>1974</v>
      </c>
      <c r="B1976" s="5" t="s">
        <v>6073</v>
      </c>
      <c r="C1976" s="5" t="s">
        <v>16</v>
      </c>
      <c r="D1976" s="5">
        <v>1</v>
      </c>
      <c r="E1976" s="5">
        <v>1</v>
      </c>
      <c r="F1976" s="5" t="s">
        <v>6074</v>
      </c>
      <c r="G1976" s="5" t="s">
        <v>13</v>
      </c>
      <c r="H1976" s="5" t="s">
        <v>6075</v>
      </c>
      <c r="I1976" s="5">
        <v>0</v>
      </c>
      <c r="K1976" s="6">
        <v>44246.723599537036</v>
      </c>
      <c r="L1976" s="5" t="s">
        <v>7965</v>
      </c>
      <c r="M1976" s="5">
        <f t="shared" si="60"/>
        <v>0</v>
      </c>
      <c r="N1976" s="5">
        <f t="shared" si="61"/>
        <v>1</v>
      </c>
      <c r="O1976" s="7">
        <v>44246</v>
      </c>
    </row>
    <row r="1977" spans="1:15" x14ac:dyDescent="0.25">
      <c r="A1977" s="5">
        <v>1975</v>
      </c>
      <c r="B1977" s="5" t="s">
        <v>6076</v>
      </c>
      <c r="C1977" s="5" t="s">
        <v>80</v>
      </c>
      <c r="D1977" s="5">
        <v>56</v>
      </c>
      <c r="E1977" s="5">
        <v>0.81</v>
      </c>
      <c r="F1977" s="5" t="s">
        <v>6077</v>
      </c>
      <c r="G1977" s="5" t="s">
        <v>13</v>
      </c>
      <c r="H1977" s="5" t="s">
        <v>6078</v>
      </c>
      <c r="I1977" s="5">
        <v>42</v>
      </c>
      <c r="K1977" s="6">
        <v>44246.724675925929</v>
      </c>
      <c r="L1977" s="5" t="s">
        <v>7834</v>
      </c>
      <c r="M1977" s="5">
        <f t="shared" si="60"/>
        <v>0</v>
      </c>
      <c r="N1977" s="5">
        <f t="shared" si="61"/>
        <v>1</v>
      </c>
      <c r="O1977" s="7">
        <v>44246</v>
      </c>
    </row>
    <row r="1978" spans="1:15" x14ac:dyDescent="0.25">
      <c r="A1978" s="5">
        <v>1976</v>
      </c>
      <c r="B1978" s="5" t="s">
        <v>6079</v>
      </c>
      <c r="C1978" s="5" t="s">
        <v>11</v>
      </c>
      <c r="D1978" s="5">
        <v>1</v>
      </c>
      <c r="E1978" s="5">
        <v>1</v>
      </c>
      <c r="F1978" s="5" t="s">
        <v>6080</v>
      </c>
      <c r="G1978" s="5" t="s">
        <v>13</v>
      </c>
      <c r="H1978" s="5" t="s">
        <v>6081</v>
      </c>
      <c r="I1978" s="5">
        <v>0</v>
      </c>
      <c r="K1978" s="6">
        <v>44246.724953703706</v>
      </c>
      <c r="L1978" s="5" t="s">
        <v>6945</v>
      </c>
      <c r="M1978" s="5">
        <f t="shared" si="60"/>
        <v>0</v>
      </c>
      <c r="N1978" s="5">
        <f t="shared" si="61"/>
        <v>1</v>
      </c>
      <c r="O1978" s="7">
        <v>44246</v>
      </c>
    </row>
    <row r="1979" spans="1:15" x14ac:dyDescent="0.25">
      <c r="A1979" s="5">
        <v>1977</v>
      </c>
      <c r="B1979" s="5" t="s">
        <v>6082</v>
      </c>
      <c r="C1979" s="5" t="s">
        <v>11</v>
      </c>
      <c r="D1979" s="5">
        <v>1</v>
      </c>
      <c r="E1979" s="5">
        <v>1</v>
      </c>
      <c r="F1979" s="5" t="s">
        <v>6083</v>
      </c>
      <c r="G1979" s="5" t="s">
        <v>13</v>
      </c>
      <c r="H1979" s="5" t="s">
        <v>6084</v>
      </c>
      <c r="I1979" s="5">
        <v>0</v>
      </c>
      <c r="K1979" s="6">
        <v>44246.726550925923</v>
      </c>
      <c r="L1979" s="5" t="s">
        <v>7388</v>
      </c>
      <c r="M1979" s="5">
        <f t="shared" si="60"/>
        <v>0</v>
      </c>
      <c r="N1979" s="5">
        <f t="shared" si="61"/>
        <v>1</v>
      </c>
      <c r="O1979" s="7">
        <v>44246</v>
      </c>
    </row>
    <row r="1980" spans="1:15" x14ac:dyDescent="0.25">
      <c r="A1980" s="5">
        <v>1978</v>
      </c>
      <c r="B1980" s="5" t="s">
        <v>6085</v>
      </c>
      <c r="C1980" s="5" t="s">
        <v>40</v>
      </c>
      <c r="D1980" s="5">
        <v>1</v>
      </c>
      <c r="E1980" s="5">
        <v>1</v>
      </c>
      <c r="F1980" s="5" t="s">
        <v>6086</v>
      </c>
      <c r="G1980" s="5" t="s">
        <v>13</v>
      </c>
      <c r="H1980" s="5" t="s">
        <v>6087</v>
      </c>
      <c r="I1980" s="5">
        <v>0</v>
      </c>
      <c r="K1980" s="6">
        <v>44246.728263888886</v>
      </c>
      <c r="L1980" s="5" t="s">
        <v>7966</v>
      </c>
      <c r="M1980" s="5">
        <f t="shared" si="60"/>
        <v>1</v>
      </c>
      <c r="N1980" s="5">
        <f t="shared" si="61"/>
        <v>0</v>
      </c>
      <c r="O1980" s="7">
        <v>44246</v>
      </c>
    </row>
    <row r="1981" spans="1:15" x14ac:dyDescent="0.25">
      <c r="A1981" s="5">
        <v>1979</v>
      </c>
      <c r="B1981" s="5" t="s">
        <v>6088</v>
      </c>
      <c r="C1981" s="5" t="s">
        <v>36</v>
      </c>
      <c r="D1981" s="5">
        <v>1</v>
      </c>
      <c r="E1981" s="5">
        <v>1</v>
      </c>
      <c r="F1981" s="5" t="s">
        <v>6089</v>
      </c>
      <c r="G1981" s="5" t="s">
        <v>13</v>
      </c>
      <c r="H1981" s="5" t="s">
        <v>6090</v>
      </c>
      <c r="I1981" s="5">
        <v>0</v>
      </c>
      <c r="K1981" s="6">
        <v>44246.731469907405</v>
      </c>
      <c r="L1981" s="5" t="s">
        <v>7365</v>
      </c>
      <c r="M1981" s="5">
        <f t="shared" si="60"/>
        <v>0</v>
      </c>
      <c r="N1981" s="5">
        <f t="shared" si="61"/>
        <v>1</v>
      </c>
      <c r="O1981" s="7">
        <v>44246</v>
      </c>
    </row>
    <row r="1982" spans="1:15" x14ac:dyDescent="0.25">
      <c r="A1982" s="5">
        <v>1980</v>
      </c>
      <c r="B1982" s="5" t="s">
        <v>6091</v>
      </c>
      <c r="C1982" s="5" t="s">
        <v>50</v>
      </c>
      <c r="D1982" s="5">
        <v>14</v>
      </c>
      <c r="E1982" s="5">
        <v>0.65</v>
      </c>
      <c r="F1982" s="5" t="s">
        <v>6092</v>
      </c>
      <c r="G1982" s="5" t="s">
        <v>13</v>
      </c>
      <c r="H1982" s="5" t="s">
        <v>6093</v>
      </c>
      <c r="I1982" s="5">
        <v>13</v>
      </c>
      <c r="K1982" s="6">
        <v>44247.398888888885</v>
      </c>
      <c r="L1982" s="5" t="s">
        <v>7967</v>
      </c>
      <c r="M1982" s="5">
        <f t="shared" si="60"/>
        <v>1</v>
      </c>
      <c r="N1982" s="5">
        <f t="shared" si="61"/>
        <v>0</v>
      </c>
      <c r="O1982" s="7">
        <v>44247</v>
      </c>
    </row>
    <row r="1983" spans="1:15" x14ac:dyDescent="0.25">
      <c r="A1983" s="5">
        <v>1981</v>
      </c>
      <c r="B1983" s="5" t="s">
        <v>6094</v>
      </c>
      <c r="C1983" s="5" t="s">
        <v>80</v>
      </c>
      <c r="D1983" s="5">
        <v>732</v>
      </c>
      <c r="E1983" s="5">
        <v>0.97</v>
      </c>
      <c r="F1983" s="5" t="s">
        <v>6095</v>
      </c>
      <c r="G1983" s="5" t="s">
        <v>13</v>
      </c>
      <c r="H1983" s="5" t="s">
        <v>6096</v>
      </c>
      <c r="I1983" s="5">
        <v>92</v>
      </c>
      <c r="K1983" s="6">
        <v>44247.399259259262</v>
      </c>
      <c r="L1983" s="5" t="s">
        <v>7136</v>
      </c>
      <c r="M1983" s="5">
        <f t="shared" si="60"/>
        <v>0</v>
      </c>
      <c r="N1983" s="5">
        <f t="shared" si="61"/>
        <v>1</v>
      </c>
      <c r="O1983" s="7">
        <v>44247</v>
      </c>
    </row>
    <row r="1984" spans="1:15" x14ac:dyDescent="0.25">
      <c r="A1984" s="5">
        <v>1982</v>
      </c>
      <c r="B1984" s="5" t="s">
        <v>6097</v>
      </c>
      <c r="C1984" s="5" t="s">
        <v>80</v>
      </c>
      <c r="D1984" s="5">
        <v>1</v>
      </c>
      <c r="E1984" s="5">
        <v>1</v>
      </c>
      <c r="F1984" s="5" t="s">
        <v>6098</v>
      </c>
      <c r="G1984" s="5" t="s">
        <v>13</v>
      </c>
      <c r="H1984" s="5" t="s">
        <v>6099</v>
      </c>
      <c r="I1984" s="5">
        <v>0</v>
      </c>
      <c r="K1984" s="6">
        <v>44247.401122685187</v>
      </c>
      <c r="L1984" s="5" t="s">
        <v>7874</v>
      </c>
      <c r="M1984" s="5">
        <f t="shared" si="60"/>
        <v>1</v>
      </c>
      <c r="N1984" s="5">
        <f t="shared" si="61"/>
        <v>0</v>
      </c>
      <c r="O1984" s="7">
        <v>44247</v>
      </c>
    </row>
    <row r="1985" spans="1:15" x14ac:dyDescent="0.25">
      <c r="A1985" s="5">
        <v>1983</v>
      </c>
      <c r="B1985" s="5" t="s">
        <v>6100</v>
      </c>
      <c r="C1985" s="5" t="s">
        <v>40</v>
      </c>
      <c r="D1985" s="5">
        <v>1</v>
      </c>
      <c r="E1985" s="5">
        <v>1</v>
      </c>
      <c r="F1985" s="5" t="s">
        <v>6101</v>
      </c>
      <c r="G1985" s="5" t="s">
        <v>13</v>
      </c>
      <c r="H1985" s="5" t="s">
        <v>6102</v>
      </c>
      <c r="I1985" s="5">
        <v>0</v>
      </c>
      <c r="K1985" s="6">
        <v>44247.401597222219</v>
      </c>
      <c r="L1985" s="5" t="s">
        <v>7968</v>
      </c>
      <c r="M1985" s="5">
        <f t="shared" si="60"/>
        <v>1</v>
      </c>
      <c r="N1985" s="5">
        <f t="shared" si="61"/>
        <v>0</v>
      </c>
      <c r="O1985" s="7">
        <v>44247</v>
      </c>
    </row>
    <row r="1986" spans="1:15" x14ac:dyDescent="0.25">
      <c r="A1986" s="5">
        <v>1984</v>
      </c>
      <c r="B1986" s="5" t="s">
        <v>6103</v>
      </c>
      <c r="C1986" s="5" t="s">
        <v>16</v>
      </c>
      <c r="D1986" s="5">
        <v>1</v>
      </c>
      <c r="E1986" s="5">
        <v>1</v>
      </c>
      <c r="F1986" s="5" t="s">
        <v>6104</v>
      </c>
      <c r="G1986" s="5" t="s">
        <v>13</v>
      </c>
      <c r="H1986" s="5" t="s">
        <v>6105</v>
      </c>
      <c r="I1986" s="5">
        <v>0</v>
      </c>
      <c r="K1986" s="6">
        <v>44247.401608796295</v>
      </c>
      <c r="L1986" s="5" t="s">
        <v>7136</v>
      </c>
      <c r="M1986" s="5">
        <f t="shared" si="60"/>
        <v>0</v>
      </c>
      <c r="N1986" s="5">
        <f t="shared" si="61"/>
        <v>1</v>
      </c>
      <c r="O1986" s="7">
        <v>44247</v>
      </c>
    </row>
    <row r="1987" spans="1:15" x14ac:dyDescent="0.25">
      <c r="A1987" s="5">
        <v>1985</v>
      </c>
      <c r="B1987" s="5" t="s">
        <v>6106</v>
      </c>
      <c r="C1987" s="5" t="s">
        <v>16</v>
      </c>
      <c r="D1987" s="5">
        <v>21</v>
      </c>
      <c r="E1987" s="5">
        <v>0.83</v>
      </c>
      <c r="F1987" s="5" t="s">
        <v>6107</v>
      </c>
      <c r="G1987" s="5" t="s">
        <v>13</v>
      </c>
      <c r="H1987" s="5" t="s">
        <v>6108</v>
      </c>
      <c r="I1987" s="5">
        <v>10</v>
      </c>
      <c r="J1987" s="5" t="s">
        <v>6109</v>
      </c>
      <c r="K1987" s="6">
        <v>44247.401608796295</v>
      </c>
      <c r="L1987" s="5" t="s">
        <v>7195</v>
      </c>
      <c r="M1987" s="5">
        <f t="shared" ref="M1987:M2050" si="62">IF(EXACT(LEFT(L1987),"P"),1,0)</f>
        <v>0</v>
      </c>
      <c r="N1987" s="5">
        <f t="shared" ref="N1987:N2050" si="63">1-M1987</f>
        <v>1</v>
      </c>
      <c r="O1987" s="7">
        <v>44247</v>
      </c>
    </row>
    <row r="1988" spans="1:15" x14ac:dyDescent="0.25">
      <c r="A1988" s="5">
        <v>1986</v>
      </c>
      <c r="B1988" s="5" t="s">
        <v>6110</v>
      </c>
      <c r="D1988" s="5">
        <v>1</v>
      </c>
      <c r="E1988" s="5">
        <v>1</v>
      </c>
      <c r="F1988" s="5" t="s">
        <v>6111</v>
      </c>
      <c r="G1988" s="5" t="s">
        <v>13</v>
      </c>
      <c r="H1988" s="5" t="s">
        <v>6112</v>
      </c>
      <c r="I1988" s="5">
        <v>0</v>
      </c>
      <c r="K1988" s="6">
        <v>44247.402511574073</v>
      </c>
      <c r="L1988" s="5" t="s">
        <v>7969</v>
      </c>
      <c r="M1988" s="5">
        <f t="shared" si="62"/>
        <v>0</v>
      </c>
      <c r="N1988" s="5">
        <f t="shared" si="63"/>
        <v>1</v>
      </c>
      <c r="O1988" s="7">
        <v>44247</v>
      </c>
    </row>
    <row r="1989" spans="1:15" x14ac:dyDescent="0.25">
      <c r="A1989" s="5">
        <v>1987</v>
      </c>
      <c r="B1989" s="5" t="s">
        <v>6113</v>
      </c>
      <c r="C1989" s="5" t="s">
        <v>11</v>
      </c>
      <c r="D1989" s="5">
        <v>1</v>
      </c>
      <c r="E1989" s="5">
        <v>1</v>
      </c>
      <c r="F1989" s="5" t="s">
        <v>6114</v>
      </c>
      <c r="G1989" s="5" t="s">
        <v>13</v>
      </c>
      <c r="H1989" s="5" t="s">
        <v>6115</v>
      </c>
      <c r="I1989" s="5">
        <v>0</v>
      </c>
      <c r="K1989" s="6">
        <v>44247.402604166666</v>
      </c>
      <c r="L1989" s="5" t="s">
        <v>7970</v>
      </c>
      <c r="M1989" s="5">
        <f t="shared" si="62"/>
        <v>1</v>
      </c>
      <c r="N1989" s="5">
        <f t="shared" si="63"/>
        <v>0</v>
      </c>
      <c r="O1989" s="7">
        <v>44247</v>
      </c>
    </row>
    <row r="1990" spans="1:15" x14ac:dyDescent="0.25">
      <c r="A1990" s="5">
        <v>1988</v>
      </c>
      <c r="B1990" s="5" t="s">
        <v>6116</v>
      </c>
      <c r="C1990" s="5" t="s">
        <v>16</v>
      </c>
      <c r="D1990" s="5">
        <v>2</v>
      </c>
      <c r="E1990" s="5">
        <v>1</v>
      </c>
      <c r="F1990" s="5" t="s">
        <v>6117</v>
      </c>
      <c r="G1990" s="5" t="s">
        <v>13</v>
      </c>
      <c r="H1990" s="5" t="s">
        <v>6118</v>
      </c>
      <c r="I1990" s="5">
        <v>1</v>
      </c>
      <c r="K1990" s="6">
        <v>44247.404108796298</v>
      </c>
      <c r="L1990" s="5" t="s">
        <v>7971</v>
      </c>
      <c r="M1990" s="5">
        <f t="shared" si="62"/>
        <v>0</v>
      </c>
      <c r="N1990" s="5">
        <f t="shared" si="63"/>
        <v>1</v>
      </c>
      <c r="O1990" s="7">
        <v>44247</v>
      </c>
    </row>
    <row r="1991" spans="1:15" x14ac:dyDescent="0.25">
      <c r="A1991" s="5">
        <v>1989</v>
      </c>
      <c r="B1991" s="5" t="s">
        <v>6119</v>
      </c>
      <c r="C1991" s="5" t="s">
        <v>16</v>
      </c>
      <c r="D1991" s="5">
        <v>13</v>
      </c>
      <c r="E1991" s="5">
        <v>0.63</v>
      </c>
      <c r="F1991" s="5" t="s">
        <v>6120</v>
      </c>
      <c r="G1991" s="5" t="s">
        <v>13</v>
      </c>
      <c r="H1991" s="5" t="s">
        <v>6121</v>
      </c>
      <c r="I1991" s="5">
        <v>32</v>
      </c>
      <c r="J1991" s="5" t="s">
        <v>6122</v>
      </c>
      <c r="K1991" s="6">
        <v>44247.407060185185</v>
      </c>
      <c r="L1991" s="5" t="s">
        <v>7778</v>
      </c>
      <c r="M1991" s="5">
        <f t="shared" si="62"/>
        <v>1</v>
      </c>
      <c r="N1991" s="5">
        <f t="shared" si="63"/>
        <v>0</v>
      </c>
      <c r="O1991" s="7">
        <v>44247</v>
      </c>
    </row>
    <row r="1992" spans="1:15" x14ac:dyDescent="0.25">
      <c r="A1992" s="5">
        <v>1990</v>
      </c>
      <c r="B1992" s="5" t="s">
        <v>6123</v>
      </c>
      <c r="C1992" s="5" t="s">
        <v>16</v>
      </c>
      <c r="D1992" s="5">
        <v>1</v>
      </c>
      <c r="E1992" s="5">
        <v>1</v>
      </c>
      <c r="F1992" s="5" t="s">
        <v>6124</v>
      </c>
      <c r="G1992" s="5" t="s">
        <v>13</v>
      </c>
      <c r="H1992" s="5" t="s">
        <v>6125</v>
      </c>
      <c r="I1992" s="5">
        <v>1</v>
      </c>
      <c r="K1992" s="6">
        <v>44247.408518518518</v>
      </c>
      <c r="L1992" s="5" t="s">
        <v>7972</v>
      </c>
      <c r="M1992" s="5">
        <f t="shared" si="62"/>
        <v>0</v>
      </c>
      <c r="N1992" s="5">
        <f t="shared" si="63"/>
        <v>1</v>
      </c>
      <c r="O1992" s="7">
        <v>44247</v>
      </c>
    </row>
    <row r="1993" spans="1:15" x14ac:dyDescent="0.25">
      <c r="A1993" s="5">
        <v>1991</v>
      </c>
      <c r="B1993" s="5" t="s">
        <v>6126</v>
      </c>
      <c r="C1993" s="5" t="s">
        <v>50</v>
      </c>
      <c r="D1993" s="5">
        <v>122</v>
      </c>
      <c r="E1993" s="5">
        <v>0.84</v>
      </c>
      <c r="F1993" s="5" t="s">
        <v>6127</v>
      </c>
      <c r="G1993" s="5" t="s">
        <v>13</v>
      </c>
      <c r="H1993" s="5" t="s">
        <v>6128</v>
      </c>
      <c r="I1993" s="5">
        <v>53</v>
      </c>
      <c r="J1993" s="5" t="s">
        <v>6129</v>
      </c>
      <c r="K1993" s="6">
        <v>44247.408935185187</v>
      </c>
      <c r="L1993" s="5" t="s">
        <v>7973</v>
      </c>
      <c r="M1993" s="5">
        <f t="shared" si="62"/>
        <v>0</v>
      </c>
      <c r="N1993" s="5">
        <f t="shared" si="63"/>
        <v>1</v>
      </c>
      <c r="O1993" s="7">
        <v>44247</v>
      </c>
    </row>
    <row r="1994" spans="1:15" x14ac:dyDescent="0.25">
      <c r="A1994" s="5">
        <v>1992</v>
      </c>
      <c r="B1994" s="5" t="s">
        <v>6130</v>
      </c>
      <c r="C1994" s="5" t="s">
        <v>16</v>
      </c>
      <c r="D1994" s="5">
        <v>1</v>
      </c>
      <c r="E1994" s="5">
        <v>1</v>
      </c>
      <c r="F1994" s="5" t="s">
        <v>6131</v>
      </c>
      <c r="G1994" s="5" t="s">
        <v>13</v>
      </c>
      <c r="H1994" s="5" t="s">
        <v>6132</v>
      </c>
      <c r="I1994" s="5">
        <v>0</v>
      </c>
      <c r="K1994" s="6">
        <v>44247.41070601852</v>
      </c>
      <c r="L1994" s="5" t="s">
        <v>6969</v>
      </c>
      <c r="M1994" s="5">
        <f t="shared" si="62"/>
        <v>0</v>
      </c>
      <c r="N1994" s="5">
        <f t="shared" si="63"/>
        <v>1</v>
      </c>
      <c r="O1994" s="7">
        <v>44247</v>
      </c>
    </row>
    <row r="1995" spans="1:15" x14ac:dyDescent="0.25">
      <c r="A1995" s="5">
        <v>1993</v>
      </c>
      <c r="B1995" s="5" t="s">
        <v>6133</v>
      </c>
      <c r="C1995" s="5" t="s">
        <v>28</v>
      </c>
      <c r="D1995" s="5">
        <v>8</v>
      </c>
      <c r="E1995" s="5">
        <v>0.65</v>
      </c>
      <c r="F1995" s="5" t="s">
        <v>6134</v>
      </c>
      <c r="G1995" s="5" t="s">
        <v>13</v>
      </c>
      <c r="H1995" s="5" t="s">
        <v>6135</v>
      </c>
      <c r="I1995" s="5">
        <v>8</v>
      </c>
      <c r="K1995" s="6">
        <v>44247.411365740743</v>
      </c>
      <c r="L1995" s="5" t="s">
        <v>7034</v>
      </c>
      <c r="M1995" s="5">
        <f t="shared" si="62"/>
        <v>1</v>
      </c>
      <c r="N1995" s="5">
        <f t="shared" si="63"/>
        <v>0</v>
      </c>
      <c r="O1995" s="7">
        <v>44247</v>
      </c>
    </row>
    <row r="1996" spans="1:15" x14ac:dyDescent="0.25">
      <c r="A1996" s="5">
        <v>1994</v>
      </c>
      <c r="B1996" s="5" t="s">
        <v>6136</v>
      </c>
      <c r="C1996" s="5" t="s">
        <v>11</v>
      </c>
      <c r="D1996" s="5">
        <v>1</v>
      </c>
      <c r="E1996" s="5">
        <v>1</v>
      </c>
      <c r="F1996" s="5" t="s">
        <v>6137</v>
      </c>
      <c r="G1996" s="5" t="s">
        <v>13</v>
      </c>
      <c r="H1996" s="5" t="s">
        <v>6138</v>
      </c>
      <c r="I1996" s="5">
        <v>0</v>
      </c>
      <c r="K1996" s="6">
        <v>44247.413506944446</v>
      </c>
      <c r="L1996" s="5" t="s">
        <v>6924</v>
      </c>
      <c r="M1996" s="5">
        <f t="shared" si="62"/>
        <v>1</v>
      </c>
      <c r="N1996" s="5">
        <f t="shared" si="63"/>
        <v>0</v>
      </c>
      <c r="O1996" s="7">
        <v>44247</v>
      </c>
    </row>
    <row r="1997" spans="1:15" x14ac:dyDescent="0.25">
      <c r="A1997" s="5">
        <v>1995</v>
      </c>
      <c r="B1997" s="5" t="s">
        <v>6139</v>
      </c>
      <c r="C1997" s="5" t="s">
        <v>80</v>
      </c>
      <c r="D1997" s="5">
        <v>1192</v>
      </c>
      <c r="E1997" s="5">
        <v>0.94</v>
      </c>
      <c r="F1997" s="5" t="s">
        <v>6140</v>
      </c>
      <c r="G1997" s="5" t="s">
        <v>13</v>
      </c>
      <c r="H1997" s="5" t="s">
        <v>6141</v>
      </c>
      <c r="I1997" s="5">
        <v>207</v>
      </c>
      <c r="K1997" s="6">
        <v>44247.41369212963</v>
      </c>
      <c r="L1997" s="5" t="s">
        <v>7141</v>
      </c>
      <c r="M1997" s="5">
        <f t="shared" si="62"/>
        <v>0</v>
      </c>
      <c r="N1997" s="5">
        <f t="shared" si="63"/>
        <v>1</v>
      </c>
      <c r="O1997" s="7">
        <v>44247</v>
      </c>
    </row>
    <row r="1998" spans="1:15" x14ac:dyDescent="0.25">
      <c r="A1998" s="5">
        <v>1996</v>
      </c>
      <c r="B1998" s="5" t="s">
        <v>6142</v>
      </c>
      <c r="C1998" s="5" t="s">
        <v>11</v>
      </c>
      <c r="D1998" s="5">
        <v>1</v>
      </c>
      <c r="E1998" s="5">
        <v>1</v>
      </c>
      <c r="F1998" s="5" t="s">
        <v>6143</v>
      </c>
      <c r="G1998" s="5" t="s">
        <v>13</v>
      </c>
      <c r="H1998" s="5" t="s">
        <v>6144</v>
      </c>
      <c r="I1998" s="5">
        <v>0</v>
      </c>
      <c r="K1998" s="6">
        <v>44247.414629629631</v>
      </c>
      <c r="L1998" s="5" t="s">
        <v>6968</v>
      </c>
      <c r="M1998" s="5">
        <f t="shared" si="62"/>
        <v>0</v>
      </c>
      <c r="N1998" s="5">
        <f t="shared" si="63"/>
        <v>1</v>
      </c>
      <c r="O1998" s="7">
        <v>44247</v>
      </c>
    </row>
    <row r="1999" spans="1:15" x14ac:dyDescent="0.25">
      <c r="A1999" s="5">
        <v>1997</v>
      </c>
      <c r="B1999" s="5" t="s">
        <v>6145</v>
      </c>
      <c r="C1999" s="5" t="s">
        <v>11</v>
      </c>
      <c r="D1999" s="5">
        <v>1</v>
      </c>
      <c r="E1999" s="5">
        <v>1</v>
      </c>
      <c r="F1999" s="5" t="s">
        <v>6146</v>
      </c>
      <c r="G1999" s="5" t="s">
        <v>13</v>
      </c>
      <c r="H1999" s="5" t="s">
        <v>6147</v>
      </c>
      <c r="I1999" s="5">
        <v>0</v>
      </c>
      <c r="K1999" s="6">
        <v>44247.415555555555</v>
      </c>
      <c r="L1999" s="5" t="s">
        <v>7974</v>
      </c>
      <c r="M1999" s="5">
        <f t="shared" si="62"/>
        <v>1</v>
      </c>
      <c r="N1999" s="5">
        <f t="shared" si="63"/>
        <v>0</v>
      </c>
      <c r="O1999" s="7">
        <v>44247</v>
      </c>
    </row>
    <row r="2000" spans="1:15" x14ac:dyDescent="0.25">
      <c r="A2000" s="5">
        <v>1998</v>
      </c>
      <c r="B2000" s="5" t="s">
        <v>6148</v>
      </c>
      <c r="C2000" s="5" t="s">
        <v>16</v>
      </c>
      <c r="D2000" s="5">
        <v>15</v>
      </c>
      <c r="E2000" s="5">
        <v>0.64</v>
      </c>
      <c r="F2000" s="5" t="s">
        <v>6149</v>
      </c>
      <c r="G2000" s="5" t="s">
        <v>13</v>
      </c>
      <c r="H2000" s="5" t="s">
        <v>6150</v>
      </c>
      <c r="I2000" s="5">
        <v>12</v>
      </c>
      <c r="K2000" s="6">
        <v>44247.417280092595</v>
      </c>
      <c r="L2000" s="5" t="s">
        <v>7227</v>
      </c>
      <c r="M2000" s="5">
        <f t="shared" si="62"/>
        <v>1</v>
      </c>
      <c r="N2000" s="5">
        <f t="shared" si="63"/>
        <v>0</v>
      </c>
      <c r="O2000" s="7">
        <v>44247</v>
      </c>
    </row>
    <row r="2001" spans="1:15" x14ac:dyDescent="0.25">
      <c r="A2001" s="5">
        <v>1999</v>
      </c>
      <c r="B2001" s="5" t="s">
        <v>6151</v>
      </c>
      <c r="C2001" s="5" t="s">
        <v>16</v>
      </c>
      <c r="D2001" s="5">
        <v>1</v>
      </c>
      <c r="E2001" s="5">
        <v>1</v>
      </c>
      <c r="F2001" s="5" t="s">
        <v>6152</v>
      </c>
      <c r="G2001" s="5" t="s">
        <v>13</v>
      </c>
      <c r="H2001" s="5" t="s">
        <v>6153</v>
      </c>
      <c r="I2001" s="5">
        <v>0</v>
      </c>
      <c r="K2001" s="6">
        <v>44247.417719907404</v>
      </c>
      <c r="L2001" s="5" t="s">
        <v>6976</v>
      </c>
      <c r="M2001" s="5">
        <f t="shared" si="62"/>
        <v>0</v>
      </c>
      <c r="N2001" s="5">
        <f t="shared" si="63"/>
        <v>1</v>
      </c>
      <c r="O2001" s="7">
        <v>44247</v>
      </c>
    </row>
    <row r="2002" spans="1:15" x14ac:dyDescent="0.25">
      <c r="A2002" s="5">
        <v>2000</v>
      </c>
      <c r="B2002" s="5" t="s">
        <v>6154</v>
      </c>
      <c r="C2002" s="5" t="s">
        <v>50</v>
      </c>
      <c r="D2002" s="5">
        <v>125</v>
      </c>
      <c r="E2002" s="5">
        <v>0.83</v>
      </c>
      <c r="F2002" s="5" t="s">
        <v>6155</v>
      </c>
      <c r="G2002" s="5" t="s">
        <v>13</v>
      </c>
      <c r="H2002" s="5" t="s">
        <v>6156</v>
      </c>
      <c r="I2002" s="5">
        <v>38</v>
      </c>
      <c r="J2002" s="5" t="s">
        <v>6157</v>
      </c>
      <c r="K2002" s="6">
        <v>44247.419409722221</v>
      </c>
      <c r="L2002" s="5" t="s">
        <v>6971</v>
      </c>
      <c r="M2002" s="5">
        <f t="shared" si="62"/>
        <v>0</v>
      </c>
      <c r="N2002" s="5">
        <f t="shared" si="63"/>
        <v>1</v>
      </c>
      <c r="O2002" s="7">
        <v>44247</v>
      </c>
    </row>
    <row r="2003" spans="1:15" x14ac:dyDescent="0.25">
      <c r="A2003" s="5">
        <v>2001</v>
      </c>
      <c r="B2003" s="5" t="s">
        <v>6158</v>
      </c>
      <c r="C2003" s="5" t="s">
        <v>16</v>
      </c>
      <c r="D2003" s="5">
        <v>1</v>
      </c>
      <c r="E2003" s="5">
        <v>1</v>
      </c>
      <c r="F2003" s="5" t="s">
        <v>6159</v>
      </c>
      <c r="G2003" s="5" t="s">
        <v>13</v>
      </c>
      <c r="H2003" s="5" t="s">
        <v>6160</v>
      </c>
      <c r="I2003" s="5">
        <v>0</v>
      </c>
      <c r="K2003" s="6">
        <v>44247.420995370368</v>
      </c>
      <c r="L2003" s="5" t="s">
        <v>7465</v>
      </c>
      <c r="M2003" s="5">
        <f t="shared" si="62"/>
        <v>0</v>
      </c>
      <c r="N2003" s="5">
        <f t="shared" si="63"/>
        <v>1</v>
      </c>
      <c r="O2003" s="7">
        <v>44247</v>
      </c>
    </row>
    <row r="2004" spans="1:15" x14ac:dyDescent="0.25">
      <c r="A2004" s="5">
        <v>2002</v>
      </c>
      <c r="B2004" s="5" t="s">
        <v>6161</v>
      </c>
      <c r="C2004" s="5" t="s">
        <v>36</v>
      </c>
      <c r="D2004" s="5">
        <v>1</v>
      </c>
      <c r="E2004" s="5">
        <v>1</v>
      </c>
      <c r="F2004" s="5" t="s">
        <v>6162</v>
      </c>
      <c r="G2004" s="5" t="s">
        <v>13</v>
      </c>
      <c r="H2004" s="5" t="s">
        <v>6163</v>
      </c>
      <c r="I2004" s="5">
        <v>0</v>
      </c>
      <c r="K2004" s="6">
        <v>44247.421851851854</v>
      </c>
      <c r="L2004" s="5" t="s">
        <v>7213</v>
      </c>
      <c r="M2004" s="5">
        <f t="shared" si="62"/>
        <v>0</v>
      </c>
      <c r="N2004" s="5">
        <f t="shared" si="63"/>
        <v>1</v>
      </c>
      <c r="O2004" s="7">
        <v>44247</v>
      </c>
    </row>
    <row r="2005" spans="1:15" x14ac:dyDescent="0.25">
      <c r="A2005" s="5">
        <v>2003</v>
      </c>
      <c r="B2005" s="5" t="s">
        <v>6164</v>
      </c>
      <c r="C2005" s="5" t="s">
        <v>32</v>
      </c>
      <c r="D2005" s="5">
        <v>0</v>
      </c>
      <c r="E2005" s="5">
        <v>0.5</v>
      </c>
      <c r="F2005" s="5" t="s">
        <v>6165</v>
      </c>
      <c r="G2005" s="5" t="s">
        <v>13</v>
      </c>
      <c r="H2005" s="5" t="s">
        <v>6166</v>
      </c>
      <c r="I2005" s="5">
        <v>0</v>
      </c>
      <c r="K2005" s="6">
        <v>44247.422662037039</v>
      </c>
      <c r="L2005" s="5" t="s">
        <v>7975</v>
      </c>
      <c r="M2005" s="5">
        <f t="shared" si="62"/>
        <v>0</v>
      </c>
      <c r="N2005" s="5">
        <f t="shared" si="63"/>
        <v>1</v>
      </c>
      <c r="O2005" s="7">
        <v>44247</v>
      </c>
    </row>
    <row r="2006" spans="1:15" x14ac:dyDescent="0.25">
      <c r="A2006" s="5">
        <v>2004</v>
      </c>
      <c r="B2006" s="5" t="s">
        <v>6167</v>
      </c>
      <c r="C2006" s="5" t="s">
        <v>40</v>
      </c>
      <c r="D2006" s="5">
        <v>1</v>
      </c>
      <c r="E2006" s="5">
        <v>1</v>
      </c>
      <c r="F2006" s="5" t="s">
        <v>6168</v>
      </c>
      <c r="G2006" s="5" t="s">
        <v>13</v>
      </c>
      <c r="H2006" s="5" t="s">
        <v>6169</v>
      </c>
      <c r="I2006" s="5">
        <v>0</v>
      </c>
      <c r="K2006" s="6">
        <v>44247.423263888886</v>
      </c>
      <c r="L2006" s="5" t="s">
        <v>6948</v>
      </c>
      <c r="M2006" s="5">
        <f t="shared" si="62"/>
        <v>0</v>
      </c>
      <c r="N2006" s="5">
        <f t="shared" si="63"/>
        <v>1</v>
      </c>
      <c r="O2006" s="7">
        <v>44247</v>
      </c>
    </row>
    <row r="2007" spans="1:15" x14ac:dyDescent="0.25">
      <c r="A2007" s="5">
        <v>2005</v>
      </c>
      <c r="B2007" s="5" t="s">
        <v>6170</v>
      </c>
      <c r="C2007" s="5" t="s">
        <v>40</v>
      </c>
      <c r="D2007" s="5">
        <v>1</v>
      </c>
      <c r="E2007" s="5">
        <v>1</v>
      </c>
      <c r="F2007" s="5" t="s">
        <v>6171</v>
      </c>
      <c r="G2007" s="5" t="s">
        <v>13</v>
      </c>
      <c r="H2007" s="5" t="s">
        <v>6172</v>
      </c>
      <c r="I2007" s="5">
        <v>0</v>
      </c>
      <c r="K2007" s="6">
        <v>44247.423402777778</v>
      </c>
      <c r="L2007" s="5" t="s">
        <v>7976</v>
      </c>
      <c r="M2007" s="5">
        <f t="shared" si="62"/>
        <v>0</v>
      </c>
      <c r="N2007" s="5">
        <f t="shared" si="63"/>
        <v>1</v>
      </c>
      <c r="O2007" s="7">
        <v>44247</v>
      </c>
    </row>
    <row r="2008" spans="1:15" x14ac:dyDescent="0.25">
      <c r="A2008" s="5">
        <v>2006</v>
      </c>
      <c r="B2008" s="5" t="s">
        <v>6173</v>
      </c>
      <c r="C2008" s="5" t="s">
        <v>28</v>
      </c>
      <c r="D2008" s="5">
        <v>1</v>
      </c>
      <c r="E2008" s="5">
        <v>1</v>
      </c>
      <c r="F2008" s="5" t="s">
        <v>6174</v>
      </c>
      <c r="G2008" s="5" t="s">
        <v>13</v>
      </c>
      <c r="H2008" s="5" t="s">
        <v>6175</v>
      </c>
      <c r="I2008" s="5">
        <v>0</v>
      </c>
      <c r="K2008" s="6">
        <v>44247.425104166665</v>
      </c>
      <c r="L2008" s="5" t="s">
        <v>6948</v>
      </c>
      <c r="M2008" s="5">
        <f t="shared" si="62"/>
        <v>0</v>
      </c>
      <c r="N2008" s="5">
        <f t="shared" si="63"/>
        <v>1</v>
      </c>
      <c r="O2008" s="7">
        <v>44247</v>
      </c>
    </row>
    <row r="2009" spans="1:15" x14ac:dyDescent="0.25">
      <c r="A2009" s="5">
        <v>2007</v>
      </c>
      <c r="B2009" s="5" t="s">
        <v>6176</v>
      </c>
      <c r="C2009" s="5" t="s">
        <v>16</v>
      </c>
      <c r="D2009" s="5">
        <v>1</v>
      </c>
      <c r="E2009" s="5">
        <v>1</v>
      </c>
      <c r="F2009" s="5" t="s">
        <v>6177</v>
      </c>
      <c r="G2009" s="5" t="s">
        <v>13</v>
      </c>
      <c r="H2009" s="5" t="s">
        <v>6178</v>
      </c>
      <c r="I2009" s="5">
        <v>0</v>
      </c>
      <c r="K2009" s="6">
        <v>44247.426412037035</v>
      </c>
      <c r="L2009" s="5" t="s">
        <v>6966</v>
      </c>
      <c r="M2009" s="5">
        <f t="shared" si="62"/>
        <v>0</v>
      </c>
      <c r="N2009" s="5">
        <f t="shared" si="63"/>
        <v>1</v>
      </c>
      <c r="O2009" s="7">
        <v>44247</v>
      </c>
    </row>
    <row r="2010" spans="1:15" x14ac:dyDescent="0.25">
      <c r="A2010" s="5">
        <v>2008</v>
      </c>
      <c r="B2010" s="5" t="s">
        <v>6179</v>
      </c>
      <c r="C2010" s="5" t="s">
        <v>36</v>
      </c>
      <c r="D2010" s="5">
        <v>1</v>
      </c>
      <c r="E2010" s="5">
        <v>1</v>
      </c>
      <c r="F2010" s="5" t="s">
        <v>6180</v>
      </c>
      <c r="G2010" s="5" t="s">
        <v>13</v>
      </c>
      <c r="H2010" s="5" t="s">
        <v>6181</v>
      </c>
      <c r="I2010" s="5">
        <v>0</v>
      </c>
      <c r="K2010" s="6">
        <v>44247.426736111112</v>
      </c>
      <c r="L2010" s="5" t="s">
        <v>7977</v>
      </c>
      <c r="M2010" s="5">
        <f t="shared" si="62"/>
        <v>1</v>
      </c>
      <c r="N2010" s="5">
        <f t="shared" si="63"/>
        <v>0</v>
      </c>
      <c r="O2010" s="7">
        <v>44247</v>
      </c>
    </row>
    <row r="2011" spans="1:15" x14ac:dyDescent="0.25">
      <c r="A2011" s="5">
        <v>2009</v>
      </c>
      <c r="B2011" s="5" t="s">
        <v>6182</v>
      </c>
      <c r="C2011" s="5" t="s">
        <v>16</v>
      </c>
      <c r="D2011" s="5">
        <v>1</v>
      </c>
      <c r="E2011" s="5">
        <v>1</v>
      </c>
      <c r="F2011" s="5" t="s">
        <v>6183</v>
      </c>
      <c r="G2011" s="5" t="s">
        <v>13</v>
      </c>
      <c r="H2011" s="5" t="s">
        <v>6184</v>
      </c>
      <c r="I2011" s="5">
        <v>0</v>
      </c>
      <c r="K2011" s="6">
        <v>44247.428912037038</v>
      </c>
      <c r="L2011" s="5" t="s">
        <v>7978</v>
      </c>
      <c r="M2011" s="5">
        <f t="shared" si="62"/>
        <v>0</v>
      </c>
      <c r="N2011" s="5">
        <f t="shared" si="63"/>
        <v>1</v>
      </c>
      <c r="O2011" s="7">
        <v>44247</v>
      </c>
    </row>
    <row r="2012" spans="1:15" x14ac:dyDescent="0.25">
      <c r="A2012" s="5">
        <v>2010</v>
      </c>
      <c r="B2012" s="5" t="s">
        <v>6185</v>
      </c>
      <c r="C2012" s="5" t="s">
        <v>11</v>
      </c>
      <c r="D2012" s="5">
        <v>1</v>
      </c>
      <c r="E2012" s="5">
        <v>1</v>
      </c>
      <c r="F2012" s="5" t="s">
        <v>6186</v>
      </c>
      <c r="G2012" s="5" t="s">
        <v>13</v>
      </c>
      <c r="H2012" s="5" t="s">
        <v>6187</v>
      </c>
      <c r="I2012" s="5">
        <v>0</v>
      </c>
      <c r="K2012" s="6">
        <v>44247.429050925923</v>
      </c>
      <c r="L2012" s="5" t="s">
        <v>7071</v>
      </c>
      <c r="M2012" s="5">
        <f t="shared" si="62"/>
        <v>0</v>
      </c>
      <c r="N2012" s="5">
        <f t="shared" si="63"/>
        <v>1</v>
      </c>
      <c r="O2012" s="7">
        <v>44247</v>
      </c>
    </row>
    <row r="2013" spans="1:15" x14ac:dyDescent="0.25">
      <c r="A2013" s="5">
        <v>2011</v>
      </c>
      <c r="B2013" s="5" t="s">
        <v>6188</v>
      </c>
      <c r="C2013" s="5" t="s">
        <v>80</v>
      </c>
      <c r="D2013" s="5">
        <v>1</v>
      </c>
      <c r="E2013" s="5">
        <v>1</v>
      </c>
      <c r="F2013" s="5" t="s">
        <v>6189</v>
      </c>
      <c r="G2013" s="5" t="s">
        <v>13</v>
      </c>
      <c r="H2013" s="5" t="s">
        <v>6190</v>
      </c>
      <c r="I2013" s="5">
        <v>0</v>
      </c>
      <c r="K2013" s="6">
        <v>44247.429189814815</v>
      </c>
      <c r="L2013" s="5" t="s">
        <v>7979</v>
      </c>
      <c r="M2013" s="5">
        <f t="shared" si="62"/>
        <v>1</v>
      </c>
      <c r="N2013" s="5">
        <f t="shared" si="63"/>
        <v>0</v>
      </c>
      <c r="O2013" s="7">
        <v>44247</v>
      </c>
    </row>
    <row r="2014" spans="1:15" x14ac:dyDescent="0.25">
      <c r="A2014" s="5">
        <v>2012</v>
      </c>
      <c r="B2014" s="5" t="s">
        <v>6191</v>
      </c>
      <c r="C2014" s="5" t="s">
        <v>11</v>
      </c>
      <c r="D2014" s="5">
        <v>1</v>
      </c>
      <c r="E2014" s="5">
        <v>1</v>
      </c>
      <c r="F2014" s="5" t="s">
        <v>6192</v>
      </c>
      <c r="G2014" s="5" t="s">
        <v>13</v>
      </c>
      <c r="H2014" s="5" t="s">
        <v>6193</v>
      </c>
      <c r="I2014" s="5">
        <v>0</v>
      </c>
      <c r="K2014" s="6">
        <v>44247.429513888892</v>
      </c>
      <c r="L2014" s="5" t="s">
        <v>7980</v>
      </c>
      <c r="M2014" s="5">
        <f t="shared" si="62"/>
        <v>1</v>
      </c>
      <c r="N2014" s="5">
        <f t="shared" si="63"/>
        <v>0</v>
      </c>
      <c r="O2014" s="7">
        <v>44247</v>
      </c>
    </row>
    <row r="2015" spans="1:15" x14ac:dyDescent="0.25">
      <c r="A2015" s="5">
        <v>2013</v>
      </c>
      <c r="B2015" s="5" t="s">
        <v>6194</v>
      </c>
      <c r="C2015" s="5" t="s">
        <v>36</v>
      </c>
      <c r="D2015" s="5">
        <v>1</v>
      </c>
      <c r="E2015" s="5">
        <v>1</v>
      </c>
      <c r="F2015" s="5" t="s">
        <v>6195</v>
      </c>
      <c r="G2015" s="5" t="s">
        <v>13</v>
      </c>
      <c r="H2015" s="5" t="s">
        <v>6196</v>
      </c>
      <c r="I2015" s="5">
        <v>0</v>
      </c>
      <c r="K2015" s="6">
        <v>44247.429849537039</v>
      </c>
      <c r="L2015" s="5" t="s">
        <v>7852</v>
      </c>
      <c r="M2015" s="5">
        <f t="shared" si="62"/>
        <v>1</v>
      </c>
      <c r="N2015" s="5">
        <f t="shared" si="63"/>
        <v>0</v>
      </c>
      <c r="O2015" s="7">
        <v>44247</v>
      </c>
    </row>
    <row r="2016" spans="1:15" x14ac:dyDescent="0.25">
      <c r="A2016" s="5">
        <v>2014</v>
      </c>
      <c r="B2016" s="5" t="s">
        <v>6197</v>
      </c>
      <c r="C2016" s="5" t="s">
        <v>50</v>
      </c>
      <c r="D2016" s="5">
        <v>45</v>
      </c>
      <c r="E2016" s="5">
        <v>0.77</v>
      </c>
      <c r="F2016" s="5" t="s">
        <v>6198</v>
      </c>
      <c r="G2016" s="5" t="s">
        <v>13</v>
      </c>
      <c r="H2016" s="5" t="s">
        <v>6199</v>
      </c>
      <c r="I2016" s="5">
        <v>46</v>
      </c>
      <c r="J2016" s="5" t="s">
        <v>6200</v>
      </c>
      <c r="K2016" s="6">
        <v>44247.430694444447</v>
      </c>
      <c r="L2016" s="5" t="s">
        <v>7981</v>
      </c>
      <c r="M2016" s="5">
        <f t="shared" si="62"/>
        <v>1</v>
      </c>
      <c r="N2016" s="5">
        <f t="shared" si="63"/>
        <v>0</v>
      </c>
      <c r="O2016" s="7">
        <v>44247</v>
      </c>
    </row>
    <row r="2017" spans="1:15" x14ac:dyDescent="0.25">
      <c r="A2017" s="5">
        <v>2015</v>
      </c>
      <c r="B2017" s="5" t="s">
        <v>6201</v>
      </c>
      <c r="C2017" s="5" t="s">
        <v>40</v>
      </c>
      <c r="D2017" s="5">
        <v>1</v>
      </c>
      <c r="E2017" s="5">
        <v>1</v>
      </c>
      <c r="F2017" s="5" t="s">
        <v>6202</v>
      </c>
      <c r="G2017" s="5" t="s">
        <v>13</v>
      </c>
      <c r="H2017" s="5" t="s">
        <v>6203</v>
      </c>
      <c r="I2017" s="5">
        <v>1</v>
      </c>
      <c r="K2017" s="6">
        <v>44247.433368055557</v>
      </c>
      <c r="L2017" s="5" t="s">
        <v>7982</v>
      </c>
      <c r="M2017" s="5">
        <f t="shared" si="62"/>
        <v>0</v>
      </c>
      <c r="N2017" s="5">
        <f t="shared" si="63"/>
        <v>1</v>
      </c>
      <c r="O2017" s="7">
        <v>44247</v>
      </c>
    </row>
    <row r="2018" spans="1:15" x14ac:dyDescent="0.25">
      <c r="A2018" s="5">
        <v>2016</v>
      </c>
      <c r="B2018" s="5" t="s">
        <v>6204</v>
      </c>
      <c r="C2018" s="5" t="s">
        <v>32</v>
      </c>
      <c r="D2018" s="5">
        <v>1</v>
      </c>
      <c r="E2018" s="5">
        <v>1</v>
      </c>
      <c r="F2018" s="5" t="s">
        <v>6205</v>
      </c>
      <c r="G2018" s="5" t="s">
        <v>13</v>
      </c>
      <c r="H2018" s="5" t="s">
        <v>6206</v>
      </c>
      <c r="I2018" s="5">
        <v>0</v>
      </c>
      <c r="K2018" s="6">
        <v>44247.434224537035</v>
      </c>
      <c r="L2018" s="5" t="s">
        <v>7983</v>
      </c>
      <c r="M2018" s="5">
        <f t="shared" si="62"/>
        <v>1</v>
      </c>
      <c r="N2018" s="5">
        <f t="shared" si="63"/>
        <v>0</v>
      </c>
      <c r="O2018" s="7">
        <v>44247</v>
      </c>
    </row>
    <row r="2019" spans="1:15" x14ac:dyDescent="0.25">
      <c r="A2019" s="5">
        <v>2017</v>
      </c>
      <c r="B2019" s="5" t="s">
        <v>6207</v>
      </c>
      <c r="C2019" s="5" t="s">
        <v>11</v>
      </c>
      <c r="D2019" s="5">
        <v>1</v>
      </c>
      <c r="E2019" s="5">
        <v>1</v>
      </c>
      <c r="F2019" s="5" t="s">
        <v>6208</v>
      </c>
      <c r="G2019" s="5" t="s">
        <v>13</v>
      </c>
      <c r="H2019" s="5" t="s">
        <v>6209</v>
      </c>
      <c r="I2019" s="5">
        <v>0</v>
      </c>
      <c r="K2019" s="6">
        <v>44247.434247685182</v>
      </c>
      <c r="L2019" s="5" t="s">
        <v>7716</v>
      </c>
      <c r="M2019" s="5">
        <f t="shared" si="62"/>
        <v>1</v>
      </c>
      <c r="N2019" s="5">
        <f t="shared" si="63"/>
        <v>0</v>
      </c>
      <c r="O2019" s="7">
        <v>44247</v>
      </c>
    </row>
    <row r="2020" spans="1:15" x14ac:dyDescent="0.25">
      <c r="A2020" s="5">
        <v>2018</v>
      </c>
      <c r="B2020" s="5" t="s">
        <v>6210</v>
      </c>
      <c r="C2020" s="5" t="s">
        <v>11</v>
      </c>
      <c r="D2020" s="5">
        <v>1</v>
      </c>
      <c r="E2020" s="5">
        <v>1</v>
      </c>
      <c r="F2020" s="5" t="s">
        <v>6211</v>
      </c>
      <c r="G2020" s="5" t="s">
        <v>13</v>
      </c>
      <c r="H2020" s="5" t="s">
        <v>6212</v>
      </c>
      <c r="I2020" s="5">
        <v>0</v>
      </c>
      <c r="K2020" s="6">
        <v>44248.101840277777</v>
      </c>
      <c r="L2020" s="5" t="s">
        <v>7984</v>
      </c>
      <c r="M2020" s="5">
        <f t="shared" si="62"/>
        <v>1</v>
      </c>
      <c r="N2020" s="5">
        <f t="shared" si="63"/>
        <v>0</v>
      </c>
      <c r="O2020" s="7">
        <v>44248</v>
      </c>
    </row>
    <row r="2021" spans="1:15" x14ac:dyDescent="0.25">
      <c r="A2021" s="5">
        <v>2019</v>
      </c>
      <c r="B2021" s="5" t="s">
        <v>6213</v>
      </c>
      <c r="C2021" s="5" t="s">
        <v>32</v>
      </c>
      <c r="D2021" s="5">
        <v>41</v>
      </c>
      <c r="E2021" s="5">
        <v>0.73</v>
      </c>
      <c r="F2021" s="5" t="s">
        <v>6214</v>
      </c>
      <c r="G2021" s="5" t="s">
        <v>13</v>
      </c>
      <c r="H2021" s="5" t="s">
        <v>6215</v>
      </c>
      <c r="I2021" s="5">
        <v>24</v>
      </c>
      <c r="K2021" s="6">
        <v>44248.102870370371</v>
      </c>
      <c r="L2021" s="5" t="s">
        <v>7123</v>
      </c>
      <c r="M2021" s="5">
        <f t="shared" si="62"/>
        <v>0</v>
      </c>
      <c r="N2021" s="5">
        <f t="shared" si="63"/>
        <v>1</v>
      </c>
      <c r="O2021" s="7">
        <v>44248</v>
      </c>
    </row>
    <row r="2022" spans="1:15" x14ac:dyDescent="0.25">
      <c r="A2022" s="5">
        <v>2020</v>
      </c>
      <c r="B2022" s="5" t="s">
        <v>6216</v>
      </c>
      <c r="C2022" s="5" t="s">
        <v>16</v>
      </c>
      <c r="D2022" s="5">
        <v>1</v>
      </c>
      <c r="E2022" s="5">
        <v>1</v>
      </c>
      <c r="F2022" s="5" t="s">
        <v>6217</v>
      </c>
      <c r="G2022" s="5" t="s">
        <v>13</v>
      </c>
      <c r="H2022" s="5" t="s">
        <v>6218</v>
      </c>
      <c r="I2022" s="5">
        <v>0</v>
      </c>
      <c r="K2022" s="6">
        <v>44248.103055555555</v>
      </c>
      <c r="L2022" s="5" t="s">
        <v>7985</v>
      </c>
      <c r="M2022" s="5">
        <f t="shared" si="62"/>
        <v>1</v>
      </c>
      <c r="N2022" s="5">
        <f t="shared" si="63"/>
        <v>0</v>
      </c>
      <c r="O2022" s="7">
        <v>44248</v>
      </c>
    </row>
    <row r="2023" spans="1:15" x14ac:dyDescent="0.25">
      <c r="A2023" s="5">
        <v>2021</v>
      </c>
      <c r="B2023" s="5" t="s">
        <v>6219</v>
      </c>
      <c r="C2023" s="5" t="s">
        <v>11</v>
      </c>
      <c r="D2023" s="5">
        <v>19</v>
      </c>
      <c r="E2023" s="5">
        <v>0.91</v>
      </c>
      <c r="F2023" s="5" t="s">
        <v>6220</v>
      </c>
      <c r="G2023" s="5" t="s">
        <v>13</v>
      </c>
      <c r="H2023" s="5" t="s">
        <v>6221</v>
      </c>
      <c r="I2023" s="5">
        <v>5</v>
      </c>
      <c r="K2023" s="6">
        <v>44248.107361111113</v>
      </c>
      <c r="L2023" s="5" t="s">
        <v>6966</v>
      </c>
      <c r="M2023" s="5">
        <f t="shared" si="62"/>
        <v>0</v>
      </c>
      <c r="N2023" s="5">
        <f t="shared" si="63"/>
        <v>1</v>
      </c>
      <c r="O2023" s="7">
        <v>44248</v>
      </c>
    </row>
    <row r="2024" spans="1:15" x14ac:dyDescent="0.25">
      <c r="A2024" s="5">
        <v>2022</v>
      </c>
      <c r="B2024" s="5" t="s">
        <v>6222</v>
      </c>
      <c r="C2024" s="5" t="s">
        <v>11</v>
      </c>
      <c r="D2024" s="5">
        <v>1</v>
      </c>
      <c r="E2024" s="5">
        <v>1</v>
      </c>
      <c r="F2024" s="5" t="s">
        <v>6223</v>
      </c>
      <c r="G2024" s="5" t="s">
        <v>13</v>
      </c>
      <c r="H2024" s="5" t="s">
        <v>6224</v>
      </c>
      <c r="I2024" s="5">
        <v>0</v>
      </c>
      <c r="K2024" s="6">
        <v>44248.108576388891</v>
      </c>
      <c r="L2024" s="5" t="s">
        <v>7361</v>
      </c>
      <c r="M2024" s="5">
        <f t="shared" si="62"/>
        <v>1</v>
      </c>
      <c r="N2024" s="5">
        <f t="shared" si="63"/>
        <v>0</v>
      </c>
      <c r="O2024" s="7">
        <v>44248</v>
      </c>
    </row>
    <row r="2025" spans="1:15" x14ac:dyDescent="0.25">
      <c r="A2025" s="5">
        <v>2023</v>
      </c>
      <c r="B2025" s="5" t="s">
        <v>6225</v>
      </c>
      <c r="C2025" s="5" t="s">
        <v>16</v>
      </c>
      <c r="D2025" s="5">
        <v>18</v>
      </c>
      <c r="E2025" s="5">
        <v>0.77</v>
      </c>
      <c r="F2025" s="5" t="s">
        <v>6226</v>
      </c>
      <c r="G2025" s="5" t="s">
        <v>13</v>
      </c>
      <c r="H2025" s="5" t="s">
        <v>6227</v>
      </c>
      <c r="I2025" s="5">
        <v>33</v>
      </c>
      <c r="J2025" s="5" t="s">
        <v>6228</v>
      </c>
      <c r="K2025" s="6">
        <v>44248.108657407407</v>
      </c>
      <c r="L2025" s="5" t="s">
        <v>7986</v>
      </c>
      <c r="M2025" s="5">
        <f t="shared" si="62"/>
        <v>1</v>
      </c>
      <c r="N2025" s="5">
        <f t="shared" si="63"/>
        <v>0</v>
      </c>
      <c r="O2025" s="7">
        <v>44248</v>
      </c>
    </row>
    <row r="2026" spans="1:15" x14ac:dyDescent="0.25">
      <c r="A2026" s="5">
        <v>2024</v>
      </c>
      <c r="B2026" s="5" t="s">
        <v>6229</v>
      </c>
      <c r="C2026" s="5" t="s">
        <v>32</v>
      </c>
      <c r="D2026" s="5">
        <v>1</v>
      </c>
      <c r="E2026" s="5">
        <v>1</v>
      </c>
      <c r="F2026" s="5" t="s">
        <v>6230</v>
      </c>
      <c r="G2026" s="5" t="s">
        <v>13</v>
      </c>
      <c r="H2026" s="5" t="s">
        <v>6231</v>
      </c>
      <c r="I2026" s="5">
        <v>0</v>
      </c>
      <c r="K2026" s="6">
        <v>44248.108900462961</v>
      </c>
      <c r="L2026" s="5" t="s">
        <v>6995</v>
      </c>
      <c r="M2026" s="5">
        <f t="shared" si="62"/>
        <v>0</v>
      </c>
      <c r="N2026" s="5">
        <f t="shared" si="63"/>
        <v>1</v>
      </c>
      <c r="O2026" s="7">
        <v>44248</v>
      </c>
    </row>
    <row r="2027" spans="1:15" x14ac:dyDescent="0.25">
      <c r="A2027" s="5">
        <v>2025</v>
      </c>
      <c r="B2027" s="5" t="s">
        <v>6232</v>
      </c>
      <c r="C2027" s="5" t="s">
        <v>11</v>
      </c>
      <c r="D2027" s="5">
        <v>1</v>
      </c>
      <c r="E2027" s="5">
        <v>1</v>
      </c>
      <c r="F2027" s="5" t="s">
        <v>6233</v>
      </c>
      <c r="G2027" s="5" t="s">
        <v>13</v>
      </c>
      <c r="H2027" s="5" t="s">
        <v>6234</v>
      </c>
      <c r="I2027" s="5">
        <v>0</v>
      </c>
      <c r="K2027" s="6">
        <v>44248.110138888886</v>
      </c>
      <c r="L2027" s="5" t="s">
        <v>7432</v>
      </c>
      <c r="M2027" s="5">
        <f t="shared" si="62"/>
        <v>1</v>
      </c>
      <c r="N2027" s="5">
        <f t="shared" si="63"/>
        <v>0</v>
      </c>
      <c r="O2027" s="7">
        <v>44248</v>
      </c>
    </row>
    <row r="2028" spans="1:15" x14ac:dyDescent="0.25">
      <c r="A2028" s="5">
        <v>2026</v>
      </c>
      <c r="B2028" s="5" t="s">
        <v>6235</v>
      </c>
      <c r="C2028" s="5" t="s">
        <v>32</v>
      </c>
      <c r="D2028" s="5">
        <v>72</v>
      </c>
      <c r="E2028" s="5">
        <v>0.83</v>
      </c>
      <c r="F2028" s="5" t="s">
        <v>6236</v>
      </c>
      <c r="G2028" s="5" t="s">
        <v>13</v>
      </c>
      <c r="H2028" s="5" t="s">
        <v>6237</v>
      </c>
      <c r="I2028" s="5">
        <v>25</v>
      </c>
      <c r="K2028" s="6">
        <v>44248.110277777778</v>
      </c>
      <c r="L2028" s="5" t="s">
        <v>6919</v>
      </c>
      <c r="M2028" s="5">
        <f t="shared" si="62"/>
        <v>1</v>
      </c>
      <c r="N2028" s="5">
        <f t="shared" si="63"/>
        <v>0</v>
      </c>
      <c r="O2028" s="7">
        <v>44248</v>
      </c>
    </row>
    <row r="2029" spans="1:15" x14ac:dyDescent="0.25">
      <c r="A2029" s="5">
        <v>2027</v>
      </c>
      <c r="B2029" s="5" t="s">
        <v>6238</v>
      </c>
      <c r="C2029" s="5" t="s">
        <v>40</v>
      </c>
      <c r="D2029" s="5">
        <v>1</v>
      </c>
      <c r="E2029" s="5">
        <v>1</v>
      </c>
      <c r="F2029" s="5" t="s">
        <v>6239</v>
      </c>
      <c r="G2029" s="5" t="s">
        <v>13</v>
      </c>
      <c r="H2029" s="5" t="s">
        <v>6240</v>
      </c>
      <c r="I2029" s="5">
        <v>0</v>
      </c>
      <c r="K2029" s="6">
        <v>44248.113240740742</v>
      </c>
      <c r="L2029" s="5" t="s">
        <v>7123</v>
      </c>
      <c r="M2029" s="5">
        <f t="shared" si="62"/>
        <v>0</v>
      </c>
      <c r="N2029" s="5">
        <f t="shared" si="63"/>
        <v>1</v>
      </c>
      <c r="O2029" s="7">
        <v>44248</v>
      </c>
    </row>
    <row r="2030" spans="1:15" x14ac:dyDescent="0.25">
      <c r="A2030" s="5">
        <v>2028</v>
      </c>
      <c r="B2030" s="5" t="s">
        <v>6241</v>
      </c>
      <c r="C2030" s="5" t="s">
        <v>11</v>
      </c>
      <c r="D2030" s="5">
        <v>354</v>
      </c>
      <c r="E2030" s="5">
        <v>0.95</v>
      </c>
      <c r="F2030" s="5" t="s">
        <v>6242</v>
      </c>
      <c r="G2030" s="5" t="s">
        <v>13</v>
      </c>
      <c r="H2030" s="5" t="s">
        <v>6243</v>
      </c>
      <c r="I2030" s="5">
        <v>47</v>
      </c>
      <c r="K2030" s="6">
        <v>44248.113854166666</v>
      </c>
      <c r="L2030" s="5" t="s">
        <v>7987</v>
      </c>
      <c r="M2030" s="5">
        <f t="shared" si="62"/>
        <v>0</v>
      </c>
      <c r="N2030" s="5">
        <f t="shared" si="63"/>
        <v>1</v>
      </c>
      <c r="O2030" s="7">
        <v>44248</v>
      </c>
    </row>
    <row r="2031" spans="1:15" x14ac:dyDescent="0.25">
      <c r="A2031" s="5">
        <v>2029</v>
      </c>
      <c r="B2031" s="5" t="s">
        <v>6244</v>
      </c>
      <c r="C2031" s="5" t="s">
        <v>80</v>
      </c>
      <c r="D2031" s="5">
        <v>0</v>
      </c>
      <c r="E2031" s="5">
        <v>0.5</v>
      </c>
      <c r="F2031" s="5" t="s">
        <v>6245</v>
      </c>
      <c r="G2031" s="5" t="s">
        <v>13</v>
      </c>
      <c r="H2031" s="5" t="s">
        <v>6246</v>
      </c>
      <c r="I2031" s="5">
        <v>7</v>
      </c>
      <c r="K2031" s="6">
        <v>44248.114432870374</v>
      </c>
      <c r="L2031" s="5" t="s">
        <v>6995</v>
      </c>
      <c r="M2031" s="5">
        <f t="shared" si="62"/>
        <v>0</v>
      </c>
      <c r="N2031" s="5">
        <f t="shared" si="63"/>
        <v>1</v>
      </c>
      <c r="O2031" s="7">
        <v>44248</v>
      </c>
    </row>
    <row r="2032" spans="1:15" x14ac:dyDescent="0.25">
      <c r="A2032" s="5">
        <v>2030</v>
      </c>
      <c r="B2032" s="5" t="s">
        <v>6247</v>
      </c>
      <c r="C2032" s="5" t="s">
        <v>50</v>
      </c>
      <c r="D2032" s="5">
        <v>1</v>
      </c>
      <c r="E2032" s="5">
        <v>1</v>
      </c>
      <c r="F2032" s="5" t="s">
        <v>6248</v>
      </c>
      <c r="G2032" s="5" t="s">
        <v>13</v>
      </c>
      <c r="H2032" s="5" t="s">
        <v>6249</v>
      </c>
      <c r="I2032" s="5">
        <v>1</v>
      </c>
      <c r="K2032" s="6">
        <v>44248.114745370367</v>
      </c>
      <c r="L2032" s="5" t="s">
        <v>7641</v>
      </c>
      <c r="M2032" s="5">
        <f t="shared" si="62"/>
        <v>0</v>
      </c>
      <c r="N2032" s="5">
        <f t="shared" si="63"/>
        <v>1</v>
      </c>
      <c r="O2032" s="7">
        <v>44248</v>
      </c>
    </row>
    <row r="2033" spans="1:15" x14ac:dyDescent="0.25">
      <c r="A2033" s="5">
        <v>2031</v>
      </c>
      <c r="B2033" s="5" t="s">
        <v>6250</v>
      </c>
      <c r="C2033" s="5" t="s">
        <v>11</v>
      </c>
      <c r="D2033" s="5">
        <v>1</v>
      </c>
      <c r="E2033" s="5">
        <v>1</v>
      </c>
      <c r="F2033" s="5" t="s">
        <v>6251</v>
      </c>
      <c r="G2033" s="5" t="s">
        <v>13</v>
      </c>
      <c r="H2033" s="5" t="s">
        <v>6252</v>
      </c>
      <c r="I2033" s="5">
        <v>0</v>
      </c>
      <c r="K2033" s="6">
        <v>44248.115173611113</v>
      </c>
      <c r="L2033" s="5" t="s">
        <v>7988</v>
      </c>
      <c r="M2033" s="5">
        <f t="shared" si="62"/>
        <v>0</v>
      </c>
      <c r="N2033" s="5">
        <f t="shared" si="63"/>
        <v>1</v>
      </c>
      <c r="O2033" s="7">
        <v>44248</v>
      </c>
    </row>
    <row r="2034" spans="1:15" x14ac:dyDescent="0.25">
      <c r="A2034" s="5">
        <v>2032</v>
      </c>
      <c r="B2034" s="5" t="s">
        <v>6253</v>
      </c>
      <c r="C2034" s="5" t="s">
        <v>80</v>
      </c>
      <c r="D2034" s="5">
        <v>2</v>
      </c>
      <c r="E2034" s="5">
        <v>1</v>
      </c>
      <c r="F2034" s="5" t="s">
        <v>6254</v>
      </c>
      <c r="G2034" s="5" t="s">
        <v>13</v>
      </c>
      <c r="H2034" s="5" t="s">
        <v>6255</v>
      </c>
      <c r="I2034" s="5">
        <v>1</v>
      </c>
      <c r="K2034" s="6">
        <v>44248.115208333336</v>
      </c>
      <c r="L2034" s="5" t="s">
        <v>7277</v>
      </c>
      <c r="M2034" s="5">
        <f t="shared" si="62"/>
        <v>0</v>
      </c>
      <c r="N2034" s="5">
        <f t="shared" si="63"/>
        <v>1</v>
      </c>
      <c r="O2034" s="7">
        <v>44248</v>
      </c>
    </row>
    <row r="2035" spans="1:15" x14ac:dyDescent="0.25">
      <c r="A2035" s="5">
        <v>2033</v>
      </c>
      <c r="B2035" s="5" t="s">
        <v>6256</v>
      </c>
      <c r="C2035" s="5" t="s">
        <v>11</v>
      </c>
      <c r="D2035" s="5">
        <v>1</v>
      </c>
      <c r="E2035" s="5">
        <v>1</v>
      </c>
      <c r="F2035" s="5" t="s">
        <v>6257</v>
      </c>
      <c r="G2035" s="5" t="s">
        <v>13</v>
      </c>
      <c r="H2035" s="5" t="s">
        <v>6258</v>
      </c>
      <c r="I2035" s="5">
        <v>1</v>
      </c>
      <c r="K2035" s="6">
        <v>44248.116388888891</v>
      </c>
      <c r="L2035" s="5" t="s">
        <v>7989</v>
      </c>
      <c r="M2035" s="5">
        <f t="shared" si="62"/>
        <v>0</v>
      </c>
      <c r="N2035" s="5">
        <f t="shared" si="63"/>
        <v>1</v>
      </c>
      <c r="O2035" s="7">
        <v>44248</v>
      </c>
    </row>
    <row r="2036" spans="1:15" x14ac:dyDescent="0.25">
      <c r="A2036" s="5">
        <v>2034</v>
      </c>
      <c r="B2036" s="5" t="s">
        <v>6259</v>
      </c>
      <c r="C2036" s="5" t="s">
        <v>16</v>
      </c>
      <c r="D2036" s="5">
        <v>2</v>
      </c>
      <c r="E2036" s="5">
        <v>1</v>
      </c>
      <c r="F2036" s="5" t="s">
        <v>6260</v>
      </c>
      <c r="G2036" s="5" t="s">
        <v>13</v>
      </c>
      <c r="H2036" s="5" t="s">
        <v>6261</v>
      </c>
      <c r="I2036" s="5">
        <v>0</v>
      </c>
      <c r="K2036" s="6">
        <v>44248.117199074077</v>
      </c>
      <c r="L2036" s="5" t="s">
        <v>6966</v>
      </c>
      <c r="M2036" s="5">
        <f t="shared" si="62"/>
        <v>0</v>
      </c>
      <c r="N2036" s="5">
        <f t="shared" si="63"/>
        <v>1</v>
      </c>
      <c r="O2036" s="7">
        <v>44248</v>
      </c>
    </row>
    <row r="2037" spans="1:15" x14ac:dyDescent="0.25">
      <c r="A2037" s="5">
        <v>2035</v>
      </c>
      <c r="B2037" s="5" t="s">
        <v>6262</v>
      </c>
      <c r="C2037" s="5" t="s">
        <v>32</v>
      </c>
      <c r="D2037" s="5">
        <v>277</v>
      </c>
      <c r="E2037" s="5">
        <v>0.95</v>
      </c>
      <c r="F2037" s="5" t="s">
        <v>6263</v>
      </c>
      <c r="G2037" s="5" t="s">
        <v>13</v>
      </c>
      <c r="H2037" s="5" t="s">
        <v>6264</v>
      </c>
      <c r="I2037" s="5">
        <v>39</v>
      </c>
      <c r="K2037" s="6">
        <v>44248.117291666669</v>
      </c>
      <c r="L2037" s="5" t="s">
        <v>6915</v>
      </c>
      <c r="M2037" s="5">
        <f t="shared" si="62"/>
        <v>1</v>
      </c>
      <c r="N2037" s="5">
        <f t="shared" si="63"/>
        <v>0</v>
      </c>
      <c r="O2037" s="7">
        <v>44248</v>
      </c>
    </row>
    <row r="2038" spans="1:15" x14ac:dyDescent="0.25">
      <c r="A2038" s="5">
        <v>2036</v>
      </c>
      <c r="B2038" s="5" t="s">
        <v>6265</v>
      </c>
      <c r="C2038" s="5" t="s">
        <v>80</v>
      </c>
      <c r="D2038" s="5">
        <v>9</v>
      </c>
      <c r="E2038" s="5">
        <v>0.9</v>
      </c>
      <c r="F2038" s="5" t="s">
        <v>6266</v>
      </c>
      <c r="G2038" s="5" t="s">
        <v>13</v>
      </c>
      <c r="H2038" s="5" t="s">
        <v>6267</v>
      </c>
      <c r="I2038" s="5">
        <v>2</v>
      </c>
      <c r="K2038" s="6">
        <v>44248.120763888888</v>
      </c>
      <c r="L2038" s="5" t="s">
        <v>7277</v>
      </c>
      <c r="M2038" s="5">
        <f t="shared" si="62"/>
        <v>0</v>
      </c>
      <c r="N2038" s="5">
        <f t="shared" si="63"/>
        <v>1</v>
      </c>
      <c r="O2038" s="7">
        <v>44248</v>
      </c>
    </row>
    <row r="2039" spans="1:15" x14ac:dyDescent="0.25">
      <c r="A2039" s="5">
        <v>2037</v>
      </c>
      <c r="B2039" s="5" t="s">
        <v>6268</v>
      </c>
      <c r="C2039" s="5" t="s">
        <v>32</v>
      </c>
      <c r="D2039" s="5">
        <v>1</v>
      </c>
      <c r="E2039" s="5">
        <v>1</v>
      </c>
      <c r="F2039" s="5" t="s">
        <v>6269</v>
      </c>
      <c r="G2039" s="5" t="s">
        <v>13</v>
      </c>
      <c r="H2039" s="5" t="s">
        <v>6270</v>
      </c>
      <c r="I2039" s="5">
        <v>0</v>
      </c>
      <c r="K2039" s="6">
        <v>44248.121331018519</v>
      </c>
      <c r="L2039" s="5" t="s">
        <v>6966</v>
      </c>
      <c r="M2039" s="5">
        <f t="shared" si="62"/>
        <v>0</v>
      </c>
      <c r="N2039" s="5">
        <f t="shared" si="63"/>
        <v>1</v>
      </c>
      <c r="O2039" s="7">
        <v>44248</v>
      </c>
    </row>
    <row r="2040" spans="1:15" x14ac:dyDescent="0.25">
      <c r="A2040" s="5">
        <v>2038</v>
      </c>
      <c r="B2040" s="5" t="s">
        <v>6271</v>
      </c>
      <c r="C2040" s="5" t="s">
        <v>11</v>
      </c>
      <c r="D2040" s="5">
        <v>1</v>
      </c>
      <c r="E2040" s="5">
        <v>1</v>
      </c>
      <c r="F2040" s="5" t="s">
        <v>6272</v>
      </c>
      <c r="G2040" s="5" t="s">
        <v>13</v>
      </c>
      <c r="H2040" s="5" t="s">
        <v>6273</v>
      </c>
      <c r="I2040" s="5">
        <v>0</v>
      </c>
      <c r="K2040" s="6">
        <v>44248.121458333335</v>
      </c>
      <c r="L2040" s="5" t="s">
        <v>7990</v>
      </c>
      <c r="M2040" s="5">
        <f t="shared" si="62"/>
        <v>1</v>
      </c>
      <c r="N2040" s="5">
        <f t="shared" si="63"/>
        <v>0</v>
      </c>
      <c r="O2040" s="7">
        <v>44248</v>
      </c>
    </row>
    <row r="2041" spans="1:15" x14ac:dyDescent="0.25">
      <c r="A2041" s="5">
        <v>2039</v>
      </c>
      <c r="B2041" s="5" t="s">
        <v>6274</v>
      </c>
      <c r="C2041" s="5" t="s">
        <v>11</v>
      </c>
      <c r="D2041" s="5">
        <v>1</v>
      </c>
      <c r="E2041" s="5">
        <v>1</v>
      </c>
      <c r="F2041" s="5" t="s">
        <v>6275</v>
      </c>
      <c r="G2041" s="5" t="s">
        <v>13</v>
      </c>
      <c r="H2041" s="5" t="s">
        <v>6276</v>
      </c>
      <c r="I2041" s="5">
        <v>0</v>
      </c>
      <c r="K2041" s="6">
        <v>44248.122187499997</v>
      </c>
      <c r="L2041" s="5" t="s">
        <v>7057</v>
      </c>
      <c r="M2041" s="5">
        <f t="shared" si="62"/>
        <v>1</v>
      </c>
      <c r="N2041" s="5">
        <f t="shared" si="63"/>
        <v>0</v>
      </c>
      <c r="O2041" s="7">
        <v>44248</v>
      </c>
    </row>
    <row r="2042" spans="1:15" x14ac:dyDescent="0.25">
      <c r="A2042" s="5">
        <v>2040</v>
      </c>
      <c r="B2042" s="5" t="s">
        <v>6277</v>
      </c>
      <c r="C2042" s="5" t="s">
        <v>36</v>
      </c>
      <c r="D2042" s="5">
        <v>1</v>
      </c>
      <c r="E2042" s="5">
        <v>1</v>
      </c>
      <c r="F2042" s="5" t="s">
        <v>6278</v>
      </c>
      <c r="G2042" s="5" t="s">
        <v>13</v>
      </c>
      <c r="H2042" s="5" t="s">
        <v>6279</v>
      </c>
      <c r="I2042" s="5">
        <v>0</v>
      </c>
      <c r="K2042" s="6">
        <v>44248.124432870369</v>
      </c>
      <c r="L2042" s="5" t="s">
        <v>7502</v>
      </c>
      <c r="M2042" s="5">
        <f t="shared" si="62"/>
        <v>0</v>
      </c>
      <c r="N2042" s="5">
        <f t="shared" si="63"/>
        <v>1</v>
      </c>
      <c r="O2042" s="7">
        <v>44248</v>
      </c>
    </row>
    <row r="2043" spans="1:15" x14ac:dyDescent="0.25">
      <c r="A2043" s="5">
        <v>2041</v>
      </c>
      <c r="B2043" s="5" t="s">
        <v>6280</v>
      </c>
      <c r="C2043" s="5" t="s">
        <v>16</v>
      </c>
      <c r="D2043" s="5">
        <v>1</v>
      </c>
      <c r="E2043" s="5">
        <v>1</v>
      </c>
      <c r="F2043" s="5" t="s">
        <v>6281</v>
      </c>
      <c r="G2043" s="5" t="s">
        <v>13</v>
      </c>
      <c r="H2043" s="5" t="s">
        <v>6282</v>
      </c>
      <c r="I2043" s="5">
        <v>1</v>
      </c>
      <c r="K2043" s="6">
        <v>44248.125023148146</v>
      </c>
      <c r="L2043" s="5" t="s">
        <v>7361</v>
      </c>
      <c r="M2043" s="5">
        <f t="shared" si="62"/>
        <v>1</v>
      </c>
      <c r="N2043" s="5">
        <f t="shared" si="63"/>
        <v>0</v>
      </c>
      <c r="O2043" s="7">
        <v>44248</v>
      </c>
    </row>
    <row r="2044" spans="1:15" x14ac:dyDescent="0.25">
      <c r="A2044" s="5">
        <v>2042</v>
      </c>
      <c r="B2044" s="5" t="s">
        <v>6283</v>
      </c>
      <c r="C2044" s="5" t="s">
        <v>80</v>
      </c>
      <c r="D2044" s="5">
        <v>9</v>
      </c>
      <c r="E2044" s="5">
        <v>0.8</v>
      </c>
      <c r="F2044" s="5" t="s">
        <v>6284</v>
      </c>
      <c r="G2044" s="5" t="s">
        <v>13</v>
      </c>
      <c r="H2044" s="5" t="s">
        <v>6285</v>
      </c>
      <c r="I2044" s="5">
        <v>8</v>
      </c>
      <c r="K2044" s="6">
        <v>44248.128692129627</v>
      </c>
      <c r="L2044" s="5" t="s">
        <v>7991</v>
      </c>
      <c r="M2044" s="5">
        <f t="shared" si="62"/>
        <v>1</v>
      </c>
      <c r="N2044" s="5">
        <f t="shared" si="63"/>
        <v>0</v>
      </c>
      <c r="O2044" s="7">
        <v>44248</v>
      </c>
    </row>
    <row r="2045" spans="1:15" x14ac:dyDescent="0.25">
      <c r="A2045" s="5">
        <v>2043</v>
      </c>
      <c r="B2045" s="5" t="s">
        <v>6286</v>
      </c>
      <c r="C2045" s="5" t="s">
        <v>11</v>
      </c>
      <c r="D2045" s="5">
        <v>1</v>
      </c>
      <c r="E2045" s="5">
        <v>1</v>
      </c>
      <c r="F2045" s="5" t="s">
        <v>6287</v>
      </c>
      <c r="G2045" s="5" t="s">
        <v>13</v>
      </c>
      <c r="H2045" s="5" t="s">
        <v>6288</v>
      </c>
      <c r="I2045" s="5">
        <v>0</v>
      </c>
      <c r="K2045" s="6">
        <v>44248.128750000003</v>
      </c>
      <c r="L2045" s="5" t="s">
        <v>7216</v>
      </c>
      <c r="M2045" s="5">
        <f t="shared" si="62"/>
        <v>1</v>
      </c>
      <c r="N2045" s="5">
        <f t="shared" si="63"/>
        <v>0</v>
      </c>
      <c r="O2045" s="7">
        <v>44248</v>
      </c>
    </row>
    <row r="2046" spans="1:15" x14ac:dyDescent="0.25">
      <c r="A2046" s="5">
        <v>2044</v>
      </c>
      <c r="B2046" s="5" t="s">
        <v>6289</v>
      </c>
      <c r="C2046" s="5" t="s">
        <v>36</v>
      </c>
      <c r="D2046" s="5">
        <v>1</v>
      </c>
      <c r="E2046" s="5">
        <v>1</v>
      </c>
      <c r="F2046" s="5" t="s">
        <v>6290</v>
      </c>
      <c r="G2046" s="5" t="s">
        <v>13</v>
      </c>
      <c r="H2046" s="5" t="s">
        <v>6291</v>
      </c>
      <c r="I2046" s="5">
        <v>0</v>
      </c>
      <c r="K2046" s="6">
        <v>44248.130671296298</v>
      </c>
      <c r="L2046" s="5" t="s">
        <v>6932</v>
      </c>
      <c r="M2046" s="5">
        <f t="shared" si="62"/>
        <v>1</v>
      </c>
      <c r="N2046" s="5">
        <f t="shared" si="63"/>
        <v>0</v>
      </c>
      <c r="O2046" s="7">
        <v>44248</v>
      </c>
    </row>
    <row r="2047" spans="1:15" x14ac:dyDescent="0.25">
      <c r="A2047" s="5">
        <v>2045</v>
      </c>
      <c r="B2047" s="5" t="s">
        <v>6292</v>
      </c>
      <c r="C2047" s="5" t="s">
        <v>11</v>
      </c>
      <c r="D2047" s="5">
        <v>1</v>
      </c>
      <c r="E2047" s="5">
        <v>1</v>
      </c>
      <c r="F2047" s="5" t="s">
        <v>6293</v>
      </c>
      <c r="G2047" s="5" t="s">
        <v>13</v>
      </c>
      <c r="H2047" s="5" t="s">
        <v>6294</v>
      </c>
      <c r="I2047" s="5">
        <v>0</v>
      </c>
      <c r="K2047" s="6">
        <v>44248.131469907406</v>
      </c>
      <c r="L2047" s="5" t="s">
        <v>7088</v>
      </c>
      <c r="M2047" s="5">
        <f t="shared" si="62"/>
        <v>1</v>
      </c>
      <c r="N2047" s="5">
        <f t="shared" si="63"/>
        <v>0</v>
      </c>
      <c r="O2047" s="7">
        <v>44248</v>
      </c>
    </row>
    <row r="2048" spans="1:15" x14ac:dyDescent="0.25">
      <c r="A2048" s="5">
        <v>2046</v>
      </c>
      <c r="B2048" s="5" t="s">
        <v>6295</v>
      </c>
      <c r="C2048" s="5" t="s">
        <v>11</v>
      </c>
      <c r="D2048" s="5">
        <v>2</v>
      </c>
      <c r="E2048" s="5">
        <v>0.75</v>
      </c>
      <c r="F2048" s="5" t="s">
        <v>6296</v>
      </c>
      <c r="G2048" s="5" t="s">
        <v>13</v>
      </c>
      <c r="H2048" s="5" t="s">
        <v>6297</v>
      </c>
      <c r="I2048" s="5">
        <v>2</v>
      </c>
      <c r="K2048" s="6">
        <v>44248.131805555553</v>
      </c>
      <c r="L2048" s="5" t="s">
        <v>7440</v>
      </c>
      <c r="M2048" s="5">
        <f t="shared" si="62"/>
        <v>0</v>
      </c>
      <c r="N2048" s="5">
        <f t="shared" si="63"/>
        <v>1</v>
      </c>
      <c r="O2048" s="7">
        <v>44248</v>
      </c>
    </row>
    <row r="2049" spans="1:15" x14ac:dyDescent="0.25">
      <c r="A2049" s="5">
        <v>2047</v>
      </c>
      <c r="B2049" s="5" t="s">
        <v>6298</v>
      </c>
      <c r="C2049" s="5" t="s">
        <v>11</v>
      </c>
      <c r="D2049" s="5">
        <v>1</v>
      </c>
      <c r="E2049" s="5">
        <v>1</v>
      </c>
      <c r="F2049" s="5" t="s">
        <v>6299</v>
      </c>
      <c r="G2049" s="5" t="s">
        <v>13</v>
      </c>
      <c r="H2049" s="5" t="s">
        <v>6300</v>
      </c>
      <c r="I2049" s="5">
        <v>0</v>
      </c>
      <c r="K2049" s="6">
        <v>44248.133090277777</v>
      </c>
      <c r="L2049" s="5" t="s">
        <v>6971</v>
      </c>
      <c r="M2049" s="5">
        <f t="shared" si="62"/>
        <v>0</v>
      </c>
      <c r="N2049" s="5">
        <f t="shared" si="63"/>
        <v>1</v>
      </c>
      <c r="O2049" s="7">
        <v>44248</v>
      </c>
    </row>
    <row r="2050" spans="1:15" x14ac:dyDescent="0.25">
      <c r="A2050" s="5">
        <v>2048</v>
      </c>
      <c r="B2050" s="5" t="s">
        <v>6301</v>
      </c>
      <c r="C2050" s="5" t="s">
        <v>11</v>
      </c>
      <c r="D2050" s="5">
        <v>1</v>
      </c>
      <c r="E2050" s="5">
        <v>1</v>
      </c>
      <c r="F2050" s="5" t="s">
        <v>6302</v>
      </c>
      <c r="G2050" s="5" t="s">
        <v>13</v>
      </c>
      <c r="H2050" s="5" t="s">
        <v>6303</v>
      </c>
      <c r="I2050" s="5">
        <v>0</v>
      </c>
      <c r="K2050" s="6">
        <v>44248.133148148147</v>
      </c>
      <c r="L2050" s="5" t="s">
        <v>7992</v>
      </c>
      <c r="M2050" s="5">
        <f t="shared" si="62"/>
        <v>0</v>
      </c>
      <c r="N2050" s="5">
        <f t="shared" si="63"/>
        <v>1</v>
      </c>
      <c r="O2050" s="7">
        <v>44248</v>
      </c>
    </row>
    <row r="2051" spans="1:15" x14ac:dyDescent="0.25">
      <c r="A2051" s="5">
        <v>2049</v>
      </c>
      <c r="B2051" s="5" t="s">
        <v>6304</v>
      </c>
      <c r="C2051" s="5" t="s">
        <v>32</v>
      </c>
      <c r="D2051" s="5">
        <v>1810</v>
      </c>
      <c r="E2051" s="5">
        <v>0.97</v>
      </c>
      <c r="F2051" s="5" t="s">
        <v>6305</v>
      </c>
      <c r="G2051" s="5" t="s">
        <v>13</v>
      </c>
      <c r="H2051" s="5" t="s">
        <v>6306</v>
      </c>
      <c r="I2051" s="5">
        <v>148</v>
      </c>
      <c r="K2051" s="6">
        <v>44248.134305555555</v>
      </c>
      <c r="L2051" s="5" t="s">
        <v>7993</v>
      </c>
      <c r="M2051" s="5">
        <f t="shared" ref="M2051:M2114" si="64">IF(EXACT(LEFT(L2051),"P"),1,0)</f>
        <v>1</v>
      </c>
      <c r="N2051" s="5">
        <f t="shared" ref="N2051:N2114" si="65">1-M2051</f>
        <v>0</v>
      </c>
      <c r="O2051" s="7">
        <v>44248</v>
      </c>
    </row>
    <row r="2052" spans="1:15" x14ac:dyDescent="0.25">
      <c r="A2052" s="5">
        <v>2050</v>
      </c>
      <c r="B2052" s="5" t="s">
        <v>6307</v>
      </c>
      <c r="C2052" s="5" t="s">
        <v>16</v>
      </c>
      <c r="D2052" s="5">
        <v>1</v>
      </c>
      <c r="E2052" s="5">
        <v>1</v>
      </c>
      <c r="F2052" s="5" t="s">
        <v>6308</v>
      </c>
      <c r="G2052" s="5" t="s">
        <v>13</v>
      </c>
      <c r="H2052" s="5" t="s">
        <v>6309</v>
      </c>
      <c r="I2052" s="5">
        <v>1</v>
      </c>
      <c r="K2052" s="6">
        <v>44248.135763888888</v>
      </c>
      <c r="L2052" s="5" t="s">
        <v>7994</v>
      </c>
      <c r="M2052" s="5">
        <f t="shared" si="64"/>
        <v>1</v>
      </c>
      <c r="N2052" s="5">
        <f t="shared" si="65"/>
        <v>0</v>
      </c>
      <c r="O2052" s="7">
        <v>44248</v>
      </c>
    </row>
    <row r="2053" spans="1:15" x14ac:dyDescent="0.25">
      <c r="A2053" s="5">
        <v>2051</v>
      </c>
      <c r="B2053" s="5" t="s">
        <v>6310</v>
      </c>
      <c r="C2053" s="5" t="s">
        <v>28</v>
      </c>
      <c r="D2053" s="5">
        <v>1</v>
      </c>
      <c r="E2053" s="5">
        <v>1</v>
      </c>
      <c r="F2053" s="5" t="s">
        <v>6311</v>
      </c>
      <c r="G2053" s="5" t="s">
        <v>13</v>
      </c>
      <c r="H2053" s="5" t="s">
        <v>6312</v>
      </c>
      <c r="I2053" s="5">
        <v>0</v>
      </c>
      <c r="K2053" s="6">
        <v>44248.135983796295</v>
      </c>
      <c r="L2053" s="5" t="s">
        <v>7995</v>
      </c>
      <c r="M2053" s="5">
        <f t="shared" si="64"/>
        <v>1</v>
      </c>
      <c r="N2053" s="5">
        <f t="shared" si="65"/>
        <v>0</v>
      </c>
      <c r="O2053" s="7">
        <v>44248</v>
      </c>
    </row>
    <row r="2054" spans="1:15" x14ac:dyDescent="0.25">
      <c r="A2054" s="5">
        <v>2052</v>
      </c>
      <c r="B2054" s="5" t="s">
        <v>6313</v>
      </c>
      <c r="C2054" s="5" t="s">
        <v>16</v>
      </c>
      <c r="D2054" s="5">
        <v>1</v>
      </c>
      <c r="E2054" s="5">
        <v>1</v>
      </c>
      <c r="F2054" s="5" t="s">
        <v>6314</v>
      </c>
      <c r="G2054" s="5" t="s">
        <v>13</v>
      </c>
      <c r="H2054" s="5" t="s">
        <v>6315</v>
      </c>
      <c r="I2054" s="5">
        <v>0</v>
      </c>
      <c r="K2054" s="6">
        <v>44248.137766203705</v>
      </c>
      <c r="L2054" s="5" t="s">
        <v>7996</v>
      </c>
      <c r="M2054" s="5">
        <f t="shared" si="64"/>
        <v>1</v>
      </c>
      <c r="N2054" s="5">
        <f t="shared" si="65"/>
        <v>0</v>
      </c>
      <c r="O2054" s="7">
        <v>44248</v>
      </c>
    </row>
    <row r="2055" spans="1:15" x14ac:dyDescent="0.25">
      <c r="A2055" s="5">
        <v>2053</v>
      </c>
      <c r="B2055" s="5" t="s">
        <v>6316</v>
      </c>
      <c r="C2055" s="5" t="s">
        <v>32</v>
      </c>
      <c r="D2055" s="5">
        <v>1</v>
      </c>
      <c r="E2055" s="5">
        <v>1</v>
      </c>
      <c r="F2055" s="5" t="s">
        <v>6317</v>
      </c>
      <c r="G2055" s="5" t="s">
        <v>13</v>
      </c>
      <c r="H2055" s="5" t="s">
        <v>6318</v>
      </c>
      <c r="I2055" s="5">
        <v>0</v>
      </c>
      <c r="K2055" s="6">
        <v>44248.808831018519</v>
      </c>
      <c r="L2055" s="5" t="s">
        <v>6976</v>
      </c>
      <c r="M2055" s="5">
        <f t="shared" si="64"/>
        <v>0</v>
      </c>
      <c r="N2055" s="5">
        <f t="shared" si="65"/>
        <v>1</v>
      </c>
      <c r="O2055" s="7">
        <v>44248</v>
      </c>
    </row>
    <row r="2056" spans="1:15" x14ac:dyDescent="0.25">
      <c r="A2056" s="5">
        <v>2054</v>
      </c>
      <c r="B2056" s="5" t="s">
        <v>6319</v>
      </c>
      <c r="C2056" s="5" t="s">
        <v>32</v>
      </c>
      <c r="D2056" s="5">
        <v>1</v>
      </c>
      <c r="E2056" s="5">
        <v>1</v>
      </c>
      <c r="F2056" s="5" t="s">
        <v>6320</v>
      </c>
      <c r="G2056" s="5" t="s">
        <v>13</v>
      </c>
      <c r="H2056" s="5" t="s">
        <v>6321</v>
      </c>
      <c r="I2056" s="5">
        <v>0</v>
      </c>
      <c r="K2056" s="6">
        <v>44248.810613425929</v>
      </c>
      <c r="L2056" s="5" t="s">
        <v>6974</v>
      </c>
      <c r="M2056" s="5">
        <f t="shared" si="64"/>
        <v>1</v>
      </c>
      <c r="N2056" s="5">
        <f t="shared" si="65"/>
        <v>0</v>
      </c>
      <c r="O2056" s="7">
        <v>44248</v>
      </c>
    </row>
    <row r="2057" spans="1:15" x14ac:dyDescent="0.25">
      <c r="A2057" s="5">
        <v>2055</v>
      </c>
      <c r="B2057" s="5" t="s">
        <v>6322</v>
      </c>
      <c r="C2057" s="5" t="s">
        <v>16</v>
      </c>
      <c r="D2057" s="5">
        <v>1</v>
      </c>
      <c r="E2057" s="5">
        <v>1</v>
      </c>
      <c r="F2057" s="5" t="s">
        <v>6323</v>
      </c>
      <c r="G2057" s="5" t="s">
        <v>13</v>
      </c>
      <c r="H2057" s="5" t="s">
        <v>6324</v>
      </c>
      <c r="I2057" s="5">
        <v>0</v>
      </c>
      <c r="K2057" s="6">
        <v>44248.810648148145</v>
      </c>
      <c r="L2057" s="5" t="s">
        <v>7997</v>
      </c>
      <c r="M2057" s="5">
        <f t="shared" si="64"/>
        <v>0</v>
      </c>
      <c r="N2057" s="5">
        <f t="shared" si="65"/>
        <v>1</v>
      </c>
      <c r="O2057" s="7">
        <v>44248</v>
      </c>
    </row>
    <row r="2058" spans="1:15" x14ac:dyDescent="0.25">
      <c r="A2058" s="5">
        <v>2056</v>
      </c>
      <c r="B2058" s="5" t="s">
        <v>6325</v>
      </c>
      <c r="C2058" s="5" t="s">
        <v>16</v>
      </c>
      <c r="D2058" s="5">
        <v>1</v>
      </c>
      <c r="E2058" s="5">
        <v>1</v>
      </c>
      <c r="F2058" s="5" t="s">
        <v>6326</v>
      </c>
      <c r="G2058" s="5" t="s">
        <v>13</v>
      </c>
      <c r="H2058" s="5" t="s">
        <v>6327</v>
      </c>
      <c r="I2058" s="5">
        <v>0</v>
      </c>
      <c r="K2058" s="6">
        <v>44248.813715277778</v>
      </c>
      <c r="L2058" s="5" t="s">
        <v>6971</v>
      </c>
      <c r="M2058" s="5">
        <f t="shared" si="64"/>
        <v>0</v>
      </c>
      <c r="N2058" s="5">
        <f t="shared" si="65"/>
        <v>1</v>
      </c>
      <c r="O2058" s="7">
        <v>44248</v>
      </c>
    </row>
    <row r="2059" spans="1:15" x14ac:dyDescent="0.25">
      <c r="A2059" s="5">
        <v>2057</v>
      </c>
      <c r="B2059" s="5" t="s">
        <v>6328</v>
      </c>
      <c r="C2059" s="5" t="s">
        <v>36</v>
      </c>
      <c r="D2059" s="5">
        <v>1172</v>
      </c>
      <c r="E2059" s="5">
        <v>0.93</v>
      </c>
      <c r="F2059" s="5" t="s">
        <v>6329</v>
      </c>
      <c r="G2059" s="5" t="s">
        <v>13</v>
      </c>
      <c r="H2059" s="5" t="s">
        <v>6330</v>
      </c>
      <c r="I2059" s="5">
        <v>232</v>
      </c>
      <c r="K2059" s="6">
        <v>44248.818506944444</v>
      </c>
      <c r="L2059" s="5" t="s">
        <v>7998</v>
      </c>
      <c r="M2059" s="5">
        <f t="shared" si="64"/>
        <v>1</v>
      </c>
      <c r="N2059" s="5">
        <f t="shared" si="65"/>
        <v>0</v>
      </c>
      <c r="O2059" s="7">
        <v>44248</v>
      </c>
    </row>
    <row r="2060" spans="1:15" x14ac:dyDescent="0.25">
      <c r="A2060" s="5">
        <v>2058</v>
      </c>
      <c r="B2060" s="5" t="s">
        <v>6331</v>
      </c>
      <c r="D2060" s="5">
        <v>1</v>
      </c>
      <c r="E2060" s="5">
        <v>1</v>
      </c>
      <c r="F2060" s="5" t="s">
        <v>6332</v>
      </c>
      <c r="G2060" s="5" t="s">
        <v>13</v>
      </c>
      <c r="H2060" s="5" t="s">
        <v>6333</v>
      </c>
      <c r="I2060" s="5">
        <v>0</v>
      </c>
      <c r="K2060" s="6">
        <v>44248.819212962961</v>
      </c>
      <c r="L2060" s="5" t="s">
        <v>6951</v>
      </c>
      <c r="M2060" s="5">
        <f t="shared" si="64"/>
        <v>0</v>
      </c>
      <c r="N2060" s="5">
        <f t="shared" si="65"/>
        <v>1</v>
      </c>
      <c r="O2060" s="7">
        <v>44248</v>
      </c>
    </row>
    <row r="2061" spans="1:15" x14ac:dyDescent="0.25">
      <c r="A2061" s="5">
        <v>2059</v>
      </c>
      <c r="B2061" s="5" t="s">
        <v>6334</v>
      </c>
      <c r="C2061" s="5" t="s">
        <v>50</v>
      </c>
      <c r="D2061" s="5">
        <v>1</v>
      </c>
      <c r="E2061" s="5">
        <v>1</v>
      </c>
      <c r="F2061" s="5" t="s">
        <v>6335</v>
      </c>
      <c r="G2061" s="5" t="s">
        <v>13</v>
      </c>
      <c r="H2061" s="5" t="s">
        <v>6336</v>
      </c>
      <c r="I2061" s="5">
        <v>1</v>
      </c>
      <c r="K2061" s="6">
        <v>44248.820671296293</v>
      </c>
      <c r="L2061" s="5" t="s">
        <v>7047</v>
      </c>
      <c r="M2061" s="5">
        <f t="shared" si="64"/>
        <v>1</v>
      </c>
      <c r="N2061" s="5">
        <f t="shared" si="65"/>
        <v>0</v>
      </c>
      <c r="O2061" s="7">
        <v>44248</v>
      </c>
    </row>
    <row r="2062" spans="1:15" x14ac:dyDescent="0.25">
      <c r="A2062" s="5">
        <v>2060</v>
      </c>
      <c r="B2062" s="5" t="s">
        <v>6337</v>
      </c>
      <c r="C2062" s="5" t="s">
        <v>11</v>
      </c>
      <c r="D2062" s="5">
        <v>1</v>
      </c>
      <c r="E2062" s="5">
        <v>1</v>
      </c>
      <c r="F2062" s="5" t="s">
        <v>6338</v>
      </c>
      <c r="G2062" s="5" t="s">
        <v>13</v>
      </c>
      <c r="H2062" s="5" t="s">
        <v>6339</v>
      </c>
      <c r="I2062" s="5">
        <v>0</v>
      </c>
      <c r="K2062" s="6">
        <v>44248.827962962961</v>
      </c>
      <c r="L2062" s="5" t="s">
        <v>7821</v>
      </c>
      <c r="M2062" s="5">
        <f t="shared" si="64"/>
        <v>0</v>
      </c>
      <c r="N2062" s="5">
        <f t="shared" si="65"/>
        <v>1</v>
      </c>
      <c r="O2062" s="7">
        <v>44248</v>
      </c>
    </row>
    <row r="2063" spans="1:15" x14ac:dyDescent="0.25">
      <c r="A2063" s="5">
        <v>2061</v>
      </c>
      <c r="B2063" s="5" t="s">
        <v>6340</v>
      </c>
      <c r="C2063" s="5" t="s">
        <v>16</v>
      </c>
      <c r="D2063" s="5">
        <v>2</v>
      </c>
      <c r="E2063" s="5">
        <v>0.62</v>
      </c>
      <c r="F2063" s="5" t="s">
        <v>6341</v>
      </c>
      <c r="G2063" s="5" t="s">
        <v>13</v>
      </c>
      <c r="H2063" s="5" t="s">
        <v>6342</v>
      </c>
      <c r="I2063" s="5">
        <v>1</v>
      </c>
      <c r="K2063" s="6">
        <v>44248.830821759257</v>
      </c>
      <c r="L2063" s="5" t="s">
        <v>7353</v>
      </c>
      <c r="M2063" s="5">
        <f t="shared" si="64"/>
        <v>0</v>
      </c>
      <c r="N2063" s="5">
        <f t="shared" si="65"/>
        <v>1</v>
      </c>
      <c r="O2063" s="7">
        <v>44248</v>
      </c>
    </row>
    <row r="2064" spans="1:15" x14ac:dyDescent="0.25">
      <c r="A2064" s="5">
        <v>2062</v>
      </c>
      <c r="B2064" s="5" t="s">
        <v>6343</v>
      </c>
      <c r="C2064" s="5" t="s">
        <v>11</v>
      </c>
      <c r="D2064" s="5">
        <v>1</v>
      </c>
      <c r="E2064" s="5">
        <v>1</v>
      </c>
      <c r="F2064" s="5" t="s">
        <v>6344</v>
      </c>
      <c r="G2064" s="5" t="s">
        <v>13</v>
      </c>
      <c r="H2064" s="5" t="s">
        <v>6345</v>
      </c>
      <c r="I2064" s="5">
        <v>0</v>
      </c>
      <c r="K2064" s="6">
        <v>44248.838495370372</v>
      </c>
      <c r="L2064" s="5" t="s">
        <v>7999</v>
      </c>
      <c r="M2064" s="5">
        <f t="shared" si="64"/>
        <v>1</v>
      </c>
      <c r="N2064" s="5">
        <f t="shared" si="65"/>
        <v>0</v>
      </c>
      <c r="O2064" s="7">
        <v>44248</v>
      </c>
    </row>
    <row r="2065" spans="1:15" x14ac:dyDescent="0.25">
      <c r="A2065" s="5">
        <v>2063</v>
      </c>
      <c r="B2065" s="5" t="s">
        <v>6346</v>
      </c>
      <c r="C2065" s="5" t="s">
        <v>16</v>
      </c>
      <c r="D2065" s="5">
        <v>1</v>
      </c>
      <c r="E2065" s="5">
        <v>1</v>
      </c>
      <c r="F2065" s="5" t="s">
        <v>6347</v>
      </c>
      <c r="G2065" s="5" t="s">
        <v>13</v>
      </c>
      <c r="H2065" s="5" t="s">
        <v>6348</v>
      </c>
      <c r="I2065" s="5">
        <v>0</v>
      </c>
      <c r="K2065" s="6">
        <v>44248.840613425928</v>
      </c>
      <c r="L2065" s="5" t="s">
        <v>7281</v>
      </c>
      <c r="M2065" s="5">
        <f t="shared" si="64"/>
        <v>1</v>
      </c>
      <c r="N2065" s="5">
        <f t="shared" si="65"/>
        <v>0</v>
      </c>
      <c r="O2065" s="7">
        <v>44248</v>
      </c>
    </row>
    <row r="2066" spans="1:15" x14ac:dyDescent="0.25">
      <c r="A2066" s="5">
        <v>2064</v>
      </c>
      <c r="B2066" s="5" t="s">
        <v>6349</v>
      </c>
      <c r="C2066" s="5" t="s">
        <v>36</v>
      </c>
      <c r="D2066" s="5">
        <v>1</v>
      </c>
      <c r="E2066" s="5">
        <v>1</v>
      </c>
      <c r="F2066" s="5" t="s">
        <v>6350</v>
      </c>
      <c r="G2066" s="5" t="s">
        <v>13</v>
      </c>
      <c r="H2066" s="5" t="s">
        <v>6351</v>
      </c>
      <c r="I2066" s="5">
        <v>1</v>
      </c>
      <c r="K2066" s="6">
        <v>44248.84065972222</v>
      </c>
      <c r="L2066" s="5" t="s">
        <v>7063</v>
      </c>
      <c r="M2066" s="5">
        <f t="shared" si="64"/>
        <v>1</v>
      </c>
      <c r="N2066" s="5">
        <f t="shared" si="65"/>
        <v>0</v>
      </c>
      <c r="O2066" s="7">
        <v>44248</v>
      </c>
    </row>
    <row r="2067" spans="1:15" x14ac:dyDescent="0.25">
      <c r="A2067" s="5">
        <v>2065</v>
      </c>
      <c r="B2067" s="5" t="s">
        <v>6352</v>
      </c>
      <c r="C2067" s="5" t="s">
        <v>36</v>
      </c>
      <c r="D2067" s="5">
        <v>0</v>
      </c>
      <c r="E2067" s="5">
        <v>0.43</v>
      </c>
      <c r="F2067" s="5" t="s">
        <v>6353</v>
      </c>
      <c r="G2067" s="5" t="s">
        <v>13</v>
      </c>
      <c r="H2067" s="5" t="s">
        <v>6354</v>
      </c>
      <c r="I2067" s="5">
        <v>6</v>
      </c>
      <c r="K2067" s="6">
        <v>44248.846504629626</v>
      </c>
      <c r="L2067" s="5" t="s">
        <v>6995</v>
      </c>
      <c r="M2067" s="5">
        <f t="shared" si="64"/>
        <v>0</v>
      </c>
      <c r="N2067" s="5">
        <f t="shared" si="65"/>
        <v>1</v>
      </c>
      <c r="O2067" s="7">
        <v>44248</v>
      </c>
    </row>
    <row r="2068" spans="1:15" x14ac:dyDescent="0.25">
      <c r="A2068" s="5">
        <v>2066</v>
      </c>
      <c r="B2068" s="5" t="s">
        <v>6355</v>
      </c>
      <c r="C2068" s="5" t="s">
        <v>50</v>
      </c>
      <c r="D2068" s="5">
        <v>351</v>
      </c>
      <c r="E2068" s="5">
        <v>0.9</v>
      </c>
      <c r="F2068" s="5" t="s">
        <v>6356</v>
      </c>
      <c r="G2068" s="5" t="s">
        <v>13</v>
      </c>
      <c r="H2068" s="5" t="s">
        <v>6357</v>
      </c>
      <c r="I2068" s="5">
        <v>162</v>
      </c>
      <c r="J2068" s="5" t="s">
        <v>6358</v>
      </c>
      <c r="K2068" s="6">
        <v>44248.852754629632</v>
      </c>
      <c r="L2068" s="5" t="s">
        <v>6980</v>
      </c>
      <c r="M2068" s="5">
        <f t="shared" si="64"/>
        <v>1</v>
      </c>
      <c r="N2068" s="5">
        <f t="shared" si="65"/>
        <v>0</v>
      </c>
      <c r="O2068" s="7">
        <v>44248</v>
      </c>
    </row>
    <row r="2069" spans="1:15" x14ac:dyDescent="0.25">
      <c r="A2069" s="5">
        <v>2067</v>
      </c>
      <c r="B2069" s="5" t="s">
        <v>6359</v>
      </c>
      <c r="C2069" s="5" t="s">
        <v>80</v>
      </c>
      <c r="D2069" s="5">
        <v>2</v>
      </c>
      <c r="E2069" s="5">
        <v>1</v>
      </c>
      <c r="F2069" s="5" t="s">
        <v>6360</v>
      </c>
      <c r="G2069" s="5" t="s">
        <v>13</v>
      </c>
      <c r="H2069" s="5" t="s">
        <v>6361</v>
      </c>
      <c r="I2069" s="5">
        <v>0</v>
      </c>
      <c r="K2069" s="6">
        <v>44248.853622685187</v>
      </c>
      <c r="L2069" s="5" t="s">
        <v>7845</v>
      </c>
      <c r="M2069" s="5">
        <f t="shared" si="64"/>
        <v>0</v>
      </c>
      <c r="N2069" s="5">
        <f t="shared" si="65"/>
        <v>1</v>
      </c>
      <c r="O2069" s="7">
        <v>44248</v>
      </c>
    </row>
    <row r="2070" spans="1:15" x14ac:dyDescent="0.25">
      <c r="A2070" s="5">
        <v>2068</v>
      </c>
      <c r="B2070" s="5" t="s">
        <v>6362</v>
      </c>
      <c r="C2070" s="5" t="s">
        <v>11</v>
      </c>
      <c r="D2070" s="5">
        <v>1</v>
      </c>
      <c r="E2070" s="5">
        <v>1</v>
      </c>
      <c r="F2070" s="5" t="s">
        <v>6363</v>
      </c>
      <c r="G2070" s="5" t="s">
        <v>13</v>
      </c>
      <c r="H2070" s="5" t="s">
        <v>6364</v>
      </c>
      <c r="I2070" s="5">
        <v>0</v>
      </c>
      <c r="K2070" s="6">
        <v>44248.853715277779</v>
      </c>
      <c r="L2070" s="5" t="s">
        <v>8000</v>
      </c>
      <c r="M2070" s="5">
        <f t="shared" si="64"/>
        <v>0</v>
      </c>
      <c r="N2070" s="5">
        <f t="shared" si="65"/>
        <v>1</v>
      </c>
      <c r="O2070" s="7">
        <v>44248</v>
      </c>
    </row>
    <row r="2071" spans="1:15" x14ac:dyDescent="0.25">
      <c r="A2071" s="5">
        <v>2069</v>
      </c>
      <c r="B2071" s="5" t="s">
        <v>6365</v>
      </c>
      <c r="C2071" s="5" t="s">
        <v>40</v>
      </c>
      <c r="D2071" s="5">
        <v>2</v>
      </c>
      <c r="E2071" s="5">
        <v>1</v>
      </c>
      <c r="F2071" s="5" t="s">
        <v>6366</v>
      </c>
      <c r="G2071" s="5" t="s">
        <v>13</v>
      </c>
      <c r="H2071" s="5" t="s">
        <v>6367</v>
      </c>
      <c r="I2071" s="5">
        <v>0</v>
      </c>
      <c r="K2071" s="6">
        <v>44248.855682870373</v>
      </c>
      <c r="L2071" s="5" t="s">
        <v>7598</v>
      </c>
      <c r="M2071" s="5">
        <f t="shared" si="64"/>
        <v>0</v>
      </c>
      <c r="N2071" s="5">
        <f t="shared" si="65"/>
        <v>1</v>
      </c>
      <c r="O2071" s="7">
        <v>44248</v>
      </c>
    </row>
    <row r="2072" spans="1:15" x14ac:dyDescent="0.25">
      <c r="A2072" s="5">
        <v>2070</v>
      </c>
      <c r="B2072" s="5" t="s">
        <v>6368</v>
      </c>
      <c r="C2072" s="5" t="s">
        <v>16</v>
      </c>
      <c r="D2072" s="5">
        <v>1</v>
      </c>
      <c r="E2072" s="5">
        <v>1</v>
      </c>
      <c r="F2072" s="5" t="s">
        <v>6369</v>
      </c>
      <c r="G2072" s="5" t="s">
        <v>13</v>
      </c>
      <c r="H2072" s="5" t="s">
        <v>6370</v>
      </c>
      <c r="I2072" s="5">
        <v>0</v>
      </c>
      <c r="K2072" s="6">
        <v>44248.859895833331</v>
      </c>
      <c r="L2072" s="5" t="s">
        <v>6995</v>
      </c>
      <c r="M2072" s="5">
        <f t="shared" si="64"/>
        <v>0</v>
      </c>
      <c r="N2072" s="5">
        <f t="shared" si="65"/>
        <v>1</v>
      </c>
      <c r="O2072" s="7">
        <v>44248</v>
      </c>
    </row>
    <row r="2073" spans="1:15" x14ac:dyDescent="0.25">
      <c r="A2073" s="5">
        <v>2071</v>
      </c>
      <c r="B2073" s="5" t="s">
        <v>6371</v>
      </c>
      <c r="C2073" s="5" t="s">
        <v>80</v>
      </c>
      <c r="D2073" s="5">
        <v>1</v>
      </c>
      <c r="E2073" s="5">
        <v>1</v>
      </c>
      <c r="F2073" s="5" t="s">
        <v>6372</v>
      </c>
      <c r="G2073" s="5" t="s">
        <v>13</v>
      </c>
      <c r="H2073" s="5" t="s">
        <v>6373</v>
      </c>
      <c r="I2073" s="5">
        <v>0</v>
      </c>
      <c r="K2073" s="6">
        <v>44248.861134259256</v>
      </c>
      <c r="L2073" s="5" t="s">
        <v>7142</v>
      </c>
      <c r="M2073" s="5">
        <f t="shared" si="64"/>
        <v>0</v>
      </c>
      <c r="N2073" s="5">
        <f t="shared" si="65"/>
        <v>1</v>
      </c>
      <c r="O2073" s="7">
        <v>44248</v>
      </c>
    </row>
    <row r="2074" spans="1:15" x14ac:dyDescent="0.25">
      <c r="A2074" s="5">
        <v>2072</v>
      </c>
      <c r="B2074" s="5" t="s">
        <v>6374</v>
      </c>
      <c r="C2074" s="5" t="s">
        <v>16</v>
      </c>
      <c r="D2074" s="5">
        <v>1</v>
      </c>
      <c r="E2074" s="5">
        <v>1</v>
      </c>
      <c r="F2074" s="5" t="s">
        <v>6375</v>
      </c>
      <c r="G2074" s="5" t="s">
        <v>13</v>
      </c>
      <c r="H2074" s="5" t="s">
        <v>6376</v>
      </c>
      <c r="I2074" s="5">
        <v>0</v>
      </c>
      <c r="K2074" s="6">
        <v>44248.867627314816</v>
      </c>
      <c r="L2074" s="5" t="s">
        <v>6951</v>
      </c>
      <c r="M2074" s="5">
        <f t="shared" si="64"/>
        <v>0</v>
      </c>
      <c r="N2074" s="5">
        <f t="shared" si="65"/>
        <v>1</v>
      </c>
      <c r="O2074" s="7">
        <v>44248</v>
      </c>
    </row>
    <row r="2075" spans="1:15" x14ac:dyDescent="0.25">
      <c r="A2075" s="5">
        <v>2073</v>
      </c>
      <c r="B2075" s="5" t="s">
        <v>6377</v>
      </c>
      <c r="C2075" s="5" t="s">
        <v>50</v>
      </c>
      <c r="D2075" s="5">
        <v>91</v>
      </c>
      <c r="E2075" s="5">
        <v>0.84</v>
      </c>
      <c r="F2075" s="5" t="s">
        <v>6378</v>
      </c>
      <c r="G2075" s="5" t="s">
        <v>13</v>
      </c>
      <c r="H2075" s="5" t="s">
        <v>6379</v>
      </c>
      <c r="I2075" s="5">
        <v>41</v>
      </c>
      <c r="J2075" s="5" t="s">
        <v>6380</v>
      </c>
      <c r="K2075" s="6">
        <v>44248.869351851848</v>
      </c>
      <c r="L2075" s="5" t="s">
        <v>8001</v>
      </c>
      <c r="M2075" s="5">
        <f t="shared" si="64"/>
        <v>0</v>
      </c>
      <c r="N2075" s="5">
        <f t="shared" si="65"/>
        <v>1</v>
      </c>
      <c r="O2075" s="7">
        <v>44248</v>
      </c>
    </row>
    <row r="2076" spans="1:15" x14ac:dyDescent="0.25">
      <c r="A2076" s="5">
        <v>2074</v>
      </c>
      <c r="B2076" s="5" t="s">
        <v>6381</v>
      </c>
      <c r="C2076" s="5" t="s">
        <v>80</v>
      </c>
      <c r="D2076" s="5">
        <v>1</v>
      </c>
      <c r="E2076" s="5">
        <v>1</v>
      </c>
      <c r="F2076" s="5" t="s">
        <v>6382</v>
      </c>
      <c r="G2076" s="5" t="s">
        <v>13</v>
      </c>
      <c r="H2076" s="5" t="s">
        <v>6383</v>
      </c>
      <c r="I2076" s="5">
        <v>0</v>
      </c>
      <c r="K2076" s="6">
        <v>44248.871122685188</v>
      </c>
      <c r="L2076" s="5" t="s">
        <v>6974</v>
      </c>
      <c r="M2076" s="5">
        <f t="shared" si="64"/>
        <v>1</v>
      </c>
      <c r="N2076" s="5">
        <f t="shared" si="65"/>
        <v>0</v>
      </c>
      <c r="O2076" s="7">
        <v>44248</v>
      </c>
    </row>
    <row r="2077" spans="1:15" x14ac:dyDescent="0.25">
      <c r="A2077" s="5">
        <v>2075</v>
      </c>
      <c r="B2077" s="5" t="s">
        <v>6384</v>
      </c>
      <c r="C2077" s="5" t="s">
        <v>36</v>
      </c>
      <c r="D2077" s="5">
        <v>2</v>
      </c>
      <c r="E2077" s="5">
        <v>1</v>
      </c>
      <c r="F2077" s="5" t="s">
        <v>6385</v>
      </c>
      <c r="G2077" s="5" t="s">
        <v>13</v>
      </c>
      <c r="H2077" s="5" t="s">
        <v>6386</v>
      </c>
      <c r="I2077" s="5">
        <v>0</v>
      </c>
      <c r="K2077" s="6">
        <v>44248.871851851851</v>
      </c>
      <c r="L2077" s="5" t="s">
        <v>7037</v>
      </c>
      <c r="M2077" s="5">
        <f t="shared" si="64"/>
        <v>0</v>
      </c>
      <c r="N2077" s="5">
        <f t="shared" si="65"/>
        <v>1</v>
      </c>
      <c r="O2077" s="7">
        <v>44248</v>
      </c>
    </row>
    <row r="2078" spans="1:15" x14ac:dyDescent="0.25">
      <c r="A2078" s="5">
        <v>2076</v>
      </c>
      <c r="B2078" s="5" t="s">
        <v>6387</v>
      </c>
      <c r="C2078" s="5" t="s">
        <v>16</v>
      </c>
      <c r="D2078" s="5">
        <v>212</v>
      </c>
      <c r="E2078" s="5">
        <v>0.87</v>
      </c>
      <c r="F2078" s="5" t="s">
        <v>6388</v>
      </c>
      <c r="G2078" s="5" t="s">
        <v>13</v>
      </c>
      <c r="H2078" s="5" t="s">
        <v>6389</v>
      </c>
      <c r="I2078" s="5">
        <v>56</v>
      </c>
      <c r="J2078" s="5" t="s">
        <v>6390</v>
      </c>
      <c r="K2078" s="6">
        <v>44248.872442129628</v>
      </c>
      <c r="L2078" s="5" t="s">
        <v>8002</v>
      </c>
      <c r="M2078" s="5">
        <f t="shared" si="64"/>
        <v>1</v>
      </c>
      <c r="N2078" s="5">
        <f t="shared" si="65"/>
        <v>0</v>
      </c>
      <c r="O2078" s="7">
        <v>44248</v>
      </c>
    </row>
    <row r="2079" spans="1:15" x14ac:dyDescent="0.25">
      <c r="A2079" s="5">
        <v>2077</v>
      </c>
      <c r="B2079" s="5" t="s">
        <v>6391</v>
      </c>
      <c r="C2079" s="5" t="s">
        <v>28</v>
      </c>
      <c r="D2079" s="5">
        <v>1</v>
      </c>
      <c r="E2079" s="5">
        <v>1</v>
      </c>
      <c r="F2079" s="5" t="s">
        <v>6392</v>
      </c>
      <c r="G2079" s="5" t="s">
        <v>13</v>
      </c>
      <c r="H2079" s="5" t="s">
        <v>6393</v>
      </c>
      <c r="I2079" s="5">
        <v>1</v>
      </c>
      <c r="K2079" s="6">
        <v>44248.876145833332</v>
      </c>
      <c r="L2079" s="5" t="s">
        <v>8003</v>
      </c>
      <c r="M2079" s="5">
        <f t="shared" si="64"/>
        <v>0</v>
      </c>
      <c r="N2079" s="5">
        <f t="shared" si="65"/>
        <v>1</v>
      </c>
      <c r="O2079" s="7">
        <v>44248</v>
      </c>
    </row>
    <row r="2080" spans="1:15" x14ac:dyDescent="0.25">
      <c r="A2080" s="5">
        <v>2078</v>
      </c>
      <c r="B2080" s="5" t="s">
        <v>6394</v>
      </c>
      <c r="C2080" s="5" t="s">
        <v>16</v>
      </c>
      <c r="D2080" s="5">
        <v>1</v>
      </c>
      <c r="E2080" s="5">
        <v>1</v>
      </c>
      <c r="F2080" s="5" t="s">
        <v>6395</v>
      </c>
      <c r="G2080" s="5" t="s">
        <v>13</v>
      </c>
      <c r="H2080" s="5" t="s">
        <v>6396</v>
      </c>
      <c r="I2080" s="5">
        <v>0</v>
      </c>
      <c r="K2080" s="6">
        <v>44248.879629629628</v>
      </c>
      <c r="L2080" s="5" t="s">
        <v>8004</v>
      </c>
      <c r="M2080" s="5">
        <f t="shared" si="64"/>
        <v>1</v>
      </c>
      <c r="N2080" s="5">
        <f t="shared" si="65"/>
        <v>0</v>
      </c>
      <c r="O2080" s="7">
        <v>44248</v>
      </c>
    </row>
    <row r="2081" spans="1:15" x14ac:dyDescent="0.25">
      <c r="A2081" s="5">
        <v>2079</v>
      </c>
      <c r="B2081" s="5" t="s">
        <v>6394</v>
      </c>
      <c r="C2081" s="5" t="s">
        <v>16</v>
      </c>
      <c r="D2081" s="5">
        <v>1</v>
      </c>
      <c r="E2081" s="5">
        <v>1</v>
      </c>
      <c r="F2081" s="5" t="s">
        <v>6397</v>
      </c>
      <c r="G2081" s="5" t="s">
        <v>13</v>
      </c>
      <c r="H2081" s="5" t="s">
        <v>6398</v>
      </c>
      <c r="I2081" s="5">
        <v>0</v>
      </c>
      <c r="K2081" s="6">
        <v>44248.879849537036</v>
      </c>
      <c r="L2081" s="5" t="s">
        <v>8004</v>
      </c>
      <c r="M2081" s="5">
        <f t="shared" si="64"/>
        <v>1</v>
      </c>
      <c r="N2081" s="5">
        <f t="shared" si="65"/>
        <v>0</v>
      </c>
      <c r="O2081" s="7">
        <v>44248</v>
      </c>
    </row>
    <row r="2082" spans="1:15" x14ac:dyDescent="0.25">
      <c r="A2082" s="5">
        <v>2080</v>
      </c>
      <c r="B2082" s="5" t="s">
        <v>6399</v>
      </c>
      <c r="C2082" s="5" t="s">
        <v>80</v>
      </c>
      <c r="D2082" s="5">
        <v>1</v>
      </c>
      <c r="E2082" s="5">
        <v>1</v>
      </c>
      <c r="F2082" s="5" t="s">
        <v>6400</v>
      </c>
      <c r="G2082" s="5" t="s">
        <v>13</v>
      </c>
      <c r="H2082" s="5" t="s">
        <v>6401</v>
      </c>
      <c r="I2082" s="5">
        <v>0</v>
      </c>
      <c r="K2082" s="6">
        <v>44248.880694444444</v>
      </c>
      <c r="L2082" s="5" t="s">
        <v>8005</v>
      </c>
      <c r="M2082" s="5">
        <f t="shared" si="64"/>
        <v>1</v>
      </c>
      <c r="N2082" s="5">
        <f t="shared" si="65"/>
        <v>0</v>
      </c>
      <c r="O2082" s="7">
        <v>44248</v>
      </c>
    </row>
    <row r="2083" spans="1:15" x14ac:dyDescent="0.25">
      <c r="A2083" s="5">
        <v>2081</v>
      </c>
      <c r="B2083" s="5" t="s">
        <v>6402</v>
      </c>
      <c r="C2083" s="5" t="s">
        <v>36</v>
      </c>
      <c r="D2083" s="5">
        <v>1</v>
      </c>
      <c r="E2083" s="5">
        <v>1</v>
      </c>
      <c r="F2083" s="5" t="s">
        <v>6403</v>
      </c>
      <c r="G2083" s="5" t="s">
        <v>13</v>
      </c>
      <c r="H2083" s="5" t="s">
        <v>6404</v>
      </c>
      <c r="I2083" s="5">
        <v>0</v>
      </c>
      <c r="K2083" s="6">
        <v>44248.88590277778</v>
      </c>
      <c r="L2083" s="5" t="s">
        <v>8006</v>
      </c>
      <c r="M2083" s="5">
        <f t="shared" si="64"/>
        <v>1</v>
      </c>
      <c r="N2083" s="5">
        <f t="shared" si="65"/>
        <v>0</v>
      </c>
      <c r="O2083" s="7">
        <v>44248</v>
      </c>
    </row>
    <row r="2084" spans="1:15" x14ac:dyDescent="0.25">
      <c r="A2084" s="5">
        <v>2082</v>
      </c>
      <c r="B2084" s="5" t="s">
        <v>6405</v>
      </c>
      <c r="C2084" s="5" t="s">
        <v>16</v>
      </c>
      <c r="D2084" s="5">
        <v>1</v>
      </c>
      <c r="E2084" s="5">
        <v>1</v>
      </c>
      <c r="F2084" s="5" t="s">
        <v>6406</v>
      </c>
      <c r="G2084" s="5" t="s">
        <v>13</v>
      </c>
      <c r="H2084" s="5" t="s">
        <v>6407</v>
      </c>
      <c r="I2084" s="5">
        <v>0</v>
      </c>
      <c r="K2084" s="6">
        <v>44248.888773148145</v>
      </c>
      <c r="L2084" s="5" t="s">
        <v>7036</v>
      </c>
      <c r="M2084" s="5">
        <f t="shared" si="64"/>
        <v>0</v>
      </c>
      <c r="N2084" s="5">
        <f t="shared" si="65"/>
        <v>1</v>
      </c>
      <c r="O2084" s="7">
        <v>44248</v>
      </c>
    </row>
    <row r="2085" spans="1:15" x14ac:dyDescent="0.25">
      <c r="A2085" s="5">
        <v>2083</v>
      </c>
      <c r="B2085" s="5" t="s">
        <v>6408</v>
      </c>
      <c r="C2085" s="5" t="s">
        <v>11</v>
      </c>
      <c r="D2085" s="5">
        <v>127</v>
      </c>
      <c r="E2085" s="5">
        <v>0.86</v>
      </c>
      <c r="F2085" s="5" t="s">
        <v>6409</v>
      </c>
      <c r="G2085" s="5" t="s">
        <v>13</v>
      </c>
      <c r="H2085" s="5" t="s">
        <v>6410</v>
      </c>
      <c r="I2085" s="5">
        <v>23</v>
      </c>
      <c r="K2085" s="6">
        <v>44248.889050925929</v>
      </c>
      <c r="L2085" s="5" t="s">
        <v>8007</v>
      </c>
      <c r="M2085" s="5">
        <f t="shared" si="64"/>
        <v>1</v>
      </c>
      <c r="N2085" s="5">
        <f t="shared" si="65"/>
        <v>0</v>
      </c>
      <c r="O2085" s="7">
        <v>44248</v>
      </c>
    </row>
    <row r="2086" spans="1:15" x14ac:dyDescent="0.25">
      <c r="A2086" s="5">
        <v>2084</v>
      </c>
      <c r="B2086" s="5" t="s">
        <v>6411</v>
      </c>
      <c r="C2086" s="5" t="s">
        <v>11</v>
      </c>
      <c r="D2086" s="5">
        <v>1</v>
      </c>
      <c r="E2086" s="5">
        <v>1</v>
      </c>
      <c r="F2086" s="5" t="s">
        <v>6412</v>
      </c>
      <c r="G2086" s="5" t="s">
        <v>13</v>
      </c>
      <c r="H2086" s="5" t="s">
        <v>6413</v>
      </c>
      <c r="I2086" s="5">
        <v>0</v>
      </c>
      <c r="K2086" s="6">
        <v>44248.890219907407</v>
      </c>
      <c r="L2086" s="5" t="s">
        <v>6969</v>
      </c>
      <c r="M2086" s="5">
        <f t="shared" si="64"/>
        <v>0</v>
      </c>
      <c r="N2086" s="5">
        <f t="shared" si="65"/>
        <v>1</v>
      </c>
      <c r="O2086" s="7">
        <v>44248</v>
      </c>
    </row>
    <row r="2087" spans="1:15" x14ac:dyDescent="0.25">
      <c r="A2087" s="5">
        <v>2085</v>
      </c>
      <c r="B2087" s="5" t="s">
        <v>6414</v>
      </c>
      <c r="C2087" s="5" t="s">
        <v>16</v>
      </c>
      <c r="D2087" s="5">
        <v>1</v>
      </c>
      <c r="E2087" s="5">
        <v>1</v>
      </c>
      <c r="F2087" s="5" t="s">
        <v>6415</v>
      </c>
      <c r="G2087" s="5" t="s">
        <v>13</v>
      </c>
      <c r="H2087" s="5" t="s">
        <v>6416</v>
      </c>
      <c r="I2087" s="5">
        <v>0</v>
      </c>
      <c r="K2087" s="6">
        <v>44248.89472222222</v>
      </c>
      <c r="L2087" s="5" t="s">
        <v>7047</v>
      </c>
      <c r="M2087" s="5">
        <f t="shared" si="64"/>
        <v>1</v>
      </c>
      <c r="N2087" s="5">
        <f t="shared" si="65"/>
        <v>0</v>
      </c>
      <c r="O2087" s="7">
        <v>44248</v>
      </c>
    </row>
    <row r="2088" spans="1:15" x14ac:dyDescent="0.25">
      <c r="A2088" s="5">
        <v>2086</v>
      </c>
      <c r="B2088" s="5" t="s">
        <v>6417</v>
      </c>
      <c r="C2088" s="5" t="s">
        <v>16</v>
      </c>
      <c r="D2088" s="5">
        <v>0</v>
      </c>
      <c r="E2088" s="5">
        <v>0.5</v>
      </c>
      <c r="F2088" s="5" t="s">
        <v>6418</v>
      </c>
      <c r="G2088" s="5" t="s">
        <v>13</v>
      </c>
      <c r="H2088" s="5" t="s">
        <v>6419</v>
      </c>
      <c r="I2088" s="5">
        <v>0</v>
      </c>
      <c r="K2088" s="6">
        <v>44248.896180555559</v>
      </c>
      <c r="L2088" s="5" t="s">
        <v>8008</v>
      </c>
      <c r="M2088" s="5">
        <f t="shared" si="64"/>
        <v>1</v>
      </c>
      <c r="N2088" s="5">
        <f t="shared" si="65"/>
        <v>0</v>
      </c>
      <c r="O2088" s="7">
        <v>44248</v>
      </c>
    </row>
    <row r="2089" spans="1:15" x14ac:dyDescent="0.25">
      <c r="A2089" s="5">
        <v>2087</v>
      </c>
      <c r="B2089" s="5" t="s">
        <v>6420</v>
      </c>
      <c r="C2089" s="5" t="s">
        <v>11</v>
      </c>
      <c r="D2089" s="5">
        <v>1</v>
      </c>
      <c r="E2089" s="5">
        <v>1</v>
      </c>
      <c r="F2089" s="5" t="s">
        <v>6421</v>
      </c>
      <c r="G2089" s="5" t="s">
        <v>13</v>
      </c>
      <c r="H2089" s="5" t="s">
        <v>6422</v>
      </c>
      <c r="I2089" s="5">
        <v>0</v>
      </c>
      <c r="K2089" s="6">
        <v>44249.563854166663</v>
      </c>
      <c r="L2089" s="5" t="s">
        <v>8009</v>
      </c>
      <c r="M2089" s="5">
        <f t="shared" si="64"/>
        <v>0</v>
      </c>
      <c r="N2089" s="5">
        <f t="shared" si="65"/>
        <v>1</v>
      </c>
      <c r="O2089" s="7">
        <v>44249</v>
      </c>
    </row>
    <row r="2090" spans="1:15" x14ac:dyDescent="0.25">
      <c r="A2090" s="5">
        <v>2088</v>
      </c>
      <c r="B2090" s="5" t="s">
        <v>6423</v>
      </c>
      <c r="C2090" s="5" t="s">
        <v>80</v>
      </c>
      <c r="D2090" s="5">
        <v>26</v>
      </c>
      <c r="E2090" s="5">
        <v>0.91</v>
      </c>
      <c r="F2090" s="5" t="s">
        <v>6424</v>
      </c>
      <c r="G2090" s="5" t="s">
        <v>13</v>
      </c>
      <c r="H2090" s="5" t="s">
        <v>6425</v>
      </c>
      <c r="I2090" s="5">
        <v>5</v>
      </c>
      <c r="K2090" s="6">
        <v>44249.564479166664</v>
      </c>
      <c r="L2090" s="5" t="s">
        <v>6948</v>
      </c>
      <c r="M2090" s="5">
        <f t="shared" si="64"/>
        <v>0</v>
      </c>
      <c r="N2090" s="5">
        <f t="shared" si="65"/>
        <v>1</v>
      </c>
      <c r="O2090" s="7">
        <v>44249</v>
      </c>
    </row>
    <row r="2091" spans="1:15" x14ac:dyDescent="0.25">
      <c r="A2091" s="5">
        <v>2089</v>
      </c>
      <c r="B2091" s="5" t="s">
        <v>6426</v>
      </c>
      <c r="C2091" s="5" t="s">
        <v>80</v>
      </c>
      <c r="D2091" s="5">
        <v>1</v>
      </c>
      <c r="E2091" s="5">
        <v>1</v>
      </c>
      <c r="F2091" s="5" t="s">
        <v>6427</v>
      </c>
      <c r="G2091" s="5" t="s">
        <v>13</v>
      </c>
      <c r="H2091" s="5" t="s">
        <v>6428</v>
      </c>
      <c r="I2091" s="5">
        <v>0</v>
      </c>
      <c r="K2091" s="6">
        <v>44249.565104166664</v>
      </c>
      <c r="L2091" s="5" t="s">
        <v>8010</v>
      </c>
      <c r="M2091" s="5">
        <f t="shared" si="64"/>
        <v>0</v>
      </c>
      <c r="N2091" s="5">
        <f t="shared" si="65"/>
        <v>1</v>
      </c>
      <c r="O2091" s="7">
        <v>44249</v>
      </c>
    </row>
    <row r="2092" spans="1:15" x14ac:dyDescent="0.25">
      <c r="A2092" s="5">
        <v>2090</v>
      </c>
      <c r="B2092" s="5" t="s">
        <v>6429</v>
      </c>
      <c r="C2092" s="5" t="s">
        <v>11</v>
      </c>
      <c r="D2092" s="5">
        <v>1</v>
      </c>
      <c r="E2092" s="5">
        <v>1</v>
      </c>
      <c r="F2092" s="5" t="s">
        <v>6430</v>
      </c>
      <c r="G2092" s="5" t="s">
        <v>13</v>
      </c>
      <c r="H2092" s="5" t="s">
        <v>6431</v>
      </c>
      <c r="I2092" s="5">
        <v>0</v>
      </c>
      <c r="K2092" s="6">
        <v>44249.56753472222</v>
      </c>
      <c r="L2092" s="5" t="s">
        <v>7638</v>
      </c>
      <c r="M2092" s="5">
        <f t="shared" si="64"/>
        <v>1</v>
      </c>
      <c r="N2092" s="5">
        <f t="shared" si="65"/>
        <v>0</v>
      </c>
      <c r="O2092" s="7">
        <v>44249</v>
      </c>
    </row>
    <row r="2093" spans="1:15" x14ac:dyDescent="0.25">
      <c r="A2093" s="5">
        <v>2091</v>
      </c>
      <c r="B2093" s="5" t="s">
        <v>6432</v>
      </c>
      <c r="C2093" s="5" t="s">
        <v>80</v>
      </c>
      <c r="D2093" s="5">
        <v>87</v>
      </c>
      <c r="E2093" s="5">
        <v>0.86</v>
      </c>
      <c r="F2093" s="5" t="s">
        <v>6433</v>
      </c>
      <c r="G2093" s="5" t="s">
        <v>13</v>
      </c>
      <c r="H2093" s="5" t="s">
        <v>6434</v>
      </c>
      <c r="I2093" s="5">
        <v>25</v>
      </c>
      <c r="K2093" s="6">
        <v>44249.56795138889</v>
      </c>
      <c r="L2093" s="5" t="s">
        <v>6968</v>
      </c>
      <c r="M2093" s="5">
        <f t="shared" si="64"/>
        <v>0</v>
      </c>
      <c r="N2093" s="5">
        <f t="shared" si="65"/>
        <v>1</v>
      </c>
      <c r="O2093" s="7">
        <v>44249</v>
      </c>
    </row>
    <row r="2094" spans="1:15" x14ac:dyDescent="0.25">
      <c r="A2094" s="5">
        <v>2092</v>
      </c>
      <c r="B2094" s="5" t="s">
        <v>6435</v>
      </c>
      <c r="C2094" s="5" t="s">
        <v>32</v>
      </c>
      <c r="D2094" s="5">
        <v>204</v>
      </c>
      <c r="E2094" s="5">
        <v>0.88</v>
      </c>
      <c r="F2094" s="5" t="s">
        <v>6436</v>
      </c>
      <c r="G2094" s="5" t="s">
        <v>13</v>
      </c>
      <c r="H2094" s="5" t="s">
        <v>6437</v>
      </c>
      <c r="I2094" s="5">
        <v>25</v>
      </c>
      <c r="K2094" s="6">
        <v>44249.573125000003</v>
      </c>
      <c r="L2094" s="5" t="s">
        <v>7007</v>
      </c>
      <c r="M2094" s="5">
        <f t="shared" si="64"/>
        <v>1</v>
      </c>
      <c r="N2094" s="5">
        <f t="shared" si="65"/>
        <v>0</v>
      </c>
      <c r="O2094" s="7">
        <v>44249</v>
      </c>
    </row>
    <row r="2095" spans="1:15" x14ac:dyDescent="0.25">
      <c r="A2095" s="5">
        <v>2093</v>
      </c>
      <c r="B2095" s="5" t="s">
        <v>6438</v>
      </c>
      <c r="C2095" s="5" t="s">
        <v>11</v>
      </c>
      <c r="D2095" s="5">
        <v>1</v>
      </c>
      <c r="E2095" s="5">
        <v>1</v>
      </c>
      <c r="F2095" s="5" t="s">
        <v>6439</v>
      </c>
      <c r="G2095" s="5" t="s">
        <v>13</v>
      </c>
      <c r="H2095" s="5" t="s">
        <v>6440</v>
      </c>
      <c r="I2095" s="5">
        <v>0</v>
      </c>
      <c r="K2095" s="6">
        <v>44249.576620370368</v>
      </c>
      <c r="L2095" s="5" t="s">
        <v>7052</v>
      </c>
      <c r="M2095" s="5">
        <f t="shared" si="64"/>
        <v>1</v>
      </c>
      <c r="N2095" s="5">
        <f t="shared" si="65"/>
        <v>0</v>
      </c>
      <c r="O2095" s="7">
        <v>44249</v>
      </c>
    </row>
    <row r="2096" spans="1:15" x14ac:dyDescent="0.25">
      <c r="A2096" s="5">
        <v>2094</v>
      </c>
      <c r="B2096" s="5" t="s">
        <v>6441</v>
      </c>
      <c r="C2096" s="5" t="s">
        <v>32</v>
      </c>
      <c r="D2096" s="5">
        <v>3</v>
      </c>
      <c r="E2096" s="5">
        <v>1</v>
      </c>
      <c r="F2096" s="5" t="s">
        <v>6442</v>
      </c>
      <c r="G2096" s="5" t="s">
        <v>13</v>
      </c>
      <c r="H2096" s="5" t="s">
        <v>6443</v>
      </c>
      <c r="I2096" s="5">
        <v>2</v>
      </c>
      <c r="K2096" s="6">
        <v>44249.577777777777</v>
      </c>
      <c r="L2096" s="5" t="s">
        <v>7986</v>
      </c>
      <c r="M2096" s="5">
        <f t="shared" si="64"/>
        <v>1</v>
      </c>
      <c r="N2096" s="5">
        <f t="shared" si="65"/>
        <v>0</v>
      </c>
      <c r="O2096" s="7">
        <v>44249</v>
      </c>
    </row>
    <row r="2097" spans="1:15" x14ac:dyDescent="0.25">
      <c r="A2097" s="5">
        <v>2095</v>
      </c>
      <c r="B2097" s="5" t="s">
        <v>6444</v>
      </c>
      <c r="C2097" s="5" t="s">
        <v>50</v>
      </c>
      <c r="D2097" s="5">
        <v>1</v>
      </c>
      <c r="E2097" s="5">
        <v>1</v>
      </c>
      <c r="F2097" s="5" t="s">
        <v>6445</v>
      </c>
      <c r="G2097" s="5" t="s">
        <v>13</v>
      </c>
      <c r="H2097" s="5" t="s">
        <v>6446</v>
      </c>
      <c r="I2097" s="5">
        <v>1</v>
      </c>
      <c r="K2097" s="6">
        <v>44249.581724537034</v>
      </c>
      <c r="L2097" s="5" t="s">
        <v>8011</v>
      </c>
      <c r="M2097" s="5">
        <f t="shared" si="64"/>
        <v>0</v>
      </c>
      <c r="N2097" s="5">
        <f t="shared" si="65"/>
        <v>1</v>
      </c>
      <c r="O2097" s="7">
        <v>44249</v>
      </c>
    </row>
    <row r="2098" spans="1:15" x14ac:dyDescent="0.25">
      <c r="A2098" s="5">
        <v>2096</v>
      </c>
      <c r="B2098" s="5" t="s">
        <v>6447</v>
      </c>
      <c r="C2098" s="5" t="s">
        <v>36</v>
      </c>
      <c r="D2098" s="5">
        <v>1</v>
      </c>
      <c r="E2098" s="5">
        <v>1</v>
      </c>
      <c r="F2098" s="5" t="s">
        <v>6448</v>
      </c>
      <c r="G2098" s="5" t="s">
        <v>13</v>
      </c>
      <c r="H2098" s="5" t="s">
        <v>6449</v>
      </c>
      <c r="I2098" s="5">
        <v>0</v>
      </c>
      <c r="K2098" s="6">
        <v>44249.584108796298</v>
      </c>
      <c r="L2098" s="5" t="s">
        <v>7402</v>
      </c>
      <c r="M2098" s="5">
        <f t="shared" si="64"/>
        <v>0</v>
      </c>
      <c r="N2098" s="5">
        <f t="shared" si="65"/>
        <v>1</v>
      </c>
      <c r="O2098" s="7">
        <v>44249</v>
      </c>
    </row>
    <row r="2099" spans="1:15" x14ac:dyDescent="0.25">
      <c r="A2099" s="5">
        <v>2097</v>
      </c>
      <c r="B2099" s="5" t="s">
        <v>6450</v>
      </c>
      <c r="C2099" s="5" t="s">
        <v>16</v>
      </c>
      <c r="D2099" s="5">
        <v>1</v>
      </c>
      <c r="E2099" s="5">
        <v>1</v>
      </c>
      <c r="F2099" s="5" t="s">
        <v>6451</v>
      </c>
      <c r="G2099" s="5" t="s">
        <v>13</v>
      </c>
      <c r="H2099" s="5" t="s">
        <v>6452</v>
      </c>
      <c r="I2099" s="5">
        <v>0</v>
      </c>
      <c r="K2099" s="6">
        <v>44249.589791666665</v>
      </c>
      <c r="L2099" s="5" t="s">
        <v>7338</v>
      </c>
      <c r="M2099" s="5">
        <f t="shared" si="64"/>
        <v>0</v>
      </c>
      <c r="N2099" s="5">
        <f t="shared" si="65"/>
        <v>1</v>
      </c>
      <c r="O2099" s="7">
        <v>44249</v>
      </c>
    </row>
    <row r="2100" spans="1:15" x14ac:dyDescent="0.25">
      <c r="A2100" s="5">
        <v>2098</v>
      </c>
      <c r="B2100" s="5" t="s">
        <v>6453</v>
      </c>
      <c r="C2100" s="5" t="s">
        <v>11</v>
      </c>
      <c r="D2100" s="5">
        <v>2</v>
      </c>
      <c r="E2100" s="5">
        <v>1</v>
      </c>
      <c r="F2100" s="5" t="s">
        <v>6454</v>
      </c>
      <c r="G2100" s="5" t="s">
        <v>13</v>
      </c>
      <c r="H2100" s="5" t="s">
        <v>6455</v>
      </c>
      <c r="I2100" s="5">
        <v>1</v>
      </c>
      <c r="K2100" s="6">
        <v>44249.592604166668</v>
      </c>
      <c r="L2100" s="5" t="s">
        <v>8012</v>
      </c>
      <c r="M2100" s="5">
        <f t="shared" si="64"/>
        <v>1</v>
      </c>
      <c r="N2100" s="5">
        <f t="shared" si="65"/>
        <v>0</v>
      </c>
      <c r="O2100" s="7">
        <v>44249</v>
      </c>
    </row>
    <row r="2101" spans="1:15" x14ac:dyDescent="0.25">
      <c r="A2101" s="5">
        <v>2099</v>
      </c>
      <c r="B2101" s="5" t="s">
        <v>6456</v>
      </c>
      <c r="C2101" s="5" t="s">
        <v>11</v>
      </c>
      <c r="D2101" s="5">
        <v>3345</v>
      </c>
      <c r="E2101" s="5">
        <v>0.96</v>
      </c>
      <c r="F2101" s="5" t="s">
        <v>6457</v>
      </c>
      <c r="G2101" s="5" t="s">
        <v>13</v>
      </c>
      <c r="H2101" s="5" t="s">
        <v>6458</v>
      </c>
      <c r="I2101" s="5">
        <v>217</v>
      </c>
      <c r="K2101" s="6">
        <v>44249.594861111109</v>
      </c>
      <c r="L2101" s="5" t="s">
        <v>7187</v>
      </c>
      <c r="M2101" s="5">
        <f t="shared" si="64"/>
        <v>1</v>
      </c>
      <c r="N2101" s="5">
        <f t="shared" si="65"/>
        <v>0</v>
      </c>
      <c r="O2101" s="7">
        <v>44249</v>
      </c>
    </row>
    <row r="2102" spans="1:15" x14ac:dyDescent="0.25">
      <c r="A2102" s="5">
        <v>2100</v>
      </c>
      <c r="B2102" s="5" t="s">
        <v>6459</v>
      </c>
      <c r="C2102" s="5" t="s">
        <v>80</v>
      </c>
      <c r="D2102" s="5">
        <v>18</v>
      </c>
      <c r="E2102" s="5">
        <v>0.91</v>
      </c>
      <c r="F2102" s="5" t="s">
        <v>6460</v>
      </c>
      <c r="G2102" s="5" t="s">
        <v>13</v>
      </c>
      <c r="H2102" s="5" t="s">
        <v>6461</v>
      </c>
      <c r="I2102" s="5">
        <v>10</v>
      </c>
      <c r="K2102" s="6">
        <v>44249.597256944442</v>
      </c>
      <c r="L2102" s="5" t="s">
        <v>8013</v>
      </c>
      <c r="M2102" s="5">
        <f t="shared" si="64"/>
        <v>1</v>
      </c>
      <c r="N2102" s="5">
        <f t="shared" si="65"/>
        <v>0</v>
      </c>
      <c r="O2102" s="7">
        <v>44249</v>
      </c>
    </row>
    <row r="2103" spans="1:15" x14ac:dyDescent="0.25">
      <c r="A2103" s="5">
        <v>2101</v>
      </c>
      <c r="B2103" s="5" t="s">
        <v>6462</v>
      </c>
      <c r="C2103" s="5" t="s">
        <v>16</v>
      </c>
      <c r="D2103" s="5">
        <v>1</v>
      </c>
      <c r="E2103" s="5">
        <v>1</v>
      </c>
      <c r="F2103" s="5" t="s">
        <v>6463</v>
      </c>
      <c r="G2103" s="5" t="s">
        <v>13</v>
      </c>
      <c r="H2103" s="5" t="s">
        <v>6464</v>
      </c>
      <c r="I2103" s="5">
        <v>0</v>
      </c>
      <c r="K2103" s="6">
        <v>44249.599502314813</v>
      </c>
      <c r="L2103" s="5" t="s">
        <v>8014</v>
      </c>
      <c r="M2103" s="5">
        <f t="shared" si="64"/>
        <v>1</v>
      </c>
      <c r="N2103" s="5">
        <f t="shared" si="65"/>
        <v>0</v>
      </c>
      <c r="O2103" s="7">
        <v>44249</v>
      </c>
    </row>
    <row r="2104" spans="1:15" x14ac:dyDescent="0.25">
      <c r="A2104" s="5">
        <v>2102</v>
      </c>
      <c r="B2104" s="5" t="s">
        <v>6465</v>
      </c>
      <c r="C2104" s="5" t="s">
        <v>36</v>
      </c>
      <c r="D2104" s="5">
        <v>0</v>
      </c>
      <c r="E2104" s="5">
        <v>0.4</v>
      </c>
      <c r="F2104" s="5" t="s">
        <v>6466</v>
      </c>
      <c r="G2104" s="5" t="s">
        <v>13</v>
      </c>
      <c r="H2104" s="5" t="s">
        <v>6467</v>
      </c>
      <c r="I2104" s="5">
        <v>0</v>
      </c>
      <c r="K2104" s="6">
        <v>44249.606377314813</v>
      </c>
      <c r="L2104" s="5" t="s">
        <v>8015</v>
      </c>
      <c r="M2104" s="5">
        <f t="shared" si="64"/>
        <v>0</v>
      </c>
      <c r="N2104" s="5">
        <f t="shared" si="65"/>
        <v>1</v>
      </c>
      <c r="O2104" s="7">
        <v>44249</v>
      </c>
    </row>
    <row r="2105" spans="1:15" x14ac:dyDescent="0.25">
      <c r="A2105" s="5">
        <v>2103</v>
      </c>
      <c r="B2105" s="5" t="s">
        <v>6468</v>
      </c>
      <c r="C2105" s="5" t="s">
        <v>11</v>
      </c>
      <c r="D2105" s="5">
        <v>1</v>
      </c>
      <c r="E2105" s="5">
        <v>1</v>
      </c>
      <c r="F2105" s="5" t="s">
        <v>6469</v>
      </c>
      <c r="G2105" s="5" t="s">
        <v>13</v>
      </c>
      <c r="H2105" s="5" t="s">
        <v>6470</v>
      </c>
      <c r="I2105" s="5">
        <v>0</v>
      </c>
      <c r="K2105" s="6">
        <v>44249.613240740742</v>
      </c>
      <c r="L2105" s="5" t="s">
        <v>7201</v>
      </c>
      <c r="M2105" s="5">
        <f t="shared" si="64"/>
        <v>0</v>
      </c>
      <c r="N2105" s="5">
        <f t="shared" si="65"/>
        <v>1</v>
      </c>
      <c r="O2105" s="7">
        <v>44249</v>
      </c>
    </row>
    <row r="2106" spans="1:15" x14ac:dyDescent="0.25">
      <c r="A2106" s="5">
        <v>2104</v>
      </c>
      <c r="B2106" s="5" t="s">
        <v>6471</v>
      </c>
      <c r="C2106" s="5" t="s">
        <v>36</v>
      </c>
      <c r="D2106" s="5">
        <v>0</v>
      </c>
      <c r="E2106" s="5">
        <v>0.5</v>
      </c>
      <c r="F2106" s="5" t="s">
        <v>6472</v>
      </c>
      <c r="G2106" s="5" t="s">
        <v>13</v>
      </c>
      <c r="H2106" s="5" t="s">
        <v>6473</v>
      </c>
      <c r="I2106" s="5">
        <v>2</v>
      </c>
      <c r="K2106" s="6">
        <v>44249.614930555559</v>
      </c>
      <c r="L2106" s="5" t="s">
        <v>8016</v>
      </c>
      <c r="M2106" s="5">
        <f t="shared" si="64"/>
        <v>0</v>
      </c>
      <c r="N2106" s="5">
        <f t="shared" si="65"/>
        <v>1</v>
      </c>
      <c r="O2106" s="7">
        <v>44249</v>
      </c>
    </row>
    <row r="2107" spans="1:15" x14ac:dyDescent="0.25">
      <c r="A2107" s="5">
        <v>2105</v>
      </c>
      <c r="B2107" s="5" t="s">
        <v>6474</v>
      </c>
      <c r="C2107" s="5" t="s">
        <v>11</v>
      </c>
      <c r="D2107" s="5">
        <v>2</v>
      </c>
      <c r="E2107" s="5">
        <v>0.99</v>
      </c>
      <c r="F2107" s="5" t="s">
        <v>6475</v>
      </c>
      <c r="G2107" s="5" t="s">
        <v>13</v>
      </c>
      <c r="H2107" s="5" t="s">
        <v>6476</v>
      </c>
      <c r="I2107" s="5">
        <v>1</v>
      </c>
      <c r="K2107" s="6">
        <v>44249.615324074075</v>
      </c>
      <c r="L2107" s="5" t="s">
        <v>8017</v>
      </c>
      <c r="M2107" s="5">
        <f t="shared" si="64"/>
        <v>1</v>
      </c>
      <c r="N2107" s="5">
        <f t="shared" si="65"/>
        <v>0</v>
      </c>
      <c r="O2107" s="7">
        <v>44249</v>
      </c>
    </row>
    <row r="2108" spans="1:15" x14ac:dyDescent="0.25">
      <c r="A2108" s="5">
        <v>2106</v>
      </c>
      <c r="B2108" s="5" t="s">
        <v>6477</v>
      </c>
      <c r="C2108" s="5" t="s">
        <v>11</v>
      </c>
      <c r="D2108" s="5">
        <v>1</v>
      </c>
      <c r="E2108" s="5">
        <v>1</v>
      </c>
      <c r="F2108" s="5" t="s">
        <v>6478</v>
      </c>
      <c r="G2108" s="5" t="s">
        <v>13</v>
      </c>
      <c r="H2108" s="5" t="s">
        <v>6479</v>
      </c>
      <c r="I2108" s="5">
        <v>0</v>
      </c>
      <c r="K2108" s="6">
        <v>44249.615752314814</v>
      </c>
      <c r="L2108" s="5" t="s">
        <v>8018</v>
      </c>
      <c r="M2108" s="5">
        <f t="shared" si="64"/>
        <v>1</v>
      </c>
      <c r="N2108" s="5">
        <f t="shared" si="65"/>
        <v>0</v>
      </c>
      <c r="O2108" s="7">
        <v>44249</v>
      </c>
    </row>
    <row r="2109" spans="1:15" x14ac:dyDescent="0.25">
      <c r="A2109" s="5">
        <v>2107</v>
      </c>
      <c r="B2109" s="5" t="s">
        <v>6480</v>
      </c>
      <c r="C2109" s="5" t="s">
        <v>16</v>
      </c>
      <c r="D2109" s="5">
        <v>1</v>
      </c>
      <c r="E2109" s="5">
        <v>1</v>
      </c>
      <c r="F2109" s="5" t="s">
        <v>6481</v>
      </c>
      <c r="G2109" s="5" t="s">
        <v>13</v>
      </c>
      <c r="H2109" s="5" t="s">
        <v>6482</v>
      </c>
      <c r="I2109" s="5">
        <v>0</v>
      </c>
      <c r="K2109" s="6">
        <v>44249.618425925924</v>
      </c>
      <c r="L2109" s="5" t="s">
        <v>8019</v>
      </c>
      <c r="M2109" s="5">
        <f t="shared" si="64"/>
        <v>1</v>
      </c>
      <c r="N2109" s="5">
        <f t="shared" si="65"/>
        <v>0</v>
      </c>
      <c r="O2109" s="7">
        <v>44249</v>
      </c>
    </row>
    <row r="2110" spans="1:15" x14ac:dyDescent="0.25">
      <c r="A2110" s="5">
        <v>2108</v>
      </c>
      <c r="B2110" s="5" t="s">
        <v>6483</v>
      </c>
      <c r="C2110" s="5" t="s">
        <v>11</v>
      </c>
      <c r="D2110" s="5">
        <v>19</v>
      </c>
      <c r="E2110" s="5">
        <v>0.79</v>
      </c>
      <c r="F2110" s="5" t="s">
        <v>6484</v>
      </c>
      <c r="G2110" s="5" t="s">
        <v>13</v>
      </c>
      <c r="H2110" s="5" t="s">
        <v>6485</v>
      </c>
      <c r="I2110" s="5">
        <v>9</v>
      </c>
      <c r="K2110" s="6">
        <v>44249.622743055559</v>
      </c>
      <c r="L2110" s="5" t="s">
        <v>6966</v>
      </c>
      <c r="M2110" s="5">
        <f t="shared" si="64"/>
        <v>0</v>
      </c>
      <c r="N2110" s="5">
        <f t="shared" si="65"/>
        <v>1</v>
      </c>
      <c r="O2110" s="7">
        <v>44249</v>
      </c>
    </row>
    <row r="2111" spans="1:15" x14ac:dyDescent="0.25">
      <c r="A2111" s="5">
        <v>2109</v>
      </c>
      <c r="B2111" s="5" t="s">
        <v>6486</v>
      </c>
      <c r="C2111" s="5" t="s">
        <v>36</v>
      </c>
      <c r="D2111" s="5">
        <v>1</v>
      </c>
      <c r="E2111" s="5">
        <v>1</v>
      </c>
      <c r="F2111" s="5" t="s">
        <v>6487</v>
      </c>
      <c r="G2111" s="5" t="s">
        <v>13</v>
      </c>
      <c r="H2111" s="5" t="s">
        <v>6488</v>
      </c>
      <c r="I2111" s="5">
        <v>1</v>
      </c>
      <c r="K2111" s="6">
        <v>44250.289456018516</v>
      </c>
      <c r="L2111" s="5" t="s">
        <v>8020</v>
      </c>
      <c r="M2111" s="5">
        <f t="shared" si="64"/>
        <v>1</v>
      </c>
      <c r="N2111" s="5">
        <f t="shared" si="65"/>
        <v>0</v>
      </c>
      <c r="O2111" s="7">
        <v>44250</v>
      </c>
    </row>
    <row r="2112" spans="1:15" x14ac:dyDescent="0.25">
      <c r="A2112" s="5">
        <v>2110</v>
      </c>
      <c r="B2112" s="5" t="s">
        <v>6489</v>
      </c>
      <c r="C2112" s="5" t="s">
        <v>36</v>
      </c>
      <c r="D2112" s="5">
        <v>1</v>
      </c>
      <c r="E2112" s="5">
        <v>1</v>
      </c>
      <c r="F2112" s="5" t="s">
        <v>6490</v>
      </c>
      <c r="G2112" s="5" t="s">
        <v>13</v>
      </c>
      <c r="H2112" s="5" t="s">
        <v>6491</v>
      </c>
      <c r="I2112" s="5">
        <v>0</v>
      </c>
      <c r="K2112" s="6">
        <v>44250.289467592593</v>
      </c>
      <c r="L2112" s="5" t="s">
        <v>8021</v>
      </c>
      <c r="M2112" s="5">
        <f t="shared" si="64"/>
        <v>1</v>
      </c>
      <c r="N2112" s="5">
        <f t="shared" si="65"/>
        <v>0</v>
      </c>
      <c r="O2112" s="7">
        <v>44250</v>
      </c>
    </row>
    <row r="2113" spans="1:15" x14ac:dyDescent="0.25">
      <c r="A2113" s="5">
        <v>2111</v>
      </c>
      <c r="B2113" s="5" t="s">
        <v>6492</v>
      </c>
      <c r="C2113" s="5" t="s">
        <v>11</v>
      </c>
      <c r="D2113" s="5">
        <v>1</v>
      </c>
      <c r="E2113" s="5">
        <v>1</v>
      </c>
      <c r="F2113" s="5" t="s">
        <v>6493</v>
      </c>
      <c r="G2113" s="5" t="s">
        <v>13</v>
      </c>
      <c r="H2113" s="5" t="s">
        <v>6494</v>
      </c>
      <c r="I2113" s="5">
        <v>0</v>
      </c>
      <c r="K2113" s="6">
        <v>44250.289490740739</v>
      </c>
      <c r="L2113" s="5" t="s">
        <v>8022</v>
      </c>
      <c r="M2113" s="5">
        <f t="shared" si="64"/>
        <v>1</v>
      </c>
      <c r="N2113" s="5">
        <f t="shared" si="65"/>
        <v>0</v>
      </c>
      <c r="O2113" s="7">
        <v>44250</v>
      </c>
    </row>
    <row r="2114" spans="1:15" x14ac:dyDescent="0.25">
      <c r="A2114" s="5">
        <v>2112</v>
      </c>
      <c r="B2114" s="5" t="s">
        <v>6495</v>
      </c>
      <c r="C2114" s="5" t="s">
        <v>80</v>
      </c>
      <c r="D2114" s="5">
        <v>3</v>
      </c>
      <c r="E2114" s="5">
        <v>0.81</v>
      </c>
      <c r="F2114" s="5" t="s">
        <v>6496</v>
      </c>
      <c r="G2114" s="5" t="s">
        <v>13</v>
      </c>
      <c r="H2114" s="5" t="s">
        <v>6497</v>
      </c>
      <c r="I2114" s="5">
        <v>0</v>
      </c>
      <c r="K2114" s="6">
        <v>44250.289571759262</v>
      </c>
      <c r="L2114" s="5" t="s">
        <v>7752</v>
      </c>
      <c r="M2114" s="5">
        <f t="shared" si="64"/>
        <v>0</v>
      </c>
      <c r="N2114" s="5">
        <f t="shared" si="65"/>
        <v>1</v>
      </c>
      <c r="O2114" s="7">
        <v>44250</v>
      </c>
    </row>
    <row r="2115" spans="1:15" x14ac:dyDescent="0.25">
      <c r="A2115" s="5">
        <v>2113</v>
      </c>
      <c r="B2115" s="5" t="s">
        <v>6498</v>
      </c>
      <c r="C2115" s="5" t="s">
        <v>80</v>
      </c>
      <c r="D2115" s="5">
        <v>766</v>
      </c>
      <c r="E2115" s="5">
        <v>0.95</v>
      </c>
      <c r="F2115" s="5" t="s">
        <v>6499</v>
      </c>
      <c r="G2115" s="5" t="s">
        <v>13</v>
      </c>
      <c r="H2115" s="5" t="s">
        <v>6500</v>
      </c>
      <c r="I2115" s="5">
        <v>359</v>
      </c>
      <c r="K2115" s="6">
        <v>44250.290231481478</v>
      </c>
      <c r="L2115" s="5" t="s">
        <v>8023</v>
      </c>
      <c r="M2115" s="5">
        <f t="shared" ref="M2115:M2178" si="66">IF(EXACT(LEFT(L2115),"P"),1,0)</f>
        <v>0</v>
      </c>
      <c r="N2115" s="5">
        <f t="shared" ref="N2115:N2178" si="67">1-M2115</f>
        <v>1</v>
      </c>
      <c r="O2115" s="7">
        <v>44250</v>
      </c>
    </row>
    <row r="2116" spans="1:15" x14ac:dyDescent="0.25">
      <c r="A2116" s="5">
        <v>2114</v>
      </c>
      <c r="B2116" s="5" t="s">
        <v>6501</v>
      </c>
      <c r="C2116" s="5" t="s">
        <v>40</v>
      </c>
      <c r="D2116" s="5">
        <v>8</v>
      </c>
      <c r="E2116" s="5">
        <v>0.75</v>
      </c>
      <c r="F2116" s="5" t="s">
        <v>6502</v>
      </c>
      <c r="G2116" s="5" t="s">
        <v>13</v>
      </c>
      <c r="H2116" s="5" t="s">
        <v>6503</v>
      </c>
      <c r="I2116" s="5">
        <v>1</v>
      </c>
      <c r="K2116" s="6">
        <v>44250.291006944448</v>
      </c>
      <c r="L2116" s="5" t="s">
        <v>6966</v>
      </c>
      <c r="M2116" s="5">
        <f t="shared" si="66"/>
        <v>0</v>
      </c>
      <c r="N2116" s="5">
        <f t="shared" si="67"/>
        <v>1</v>
      </c>
      <c r="O2116" s="7">
        <v>44250</v>
      </c>
    </row>
    <row r="2117" spans="1:15" x14ac:dyDescent="0.25">
      <c r="A2117" s="5">
        <v>2115</v>
      </c>
      <c r="B2117" s="5" t="s">
        <v>6504</v>
      </c>
      <c r="C2117" s="5" t="s">
        <v>11</v>
      </c>
      <c r="D2117" s="5">
        <v>92</v>
      </c>
      <c r="E2117" s="5">
        <v>0.91</v>
      </c>
      <c r="F2117" s="5" t="s">
        <v>6505</v>
      </c>
      <c r="G2117" s="5" t="s">
        <v>13</v>
      </c>
      <c r="H2117" s="5" t="s">
        <v>6506</v>
      </c>
      <c r="I2117" s="5">
        <v>20</v>
      </c>
      <c r="K2117" s="6">
        <v>44250.291909722226</v>
      </c>
      <c r="L2117" s="5" t="s">
        <v>8024</v>
      </c>
      <c r="M2117" s="5">
        <f t="shared" si="66"/>
        <v>1</v>
      </c>
      <c r="N2117" s="5">
        <f t="shared" si="67"/>
        <v>0</v>
      </c>
      <c r="O2117" s="7">
        <v>44250</v>
      </c>
    </row>
    <row r="2118" spans="1:15" x14ac:dyDescent="0.25">
      <c r="A2118" s="5">
        <v>2116</v>
      </c>
      <c r="B2118" s="5" t="s">
        <v>6507</v>
      </c>
      <c r="C2118" s="5" t="s">
        <v>36</v>
      </c>
      <c r="D2118" s="5">
        <v>36</v>
      </c>
      <c r="E2118" s="5">
        <v>0.86</v>
      </c>
      <c r="F2118" s="5" t="s">
        <v>6508</v>
      </c>
      <c r="G2118" s="5" t="s">
        <v>13</v>
      </c>
      <c r="H2118" s="5" t="s">
        <v>6509</v>
      </c>
      <c r="I2118" s="5">
        <v>18</v>
      </c>
      <c r="K2118" s="6">
        <v>44250.29246527778</v>
      </c>
      <c r="L2118" s="5" t="s">
        <v>7394</v>
      </c>
      <c r="M2118" s="5">
        <f t="shared" si="66"/>
        <v>0</v>
      </c>
      <c r="N2118" s="5">
        <f t="shared" si="67"/>
        <v>1</v>
      </c>
      <c r="O2118" s="7">
        <v>44250</v>
      </c>
    </row>
    <row r="2119" spans="1:15" x14ac:dyDescent="0.25">
      <c r="A2119" s="5">
        <v>2117</v>
      </c>
      <c r="B2119" s="5" t="s">
        <v>6510</v>
      </c>
      <c r="C2119" s="5" t="s">
        <v>40</v>
      </c>
      <c r="D2119" s="5">
        <v>1</v>
      </c>
      <c r="E2119" s="5">
        <v>1</v>
      </c>
      <c r="F2119" s="5" t="s">
        <v>6511</v>
      </c>
      <c r="G2119" s="5" t="s">
        <v>13</v>
      </c>
      <c r="H2119" s="5" t="s">
        <v>6512</v>
      </c>
      <c r="I2119" s="5">
        <v>0</v>
      </c>
      <c r="K2119" s="6">
        <v>44250.295081018521</v>
      </c>
      <c r="L2119" s="5" t="s">
        <v>7104</v>
      </c>
      <c r="M2119" s="5">
        <f t="shared" si="66"/>
        <v>0</v>
      </c>
      <c r="N2119" s="5">
        <f t="shared" si="67"/>
        <v>1</v>
      </c>
      <c r="O2119" s="7">
        <v>44250</v>
      </c>
    </row>
    <row r="2120" spans="1:15" x14ac:dyDescent="0.25">
      <c r="A2120" s="5">
        <v>2118</v>
      </c>
      <c r="B2120" s="5" t="s">
        <v>6513</v>
      </c>
      <c r="C2120" s="5" t="s">
        <v>16</v>
      </c>
      <c r="D2120" s="5">
        <v>1</v>
      </c>
      <c r="E2120" s="5">
        <v>1</v>
      </c>
      <c r="F2120" s="5" t="s">
        <v>6514</v>
      </c>
      <c r="G2120" s="5" t="s">
        <v>13</v>
      </c>
      <c r="H2120" s="5" t="s">
        <v>6515</v>
      </c>
      <c r="I2120" s="5">
        <v>0</v>
      </c>
      <c r="K2120" s="6">
        <v>44250.296087962961</v>
      </c>
      <c r="L2120" s="5" t="s">
        <v>8025</v>
      </c>
      <c r="M2120" s="5">
        <f t="shared" si="66"/>
        <v>0</v>
      </c>
      <c r="N2120" s="5">
        <f t="shared" si="67"/>
        <v>1</v>
      </c>
      <c r="O2120" s="7">
        <v>44250</v>
      </c>
    </row>
    <row r="2121" spans="1:15" x14ac:dyDescent="0.25">
      <c r="A2121" s="5">
        <v>2119</v>
      </c>
      <c r="B2121" s="5" t="s">
        <v>6516</v>
      </c>
      <c r="C2121" s="5" t="s">
        <v>36</v>
      </c>
      <c r="D2121" s="5">
        <v>1</v>
      </c>
      <c r="E2121" s="5">
        <v>1</v>
      </c>
      <c r="F2121" s="5" t="s">
        <v>6517</v>
      </c>
      <c r="G2121" s="5" t="s">
        <v>13</v>
      </c>
      <c r="H2121" s="5" t="s">
        <v>6518</v>
      </c>
      <c r="I2121" s="5">
        <v>0</v>
      </c>
      <c r="K2121" s="6">
        <v>44250.29724537037</v>
      </c>
      <c r="L2121" s="5" t="s">
        <v>7017</v>
      </c>
      <c r="M2121" s="5">
        <f t="shared" si="66"/>
        <v>1</v>
      </c>
      <c r="N2121" s="5">
        <f t="shared" si="67"/>
        <v>0</v>
      </c>
      <c r="O2121" s="7">
        <v>44250</v>
      </c>
    </row>
    <row r="2122" spans="1:15" x14ac:dyDescent="0.25">
      <c r="A2122" s="5">
        <v>2120</v>
      </c>
      <c r="B2122" s="5" t="s">
        <v>6519</v>
      </c>
      <c r="C2122" s="5" t="s">
        <v>11</v>
      </c>
      <c r="D2122" s="5">
        <v>1</v>
      </c>
      <c r="E2122" s="5">
        <v>1</v>
      </c>
      <c r="F2122" s="5" t="s">
        <v>6520</v>
      </c>
      <c r="G2122" s="5" t="s">
        <v>13</v>
      </c>
      <c r="H2122" s="5" t="s">
        <v>6521</v>
      </c>
      <c r="I2122" s="5">
        <v>0</v>
      </c>
      <c r="K2122" s="6">
        <v>44250.29791666667</v>
      </c>
      <c r="L2122" s="5" t="s">
        <v>7044</v>
      </c>
      <c r="M2122" s="5">
        <f t="shared" si="66"/>
        <v>1</v>
      </c>
      <c r="N2122" s="5">
        <f t="shared" si="67"/>
        <v>0</v>
      </c>
      <c r="O2122" s="7">
        <v>44250</v>
      </c>
    </row>
    <row r="2123" spans="1:15" x14ac:dyDescent="0.25">
      <c r="A2123" s="5">
        <v>2121</v>
      </c>
      <c r="B2123" s="5" t="s">
        <v>6522</v>
      </c>
      <c r="C2123" s="5" t="s">
        <v>11</v>
      </c>
      <c r="D2123" s="5">
        <v>1</v>
      </c>
      <c r="E2123" s="5">
        <v>1</v>
      </c>
      <c r="F2123" s="5" t="s">
        <v>6523</v>
      </c>
      <c r="G2123" s="5" t="s">
        <v>13</v>
      </c>
      <c r="H2123" s="5" t="s">
        <v>6524</v>
      </c>
      <c r="I2123" s="5">
        <v>0</v>
      </c>
      <c r="K2123" s="6">
        <v>44250.298101851855</v>
      </c>
      <c r="L2123" s="5" t="s">
        <v>7011</v>
      </c>
      <c r="M2123" s="5">
        <f t="shared" si="66"/>
        <v>1</v>
      </c>
      <c r="N2123" s="5">
        <f t="shared" si="67"/>
        <v>0</v>
      </c>
      <c r="O2123" s="7">
        <v>44250</v>
      </c>
    </row>
    <row r="2124" spans="1:15" x14ac:dyDescent="0.25">
      <c r="A2124" s="5">
        <v>2122</v>
      </c>
      <c r="B2124" s="5" t="s">
        <v>6525</v>
      </c>
      <c r="C2124" s="5" t="s">
        <v>40</v>
      </c>
      <c r="D2124" s="5">
        <v>95</v>
      </c>
      <c r="E2124" s="5">
        <v>0.69</v>
      </c>
      <c r="F2124" s="5" t="s">
        <v>6526</v>
      </c>
      <c r="G2124" s="5" t="s">
        <v>13</v>
      </c>
      <c r="H2124" s="5" t="s">
        <v>6527</v>
      </c>
      <c r="I2124" s="5">
        <v>33</v>
      </c>
      <c r="K2124" s="6">
        <v>44250.298136574071</v>
      </c>
      <c r="L2124" s="5" t="s">
        <v>7047</v>
      </c>
      <c r="M2124" s="5">
        <f t="shared" si="66"/>
        <v>1</v>
      </c>
      <c r="N2124" s="5">
        <f t="shared" si="67"/>
        <v>0</v>
      </c>
      <c r="O2124" s="7">
        <v>44250</v>
      </c>
    </row>
    <row r="2125" spans="1:15" x14ac:dyDescent="0.25">
      <c r="A2125" s="5">
        <v>2123</v>
      </c>
      <c r="B2125" s="5" t="s">
        <v>6528</v>
      </c>
      <c r="C2125" s="5" t="s">
        <v>11</v>
      </c>
      <c r="D2125" s="5">
        <v>1</v>
      </c>
      <c r="E2125" s="5">
        <v>1</v>
      </c>
      <c r="F2125" s="5" t="s">
        <v>6529</v>
      </c>
      <c r="G2125" s="5" t="s">
        <v>13</v>
      </c>
      <c r="H2125" s="5" t="s">
        <v>6530</v>
      </c>
      <c r="I2125" s="5">
        <v>1</v>
      </c>
      <c r="K2125" s="6">
        <v>44250.298611111109</v>
      </c>
      <c r="L2125" s="5" t="s">
        <v>7499</v>
      </c>
      <c r="M2125" s="5">
        <f t="shared" si="66"/>
        <v>1</v>
      </c>
      <c r="N2125" s="5">
        <f t="shared" si="67"/>
        <v>0</v>
      </c>
      <c r="O2125" s="7">
        <v>44250</v>
      </c>
    </row>
    <row r="2126" spans="1:15" x14ac:dyDescent="0.25">
      <c r="A2126" s="5">
        <v>2124</v>
      </c>
      <c r="B2126" s="5" t="s">
        <v>6531</v>
      </c>
      <c r="C2126" s="5" t="s">
        <v>11</v>
      </c>
      <c r="D2126" s="5">
        <v>1</v>
      </c>
      <c r="E2126" s="5">
        <v>1</v>
      </c>
      <c r="F2126" s="5" t="s">
        <v>6532</v>
      </c>
      <c r="G2126" s="5" t="s">
        <v>13</v>
      </c>
      <c r="H2126" s="5" t="s">
        <v>6533</v>
      </c>
      <c r="I2126" s="5">
        <v>0</v>
      </c>
      <c r="K2126" s="6">
        <v>44250.29928240741</v>
      </c>
      <c r="L2126" s="5" t="s">
        <v>7089</v>
      </c>
      <c r="M2126" s="5">
        <f t="shared" si="66"/>
        <v>1</v>
      </c>
      <c r="N2126" s="5">
        <f t="shared" si="67"/>
        <v>0</v>
      </c>
      <c r="O2126" s="7">
        <v>44250</v>
      </c>
    </row>
    <row r="2127" spans="1:15" x14ac:dyDescent="0.25">
      <c r="A2127" s="5">
        <v>2125</v>
      </c>
      <c r="B2127" s="5" t="s">
        <v>6534</v>
      </c>
      <c r="C2127" s="5" t="s">
        <v>16</v>
      </c>
      <c r="D2127" s="5">
        <v>1</v>
      </c>
      <c r="E2127" s="5">
        <v>1</v>
      </c>
      <c r="F2127" s="5" t="s">
        <v>6535</v>
      </c>
      <c r="G2127" s="5" t="s">
        <v>13</v>
      </c>
      <c r="H2127" s="5" t="s">
        <v>6536</v>
      </c>
      <c r="I2127" s="5">
        <v>0</v>
      </c>
      <c r="K2127" s="6">
        <v>44250.299525462964</v>
      </c>
      <c r="L2127" s="5" t="s">
        <v>7195</v>
      </c>
      <c r="M2127" s="5">
        <f t="shared" si="66"/>
        <v>0</v>
      </c>
      <c r="N2127" s="5">
        <f t="shared" si="67"/>
        <v>1</v>
      </c>
      <c r="O2127" s="7">
        <v>44250</v>
      </c>
    </row>
    <row r="2128" spans="1:15" x14ac:dyDescent="0.25">
      <c r="A2128" s="5">
        <v>2126</v>
      </c>
      <c r="B2128" s="5" t="s">
        <v>6537</v>
      </c>
      <c r="C2128" s="5" t="s">
        <v>80</v>
      </c>
      <c r="D2128" s="5">
        <v>17</v>
      </c>
      <c r="E2128" s="5">
        <v>0.91</v>
      </c>
      <c r="F2128" s="5" t="s">
        <v>6538</v>
      </c>
      <c r="G2128" s="5" t="s">
        <v>13</v>
      </c>
      <c r="H2128" s="5" t="s">
        <v>6539</v>
      </c>
      <c r="I2128" s="5">
        <v>17</v>
      </c>
      <c r="K2128" s="6">
        <v>44250.299745370372</v>
      </c>
      <c r="L2128" s="5" t="s">
        <v>8026</v>
      </c>
      <c r="M2128" s="5">
        <f t="shared" si="66"/>
        <v>1</v>
      </c>
      <c r="N2128" s="5">
        <f t="shared" si="67"/>
        <v>0</v>
      </c>
      <c r="O2128" s="7">
        <v>44250</v>
      </c>
    </row>
    <row r="2129" spans="1:15" x14ac:dyDescent="0.25">
      <c r="A2129" s="5">
        <v>2127</v>
      </c>
      <c r="B2129" s="5" t="s">
        <v>6540</v>
      </c>
      <c r="C2129" s="5" t="s">
        <v>80</v>
      </c>
      <c r="D2129" s="5">
        <v>1</v>
      </c>
      <c r="E2129" s="5">
        <v>1</v>
      </c>
      <c r="F2129" s="5" t="s">
        <v>6541</v>
      </c>
      <c r="G2129" s="5" t="s">
        <v>13</v>
      </c>
      <c r="H2129" s="5" t="s">
        <v>6542</v>
      </c>
      <c r="I2129" s="5">
        <v>0</v>
      </c>
      <c r="K2129" s="6">
        <v>44250.30028935185</v>
      </c>
      <c r="L2129" s="5" t="s">
        <v>8027</v>
      </c>
      <c r="M2129" s="5">
        <f t="shared" si="66"/>
        <v>1</v>
      </c>
      <c r="N2129" s="5">
        <f t="shared" si="67"/>
        <v>0</v>
      </c>
      <c r="O2129" s="7">
        <v>44250</v>
      </c>
    </row>
    <row r="2130" spans="1:15" x14ac:dyDescent="0.25">
      <c r="A2130" s="5">
        <v>2128</v>
      </c>
      <c r="B2130" s="5" t="s">
        <v>6543</v>
      </c>
      <c r="C2130" s="5" t="s">
        <v>80</v>
      </c>
      <c r="D2130" s="5">
        <v>0</v>
      </c>
      <c r="E2130" s="5">
        <v>0.33</v>
      </c>
      <c r="F2130" s="5" t="s">
        <v>6544</v>
      </c>
      <c r="G2130" s="5" t="s">
        <v>13</v>
      </c>
      <c r="H2130" s="5" t="s">
        <v>6545</v>
      </c>
      <c r="I2130" s="5">
        <v>10</v>
      </c>
      <c r="K2130" s="6">
        <v>44250.300659722219</v>
      </c>
      <c r="L2130" s="5" t="s">
        <v>7057</v>
      </c>
      <c r="M2130" s="5">
        <f t="shared" si="66"/>
        <v>1</v>
      </c>
      <c r="N2130" s="5">
        <f t="shared" si="67"/>
        <v>0</v>
      </c>
      <c r="O2130" s="7">
        <v>44250</v>
      </c>
    </row>
    <row r="2131" spans="1:15" x14ac:dyDescent="0.25">
      <c r="A2131" s="5">
        <v>2129</v>
      </c>
      <c r="B2131" s="5" t="s">
        <v>6546</v>
      </c>
      <c r="C2131" s="5" t="s">
        <v>11</v>
      </c>
      <c r="D2131" s="5">
        <v>40</v>
      </c>
      <c r="E2131" s="5">
        <v>0.95</v>
      </c>
      <c r="F2131" s="5" t="s">
        <v>6547</v>
      </c>
      <c r="G2131" s="5" t="s">
        <v>13</v>
      </c>
      <c r="H2131" s="5" t="s">
        <v>6548</v>
      </c>
      <c r="I2131" s="5">
        <v>8</v>
      </c>
      <c r="K2131" s="6">
        <v>44250.303182870368</v>
      </c>
      <c r="L2131" s="5" t="s">
        <v>7034</v>
      </c>
      <c r="M2131" s="5">
        <f t="shared" si="66"/>
        <v>1</v>
      </c>
      <c r="N2131" s="5">
        <f t="shared" si="67"/>
        <v>0</v>
      </c>
      <c r="O2131" s="7">
        <v>44250</v>
      </c>
    </row>
    <row r="2132" spans="1:15" x14ac:dyDescent="0.25">
      <c r="A2132" s="5">
        <v>2130</v>
      </c>
      <c r="B2132" s="5" t="s">
        <v>6549</v>
      </c>
      <c r="C2132" s="5" t="s">
        <v>11</v>
      </c>
      <c r="D2132" s="5">
        <v>1</v>
      </c>
      <c r="E2132" s="5">
        <v>1</v>
      </c>
      <c r="F2132" s="5" t="s">
        <v>6550</v>
      </c>
      <c r="G2132" s="5" t="s">
        <v>13</v>
      </c>
      <c r="H2132" s="5" t="s">
        <v>6551</v>
      </c>
      <c r="I2132" s="5">
        <v>0</v>
      </c>
      <c r="K2132" s="6">
        <v>44250.304016203707</v>
      </c>
      <c r="L2132" s="5" t="s">
        <v>7538</v>
      </c>
      <c r="M2132" s="5">
        <f t="shared" si="66"/>
        <v>1</v>
      </c>
      <c r="N2132" s="5">
        <f t="shared" si="67"/>
        <v>0</v>
      </c>
      <c r="O2132" s="7">
        <v>44250</v>
      </c>
    </row>
    <row r="2133" spans="1:15" x14ac:dyDescent="0.25">
      <c r="A2133" s="5">
        <v>2131</v>
      </c>
      <c r="B2133" s="5" t="s">
        <v>6552</v>
      </c>
      <c r="C2133" s="5" t="s">
        <v>11</v>
      </c>
      <c r="D2133" s="5">
        <v>1</v>
      </c>
      <c r="E2133" s="5">
        <v>1</v>
      </c>
      <c r="F2133" s="5" t="s">
        <v>6553</v>
      </c>
      <c r="G2133" s="5" t="s">
        <v>13</v>
      </c>
      <c r="H2133" s="5" t="s">
        <v>6554</v>
      </c>
      <c r="I2133" s="5">
        <v>0</v>
      </c>
      <c r="K2133" s="6">
        <v>44250.305266203701</v>
      </c>
      <c r="L2133" s="5" t="s">
        <v>7289</v>
      </c>
      <c r="M2133" s="5">
        <f t="shared" si="66"/>
        <v>0</v>
      </c>
      <c r="N2133" s="5">
        <f t="shared" si="67"/>
        <v>1</v>
      </c>
      <c r="O2133" s="7">
        <v>44250</v>
      </c>
    </row>
    <row r="2134" spans="1:15" x14ac:dyDescent="0.25">
      <c r="A2134" s="5">
        <v>2132</v>
      </c>
      <c r="B2134" s="5" t="s">
        <v>6555</v>
      </c>
      <c r="C2134" s="5" t="s">
        <v>16</v>
      </c>
      <c r="D2134" s="5">
        <v>1</v>
      </c>
      <c r="E2134" s="5">
        <v>1</v>
      </c>
      <c r="F2134" s="5" t="s">
        <v>6556</v>
      </c>
      <c r="G2134" s="5" t="s">
        <v>13</v>
      </c>
      <c r="H2134" s="5" t="s">
        <v>6557</v>
      </c>
      <c r="I2134" s="5">
        <v>0</v>
      </c>
      <c r="K2134" s="6">
        <v>44250.30574074074</v>
      </c>
      <c r="L2134" s="5" t="s">
        <v>8028</v>
      </c>
      <c r="M2134" s="5">
        <f t="shared" si="66"/>
        <v>1</v>
      </c>
      <c r="N2134" s="5">
        <f t="shared" si="67"/>
        <v>0</v>
      </c>
      <c r="O2134" s="7">
        <v>44250</v>
      </c>
    </row>
    <row r="2135" spans="1:15" x14ac:dyDescent="0.25">
      <c r="A2135" s="5">
        <v>2133</v>
      </c>
      <c r="B2135" s="5" t="s">
        <v>6558</v>
      </c>
      <c r="C2135" s="5" t="s">
        <v>16</v>
      </c>
      <c r="D2135" s="5">
        <v>1</v>
      </c>
      <c r="E2135" s="5">
        <v>1</v>
      </c>
      <c r="F2135" s="5" t="s">
        <v>6559</v>
      </c>
      <c r="G2135" s="5" t="s">
        <v>13</v>
      </c>
      <c r="H2135" s="5" t="s">
        <v>6560</v>
      </c>
      <c r="I2135" s="5">
        <v>0</v>
      </c>
      <c r="K2135" s="6">
        <v>44250.30740740741</v>
      </c>
      <c r="L2135" s="5" t="s">
        <v>6948</v>
      </c>
      <c r="M2135" s="5">
        <f t="shared" si="66"/>
        <v>0</v>
      </c>
      <c r="N2135" s="5">
        <f t="shared" si="67"/>
        <v>1</v>
      </c>
      <c r="O2135" s="7">
        <v>44250</v>
      </c>
    </row>
    <row r="2136" spans="1:15" x14ac:dyDescent="0.25">
      <c r="A2136" s="5">
        <v>2134</v>
      </c>
      <c r="B2136" s="5" t="s">
        <v>6561</v>
      </c>
      <c r="C2136" s="5" t="s">
        <v>11</v>
      </c>
      <c r="D2136" s="5">
        <v>1</v>
      </c>
      <c r="E2136" s="5">
        <v>1</v>
      </c>
      <c r="F2136" s="5" t="s">
        <v>6562</v>
      </c>
      <c r="G2136" s="5" t="s">
        <v>13</v>
      </c>
      <c r="H2136" s="5" t="s">
        <v>6563</v>
      </c>
      <c r="I2136" s="5">
        <v>0</v>
      </c>
      <c r="K2136" s="6">
        <v>44250.307858796295</v>
      </c>
      <c r="L2136" s="5" t="s">
        <v>7215</v>
      </c>
      <c r="M2136" s="5">
        <f t="shared" si="66"/>
        <v>1</v>
      </c>
      <c r="N2136" s="5">
        <f t="shared" si="67"/>
        <v>0</v>
      </c>
      <c r="O2136" s="7">
        <v>44250</v>
      </c>
    </row>
    <row r="2137" spans="1:15" x14ac:dyDescent="0.25">
      <c r="A2137" s="5">
        <v>2135</v>
      </c>
      <c r="B2137" s="5" t="s">
        <v>6564</v>
      </c>
      <c r="C2137" s="5" t="s">
        <v>36</v>
      </c>
      <c r="D2137" s="5">
        <v>1</v>
      </c>
      <c r="E2137" s="5">
        <v>1</v>
      </c>
      <c r="F2137" s="5" t="s">
        <v>6565</v>
      </c>
      <c r="G2137" s="5" t="s">
        <v>13</v>
      </c>
      <c r="H2137" s="5" t="s">
        <v>6566</v>
      </c>
      <c r="I2137" s="5">
        <v>0</v>
      </c>
      <c r="K2137" s="6">
        <v>44250.309444444443</v>
      </c>
      <c r="L2137" s="5" t="s">
        <v>8029</v>
      </c>
      <c r="M2137" s="5">
        <f t="shared" si="66"/>
        <v>1</v>
      </c>
      <c r="N2137" s="5">
        <f t="shared" si="67"/>
        <v>0</v>
      </c>
      <c r="O2137" s="7">
        <v>44250</v>
      </c>
    </row>
    <row r="2138" spans="1:15" x14ac:dyDescent="0.25">
      <c r="A2138" s="5">
        <v>2136</v>
      </c>
      <c r="B2138" s="5" t="s">
        <v>6567</v>
      </c>
      <c r="C2138" s="5" t="s">
        <v>11</v>
      </c>
      <c r="D2138" s="5">
        <v>3</v>
      </c>
      <c r="E2138" s="5">
        <v>1</v>
      </c>
      <c r="F2138" s="5" t="s">
        <v>6568</v>
      </c>
      <c r="G2138" s="5" t="s">
        <v>13</v>
      </c>
      <c r="H2138" s="5" t="s">
        <v>6569</v>
      </c>
      <c r="I2138" s="5">
        <v>0</v>
      </c>
      <c r="K2138" s="6">
        <v>44250.312210648146</v>
      </c>
      <c r="L2138" s="5" t="s">
        <v>8030</v>
      </c>
      <c r="M2138" s="5">
        <f t="shared" si="66"/>
        <v>0</v>
      </c>
      <c r="N2138" s="5">
        <f t="shared" si="67"/>
        <v>1</v>
      </c>
      <c r="O2138" s="7">
        <v>44250</v>
      </c>
    </row>
    <row r="2139" spans="1:15" x14ac:dyDescent="0.25">
      <c r="A2139" s="5">
        <v>2137</v>
      </c>
      <c r="B2139" s="5" t="s">
        <v>6570</v>
      </c>
      <c r="C2139" s="5" t="s">
        <v>36</v>
      </c>
      <c r="D2139" s="5">
        <v>253</v>
      </c>
      <c r="E2139" s="5">
        <v>0.95</v>
      </c>
      <c r="F2139" s="5" t="s">
        <v>6571</v>
      </c>
      <c r="G2139" s="5" t="s">
        <v>13</v>
      </c>
      <c r="H2139" s="5" t="s">
        <v>6572</v>
      </c>
      <c r="I2139" s="5">
        <v>26</v>
      </c>
      <c r="K2139" s="6">
        <v>44250.3128125</v>
      </c>
      <c r="L2139" s="5" t="s">
        <v>6966</v>
      </c>
      <c r="M2139" s="5">
        <f t="shared" si="66"/>
        <v>0</v>
      </c>
      <c r="N2139" s="5">
        <f t="shared" si="67"/>
        <v>1</v>
      </c>
      <c r="O2139" s="7">
        <v>44250</v>
      </c>
    </row>
    <row r="2140" spans="1:15" x14ac:dyDescent="0.25">
      <c r="A2140" s="5">
        <v>2138</v>
      </c>
      <c r="B2140" s="5" t="s">
        <v>6573</v>
      </c>
      <c r="C2140" s="5" t="s">
        <v>36</v>
      </c>
      <c r="D2140" s="5">
        <v>1</v>
      </c>
      <c r="E2140" s="5">
        <v>1</v>
      </c>
      <c r="F2140" s="5" t="s">
        <v>6574</v>
      </c>
      <c r="G2140" s="5" t="s">
        <v>13</v>
      </c>
      <c r="H2140" s="5" t="s">
        <v>6575</v>
      </c>
      <c r="I2140" s="5">
        <v>0</v>
      </c>
      <c r="K2140" s="6">
        <v>44250.312847222223</v>
      </c>
      <c r="L2140" s="5" t="s">
        <v>7058</v>
      </c>
      <c r="M2140" s="5">
        <f t="shared" si="66"/>
        <v>0</v>
      </c>
      <c r="N2140" s="5">
        <f t="shared" si="67"/>
        <v>1</v>
      </c>
      <c r="O2140" s="7">
        <v>44250</v>
      </c>
    </row>
    <row r="2141" spans="1:15" x14ac:dyDescent="0.25">
      <c r="A2141" s="5">
        <v>2139</v>
      </c>
      <c r="B2141" s="5" t="s">
        <v>6576</v>
      </c>
      <c r="C2141" s="5" t="s">
        <v>80</v>
      </c>
      <c r="D2141" s="5">
        <v>5</v>
      </c>
      <c r="E2141" s="5">
        <v>1</v>
      </c>
      <c r="F2141" s="5" t="s">
        <v>6577</v>
      </c>
      <c r="G2141" s="5" t="s">
        <v>13</v>
      </c>
      <c r="H2141" s="5" t="s">
        <v>6578</v>
      </c>
      <c r="I2141" s="5">
        <v>10</v>
      </c>
      <c r="K2141" s="6">
        <v>44250.313217592593</v>
      </c>
      <c r="L2141" s="5" t="s">
        <v>7722</v>
      </c>
      <c r="M2141" s="5">
        <f t="shared" si="66"/>
        <v>0</v>
      </c>
      <c r="N2141" s="5">
        <f t="shared" si="67"/>
        <v>1</v>
      </c>
      <c r="O2141" s="7">
        <v>44250</v>
      </c>
    </row>
    <row r="2142" spans="1:15" x14ac:dyDescent="0.25">
      <c r="A2142" s="5">
        <v>2140</v>
      </c>
      <c r="B2142" s="5" t="s">
        <v>6579</v>
      </c>
      <c r="C2142" s="5" t="s">
        <v>32</v>
      </c>
      <c r="D2142" s="5">
        <v>1</v>
      </c>
      <c r="E2142" s="5">
        <v>1</v>
      </c>
      <c r="F2142" s="5" t="s">
        <v>6580</v>
      </c>
      <c r="G2142" s="5" t="s">
        <v>13</v>
      </c>
      <c r="H2142" s="5" t="s">
        <v>6581</v>
      </c>
      <c r="I2142" s="5">
        <v>1</v>
      </c>
      <c r="K2142" s="6">
        <v>44250.316747685189</v>
      </c>
      <c r="L2142" s="5" t="s">
        <v>8031</v>
      </c>
      <c r="M2142" s="5">
        <f t="shared" si="66"/>
        <v>1</v>
      </c>
      <c r="N2142" s="5">
        <f t="shared" si="67"/>
        <v>0</v>
      </c>
      <c r="O2142" s="7">
        <v>44250</v>
      </c>
    </row>
    <row r="2143" spans="1:15" x14ac:dyDescent="0.25">
      <c r="A2143" s="5">
        <v>2141</v>
      </c>
      <c r="B2143" s="5" t="s">
        <v>6582</v>
      </c>
      <c r="C2143" s="5" t="s">
        <v>16</v>
      </c>
      <c r="D2143" s="5">
        <v>1</v>
      </c>
      <c r="E2143" s="5">
        <v>1</v>
      </c>
      <c r="F2143" s="5" t="s">
        <v>6583</v>
      </c>
      <c r="G2143" s="5" t="s">
        <v>13</v>
      </c>
      <c r="H2143" s="5" t="s">
        <v>6584</v>
      </c>
      <c r="I2143" s="5">
        <v>0</v>
      </c>
      <c r="K2143" s="6">
        <v>44250.317025462966</v>
      </c>
      <c r="L2143" s="5" t="s">
        <v>8032</v>
      </c>
      <c r="M2143" s="5">
        <f t="shared" si="66"/>
        <v>1</v>
      </c>
      <c r="N2143" s="5">
        <f t="shared" si="67"/>
        <v>0</v>
      </c>
      <c r="O2143" s="7">
        <v>44250</v>
      </c>
    </row>
    <row r="2144" spans="1:15" x14ac:dyDescent="0.25">
      <c r="A2144" s="5">
        <v>2142</v>
      </c>
      <c r="B2144" s="5" t="s">
        <v>6585</v>
      </c>
      <c r="C2144" s="5" t="s">
        <v>11</v>
      </c>
      <c r="D2144" s="5">
        <v>1</v>
      </c>
      <c r="E2144" s="5">
        <v>1</v>
      </c>
      <c r="F2144" s="5" t="s">
        <v>6586</v>
      </c>
      <c r="G2144" s="5" t="s">
        <v>13</v>
      </c>
      <c r="H2144" s="5" t="s">
        <v>6587</v>
      </c>
      <c r="I2144" s="5">
        <v>0</v>
      </c>
      <c r="K2144" s="6">
        <v>44250.317025462966</v>
      </c>
      <c r="L2144" s="5" t="s">
        <v>7126</v>
      </c>
      <c r="M2144" s="5">
        <f t="shared" si="66"/>
        <v>0</v>
      </c>
      <c r="N2144" s="5">
        <f t="shared" si="67"/>
        <v>1</v>
      </c>
      <c r="O2144" s="7">
        <v>44250</v>
      </c>
    </row>
    <row r="2145" spans="1:15" x14ac:dyDescent="0.25">
      <c r="A2145" s="5">
        <v>2143</v>
      </c>
      <c r="B2145" s="5" t="s">
        <v>6588</v>
      </c>
      <c r="C2145" s="5" t="s">
        <v>40</v>
      </c>
      <c r="D2145" s="5">
        <v>1</v>
      </c>
      <c r="E2145" s="5">
        <v>1</v>
      </c>
      <c r="F2145" s="5" t="s">
        <v>6589</v>
      </c>
      <c r="G2145" s="5" t="s">
        <v>13</v>
      </c>
      <c r="H2145" s="5" t="s">
        <v>6590</v>
      </c>
      <c r="I2145" s="5">
        <v>0</v>
      </c>
      <c r="K2145" s="6">
        <v>44250.317187499997</v>
      </c>
      <c r="L2145" s="5" t="s">
        <v>7289</v>
      </c>
      <c r="M2145" s="5">
        <f t="shared" si="66"/>
        <v>0</v>
      </c>
      <c r="N2145" s="5">
        <f t="shared" si="67"/>
        <v>1</v>
      </c>
      <c r="O2145" s="7">
        <v>44250</v>
      </c>
    </row>
    <row r="2146" spans="1:15" x14ac:dyDescent="0.25">
      <c r="A2146" s="5">
        <v>2144</v>
      </c>
      <c r="B2146" s="5" t="s">
        <v>6591</v>
      </c>
      <c r="C2146" s="5" t="s">
        <v>11</v>
      </c>
      <c r="D2146" s="5">
        <v>1</v>
      </c>
      <c r="E2146" s="5">
        <v>1</v>
      </c>
      <c r="F2146" s="5" t="s">
        <v>6592</v>
      </c>
      <c r="G2146" s="5" t="s">
        <v>13</v>
      </c>
      <c r="H2146" s="5" t="s">
        <v>6593</v>
      </c>
      <c r="I2146" s="5">
        <v>0</v>
      </c>
      <c r="K2146" s="6">
        <v>44250.317384259259</v>
      </c>
      <c r="L2146" s="5" t="s">
        <v>7001</v>
      </c>
      <c r="M2146" s="5">
        <f t="shared" si="66"/>
        <v>1</v>
      </c>
      <c r="N2146" s="5">
        <f t="shared" si="67"/>
        <v>0</v>
      </c>
      <c r="O2146" s="7">
        <v>44250</v>
      </c>
    </row>
    <row r="2147" spans="1:15" x14ac:dyDescent="0.25">
      <c r="A2147" s="5">
        <v>2145</v>
      </c>
      <c r="B2147" s="5" t="s">
        <v>6594</v>
      </c>
      <c r="C2147" s="5" t="s">
        <v>32</v>
      </c>
      <c r="D2147" s="5">
        <v>58</v>
      </c>
      <c r="E2147" s="5">
        <v>0.73</v>
      </c>
      <c r="F2147" s="5" t="s">
        <v>6595</v>
      </c>
      <c r="G2147" s="5" t="s">
        <v>13</v>
      </c>
      <c r="H2147" s="5" t="s">
        <v>6596</v>
      </c>
      <c r="I2147" s="5">
        <v>48</v>
      </c>
      <c r="K2147" s="6">
        <v>44250.984675925924</v>
      </c>
      <c r="L2147" s="5" t="s">
        <v>8033</v>
      </c>
      <c r="M2147" s="5">
        <f t="shared" si="66"/>
        <v>0</v>
      </c>
      <c r="N2147" s="5">
        <f t="shared" si="67"/>
        <v>1</v>
      </c>
      <c r="O2147" s="7">
        <v>44250</v>
      </c>
    </row>
    <row r="2148" spans="1:15" x14ac:dyDescent="0.25">
      <c r="A2148" s="5">
        <v>2146</v>
      </c>
      <c r="B2148" s="5" t="s">
        <v>6597</v>
      </c>
      <c r="C2148" s="5" t="s">
        <v>40</v>
      </c>
      <c r="D2148" s="5">
        <v>71</v>
      </c>
      <c r="E2148" s="5">
        <v>0.89</v>
      </c>
      <c r="F2148" s="5" t="s">
        <v>6598</v>
      </c>
      <c r="G2148" s="5" t="s">
        <v>13</v>
      </c>
      <c r="H2148" s="5" t="s">
        <v>6599</v>
      </c>
      <c r="I2148" s="5">
        <v>20</v>
      </c>
      <c r="K2148" s="6">
        <v>44250.985092592593</v>
      </c>
      <c r="L2148" s="5" t="s">
        <v>7057</v>
      </c>
      <c r="M2148" s="5">
        <f t="shared" si="66"/>
        <v>1</v>
      </c>
      <c r="N2148" s="5">
        <f t="shared" si="67"/>
        <v>0</v>
      </c>
      <c r="O2148" s="7">
        <v>44250</v>
      </c>
    </row>
    <row r="2149" spans="1:15" x14ac:dyDescent="0.25">
      <c r="A2149" s="5">
        <v>2147</v>
      </c>
      <c r="B2149" s="5" t="s">
        <v>6600</v>
      </c>
      <c r="C2149" s="5" t="s">
        <v>36</v>
      </c>
      <c r="D2149" s="5">
        <v>0</v>
      </c>
      <c r="E2149" s="5">
        <v>0.33</v>
      </c>
      <c r="F2149" s="5" t="s">
        <v>6601</v>
      </c>
      <c r="G2149" s="5" t="s">
        <v>13</v>
      </c>
      <c r="H2149" s="5" t="s">
        <v>6602</v>
      </c>
      <c r="I2149" s="5">
        <v>0</v>
      </c>
      <c r="K2149" s="6">
        <v>44250.985150462962</v>
      </c>
      <c r="L2149" s="5" t="s">
        <v>7616</v>
      </c>
      <c r="M2149" s="5">
        <f t="shared" si="66"/>
        <v>0</v>
      </c>
      <c r="N2149" s="5">
        <f t="shared" si="67"/>
        <v>1</v>
      </c>
      <c r="O2149" s="7">
        <v>44250</v>
      </c>
    </row>
    <row r="2150" spans="1:15" x14ac:dyDescent="0.25">
      <c r="A2150" s="5">
        <v>2148</v>
      </c>
      <c r="B2150" s="5" t="s">
        <v>6603</v>
      </c>
      <c r="C2150" s="5" t="s">
        <v>36</v>
      </c>
      <c r="D2150" s="5">
        <v>1</v>
      </c>
      <c r="E2150" s="5">
        <v>1</v>
      </c>
      <c r="F2150" s="5" t="s">
        <v>6604</v>
      </c>
      <c r="G2150" s="5" t="s">
        <v>13</v>
      </c>
      <c r="H2150" s="5" t="s">
        <v>6605</v>
      </c>
      <c r="I2150" s="5">
        <v>1</v>
      </c>
      <c r="K2150" s="6">
        <v>44250.985671296294</v>
      </c>
      <c r="L2150" s="5" t="s">
        <v>8034</v>
      </c>
      <c r="M2150" s="5">
        <f t="shared" si="66"/>
        <v>1</v>
      </c>
      <c r="N2150" s="5">
        <f t="shared" si="67"/>
        <v>0</v>
      </c>
      <c r="O2150" s="7">
        <v>44250</v>
      </c>
    </row>
    <row r="2151" spans="1:15" x14ac:dyDescent="0.25">
      <c r="A2151" s="5">
        <v>2149</v>
      </c>
      <c r="B2151" s="5" t="s">
        <v>6606</v>
      </c>
      <c r="C2151" s="5" t="s">
        <v>28</v>
      </c>
      <c r="D2151" s="5">
        <v>2</v>
      </c>
      <c r="E2151" s="5">
        <v>1</v>
      </c>
      <c r="F2151" s="5" t="s">
        <v>6607</v>
      </c>
      <c r="G2151" s="5" t="s">
        <v>13</v>
      </c>
      <c r="H2151" s="5" t="s">
        <v>6608</v>
      </c>
      <c r="I2151" s="5">
        <v>1</v>
      </c>
      <c r="K2151" s="6">
        <v>44250.985810185186</v>
      </c>
      <c r="L2151" s="5" t="s">
        <v>6921</v>
      </c>
      <c r="M2151" s="5">
        <f t="shared" si="66"/>
        <v>1</v>
      </c>
      <c r="N2151" s="5">
        <f t="shared" si="67"/>
        <v>0</v>
      </c>
      <c r="O2151" s="7">
        <v>44250</v>
      </c>
    </row>
    <row r="2152" spans="1:15" x14ac:dyDescent="0.25">
      <c r="A2152" s="5">
        <v>2150</v>
      </c>
      <c r="B2152" s="5" t="s">
        <v>6609</v>
      </c>
      <c r="C2152" s="5" t="s">
        <v>80</v>
      </c>
      <c r="D2152" s="5">
        <v>16</v>
      </c>
      <c r="E2152" s="5">
        <v>0.86</v>
      </c>
      <c r="F2152" s="5" t="s">
        <v>6610</v>
      </c>
      <c r="G2152" s="5" t="s">
        <v>13</v>
      </c>
      <c r="H2152" s="5" t="s">
        <v>6611</v>
      </c>
      <c r="I2152" s="5">
        <v>1</v>
      </c>
      <c r="K2152" s="6">
        <v>44250.986307870371</v>
      </c>
      <c r="L2152" s="5" t="s">
        <v>6915</v>
      </c>
      <c r="M2152" s="5">
        <f t="shared" si="66"/>
        <v>1</v>
      </c>
      <c r="N2152" s="5">
        <f t="shared" si="67"/>
        <v>0</v>
      </c>
      <c r="O2152" s="7">
        <v>44250</v>
      </c>
    </row>
    <row r="2153" spans="1:15" x14ac:dyDescent="0.25">
      <c r="A2153" s="5">
        <v>2151</v>
      </c>
      <c r="B2153" s="5" t="s">
        <v>6612</v>
      </c>
      <c r="C2153" s="5" t="s">
        <v>11</v>
      </c>
      <c r="D2153" s="5">
        <v>2</v>
      </c>
      <c r="E2153" s="5">
        <v>0.75</v>
      </c>
      <c r="F2153" s="5" t="s">
        <v>6613</v>
      </c>
      <c r="G2153" s="5" t="s">
        <v>13</v>
      </c>
      <c r="H2153" s="5" t="s">
        <v>6614</v>
      </c>
      <c r="I2153" s="5">
        <v>0</v>
      </c>
      <c r="K2153" s="6">
        <v>44250.986388888887</v>
      </c>
      <c r="L2153" s="5" t="s">
        <v>8035</v>
      </c>
      <c r="M2153" s="5">
        <f t="shared" si="66"/>
        <v>0</v>
      </c>
      <c r="N2153" s="5">
        <f t="shared" si="67"/>
        <v>1</v>
      </c>
      <c r="O2153" s="7">
        <v>44250</v>
      </c>
    </row>
    <row r="2154" spans="1:15" x14ac:dyDescent="0.25">
      <c r="A2154" s="5">
        <v>2152</v>
      </c>
      <c r="B2154" s="5" t="s">
        <v>6615</v>
      </c>
      <c r="C2154" s="5" t="s">
        <v>80</v>
      </c>
      <c r="D2154" s="5">
        <v>3</v>
      </c>
      <c r="E2154" s="5">
        <v>0.81</v>
      </c>
      <c r="F2154" s="5" t="s">
        <v>6616</v>
      </c>
      <c r="G2154" s="5" t="s">
        <v>13</v>
      </c>
      <c r="H2154" s="5" t="s">
        <v>6617</v>
      </c>
      <c r="I2154" s="5">
        <v>1</v>
      </c>
      <c r="K2154" s="6">
        <v>44250.987847222219</v>
      </c>
      <c r="L2154" s="5" t="s">
        <v>7060</v>
      </c>
      <c r="M2154" s="5">
        <f t="shared" si="66"/>
        <v>1</v>
      </c>
      <c r="N2154" s="5">
        <f t="shared" si="67"/>
        <v>0</v>
      </c>
      <c r="O2154" s="7">
        <v>44250</v>
      </c>
    </row>
    <row r="2155" spans="1:15" x14ac:dyDescent="0.25">
      <c r="A2155" s="5">
        <v>2153</v>
      </c>
      <c r="B2155" s="5" t="s">
        <v>6618</v>
      </c>
      <c r="C2155" s="5" t="s">
        <v>16</v>
      </c>
      <c r="D2155" s="5">
        <v>1</v>
      </c>
      <c r="E2155" s="5">
        <v>1</v>
      </c>
      <c r="F2155" s="5" t="s">
        <v>6619</v>
      </c>
      <c r="G2155" s="5" t="s">
        <v>13</v>
      </c>
      <c r="H2155" s="5" t="s">
        <v>6620</v>
      </c>
      <c r="I2155" s="5">
        <v>0</v>
      </c>
      <c r="K2155" s="6">
        <v>44250.989363425928</v>
      </c>
      <c r="L2155" s="5" t="s">
        <v>7515</v>
      </c>
      <c r="M2155" s="5">
        <f t="shared" si="66"/>
        <v>1</v>
      </c>
      <c r="N2155" s="5">
        <f t="shared" si="67"/>
        <v>0</v>
      </c>
      <c r="O2155" s="7">
        <v>44250</v>
      </c>
    </row>
    <row r="2156" spans="1:15" x14ac:dyDescent="0.25">
      <c r="A2156" s="5">
        <v>2154</v>
      </c>
      <c r="B2156" s="5" t="s">
        <v>6621</v>
      </c>
      <c r="C2156" s="5" t="s">
        <v>32</v>
      </c>
      <c r="D2156" s="5">
        <v>1</v>
      </c>
      <c r="E2156" s="5">
        <v>1</v>
      </c>
      <c r="F2156" s="5" t="s">
        <v>6622</v>
      </c>
      <c r="G2156" s="5" t="s">
        <v>13</v>
      </c>
      <c r="H2156" s="5" t="s">
        <v>6623</v>
      </c>
      <c r="I2156" s="5">
        <v>0</v>
      </c>
      <c r="K2156" s="6">
        <v>44250.989479166667</v>
      </c>
      <c r="L2156" s="5" t="s">
        <v>7566</v>
      </c>
      <c r="M2156" s="5">
        <f t="shared" si="66"/>
        <v>1</v>
      </c>
      <c r="N2156" s="5">
        <f t="shared" si="67"/>
        <v>0</v>
      </c>
      <c r="O2156" s="7">
        <v>44250</v>
      </c>
    </row>
    <row r="2157" spans="1:15" x14ac:dyDescent="0.25">
      <c r="A2157" s="5">
        <v>2155</v>
      </c>
      <c r="B2157" s="5" t="s">
        <v>6624</v>
      </c>
      <c r="C2157" s="5" t="s">
        <v>50</v>
      </c>
      <c r="D2157" s="5">
        <v>1</v>
      </c>
      <c r="E2157" s="5">
        <v>1</v>
      </c>
      <c r="F2157" s="5" t="s">
        <v>6625</v>
      </c>
      <c r="G2157" s="5" t="s">
        <v>13</v>
      </c>
      <c r="H2157" s="5" t="s">
        <v>6626</v>
      </c>
      <c r="I2157" s="5">
        <v>1</v>
      </c>
      <c r="K2157" s="6">
        <v>44250.99077546296</v>
      </c>
      <c r="L2157" s="5" t="s">
        <v>6976</v>
      </c>
      <c r="M2157" s="5">
        <f t="shared" si="66"/>
        <v>0</v>
      </c>
      <c r="N2157" s="5">
        <f t="shared" si="67"/>
        <v>1</v>
      </c>
      <c r="O2157" s="7">
        <v>44250</v>
      </c>
    </row>
    <row r="2158" spans="1:15" x14ac:dyDescent="0.25">
      <c r="A2158" s="5">
        <v>2156</v>
      </c>
      <c r="B2158" s="5" t="s">
        <v>6627</v>
      </c>
      <c r="C2158" s="5" t="s">
        <v>32</v>
      </c>
      <c r="D2158" s="5">
        <v>1</v>
      </c>
      <c r="E2158" s="5">
        <v>1</v>
      </c>
      <c r="F2158" s="5" t="s">
        <v>6628</v>
      </c>
      <c r="G2158" s="5" t="s">
        <v>13</v>
      </c>
      <c r="H2158" s="5" t="s">
        <v>6629</v>
      </c>
      <c r="I2158" s="5">
        <v>1</v>
      </c>
      <c r="K2158" s="6">
        <v>44250.99077546296</v>
      </c>
      <c r="L2158" s="5" t="s">
        <v>7083</v>
      </c>
      <c r="M2158" s="5">
        <f t="shared" si="66"/>
        <v>0</v>
      </c>
      <c r="N2158" s="5">
        <f t="shared" si="67"/>
        <v>1</v>
      </c>
      <c r="O2158" s="7">
        <v>44250</v>
      </c>
    </row>
    <row r="2159" spans="1:15" x14ac:dyDescent="0.25">
      <c r="A2159" s="5">
        <v>2157</v>
      </c>
      <c r="B2159" s="5" t="s">
        <v>6630</v>
      </c>
      <c r="C2159" s="5" t="s">
        <v>36</v>
      </c>
      <c r="D2159" s="5">
        <v>40</v>
      </c>
      <c r="E2159" s="5">
        <v>0.82</v>
      </c>
      <c r="F2159" s="5" t="s">
        <v>6631</v>
      </c>
      <c r="G2159" s="5" t="s">
        <v>13</v>
      </c>
      <c r="H2159" s="5" t="s">
        <v>6632</v>
      </c>
      <c r="I2159" s="5">
        <v>30</v>
      </c>
      <c r="K2159" s="6">
        <v>44250.993576388886</v>
      </c>
      <c r="L2159" s="5" t="s">
        <v>7104</v>
      </c>
      <c r="M2159" s="5">
        <f t="shared" si="66"/>
        <v>0</v>
      </c>
      <c r="N2159" s="5">
        <f t="shared" si="67"/>
        <v>1</v>
      </c>
      <c r="O2159" s="7">
        <v>44250</v>
      </c>
    </row>
    <row r="2160" spans="1:15" x14ac:dyDescent="0.25">
      <c r="A2160" s="5">
        <v>2158</v>
      </c>
      <c r="B2160" s="5" t="s">
        <v>6633</v>
      </c>
      <c r="C2160" s="5" t="s">
        <v>11</v>
      </c>
      <c r="D2160" s="5">
        <v>1</v>
      </c>
      <c r="E2160" s="5">
        <v>0.99</v>
      </c>
      <c r="F2160" s="5" t="s">
        <v>6634</v>
      </c>
      <c r="G2160" s="5" t="s">
        <v>13</v>
      </c>
      <c r="H2160" s="5" t="s">
        <v>6635</v>
      </c>
      <c r="I2160" s="5">
        <v>0</v>
      </c>
      <c r="K2160" s="6">
        <v>44250.993692129632</v>
      </c>
      <c r="L2160" s="5" t="s">
        <v>8036</v>
      </c>
      <c r="M2160" s="5">
        <f t="shared" si="66"/>
        <v>1</v>
      </c>
      <c r="N2160" s="5">
        <f t="shared" si="67"/>
        <v>0</v>
      </c>
      <c r="O2160" s="7">
        <v>44250</v>
      </c>
    </row>
    <row r="2161" spans="1:15" x14ac:dyDescent="0.25">
      <c r="A2161" s="5">
        <v>2159</v>
      </c>
      <c r="B2161" s="5" t="s">
        <v>6636</v>
      </c>
      <c r="C2161" s="5" t="s">
        <v>11</v>
      </c>
      <c r="D2161" s="5">
        <v>17602</v>
      </c>
      <c r="E2161" s="5">
        <v>0.98</v>
      </c>
      <c r="F2161" s="5" t="s">
        <v>6637</v>
      </c>
      <c r="G2161" s="5" t="s">
        <v>13</v>
      </c>
      <c r="H2161" s="5" t="s">
        <v>6638</v>
      </c>
      <c r="I2161" s="5">
        <v>1170</v>
      </c>
      <c r="K2161" s="6">
        <v>44250.993923611109</v>
      </c>
      <c r="L2161" s="5" t="s">
        <v>7528</v>
      </c>
      <c r="M2161" s="5">
        <f t="shared" si="66"/>
        <v>1</v>
      </c>
      <c r="N2161" s="5">
        <f t="shared" si="67"/>
        <v>0</v>
      </c>
      <c r="O2161" s="7">
        <v>44250</v>
      </c>
    </row>
    <row r="2162" spans="1:15" x14ac:dyDescent="0.25">
      <c r="A2162" s="5">
        <v>2160</v>
      </c>
      <c r="B2162" s="5" t="s">
        <v>6639</v>
      </c>
      <c r="C2162" s="5" t="s">
        <v>11</v>
      </c>
      <c r="D2162" s="5">
        <v>1</v>
      </c>
      <c r="E2162" s="5">
        <v>1</v>
      </c>
      <c r="F2162" s="5" t="s">
        <v>6640</v>
      </c>
      <c r="G2162" s="5" t="s">
        <v>13</v>
      </c>
      <c r="H2162" s="5" t="s">
        <v>6641</v>
      </c>
      <c r="I2162" s="5">
        <v>0</v>
      </c>
      <c r="K2162" s="6">
        <v>44250.995486111111</v>
      </c>
      <c r="L2162" s="5" t="s">
        <v>8037</v>
      </c>
      <c r="M2162" s="5">
        <f t="shared" si="66"/>
        <v>0</v>
      </c>
      <c r="N2162" s="5">
        <f t="shared" si="67"/>
        <v>1</v>
      </c>
      <c r="O2162" s="7">
        <v>44250</v>
      </c>
    </row>
    <row r="2163" spans="1:15" x14ac:dyDescent="0.25">
      <c r="A2163" s="5">
        <v>2161</v>
      </c>
      <c r="B2163" s="5" t="s">
        <v>6642</v>
      </c>
      <c r="C2163" s="5" t="s">
        <v>32</v>
      </c>
      <c r="D2163" s="5">
        <v>26</v>
      </c>
      <c r="E2163" s="5">
        <v>0.83</v>
      </c>
      <c r="F2163" s="5" t="s">
        <v>6643</v>
      </c>
      <c r="G2163" s="5" t="s">
        <v>13</v>
      </c>
      <c r="H2163" s="5" t="s">
        <v>6644</v>
      </c>
      <c r="I2163" s="5">
        <v>13</v>
      </c>
      <c r="K2163" s="6">
        <v>44250.99559027778</v>
      </c>
      <c r="L2163" s="5" t="s">
        <v>7089</v>
      </c>
      <c r="M2163" s="5">
        <f t="shared" si="66"/>
        <v>1</v>
      </c>
      <c r="N2163" s="5">
        <f t="shared" si="67"/>
        <v>0</v>
      </c>
      <c r="O2163" s="7">
        <v>44250</v>
      </c>
    </row>
    <row r="2164" spans="1:15" x14ac:dyDescent="0.25">
      <c r="A2164" s="5">
        <v>2162</v>
      </c>
      <c r="B2164" s="5" t="s">
        <v>6645</v>
      </c>
      <c r="C2164" s="5" t="s">
        <v>28</v>
      </c>
      <c r="D2164" s="5">
        <v>1</v>
      </c>
      <c r="E2164" s="5">
        <v>0.67</v>
      </c>
      <c r="F2164" s="5" t="s">
        <v>6646</v>
      </c>
      <c r="G2164" s="5" t="s">
        <v>13</v>
      </c>
      <c r="H2164" s="5" t="s">
        <v>6647</v>
      </c>
      <c r="I2164" s="5">
        <v>0</v>
      </c>
      <c r="K2164" s="6">
        <v>44250.997048611112</v>
      </c>
      <c r="L2164" s="5" t="s">
        <v>7289</v>
      </c>
      <c r="M2164" s="5">
        <f t="shared" si="66"/>
        <v>0</v>
      </c>
      <c r="N2164" s="5">
        <f t="shared" si="67"/>
        <v>1</v>
      </c>
      <c r="O2164" s="7">
        <v>44250</v>
      </c>
    </row>
    <row r="2165" spans="1:15" x14ac:dyDescent="0.25">
      <c r="A2165" s="5">
        <v>2163</v>
      </c>
      <c r="B2165" s="5" t="s">
        <v>6648</v>
      </c>
      <c r="C2165" s="5" t="s">
        <v>36</v>
      </c>
      <c r="D2165" s="5">
        <v>70</v>
      </c>
      <c r="E2165" s="5">
        <v>0.93</v>
      </c>
      <c r="F2165" s="5" t="s">
        <v>6649</v>
      </c>
      <c r="G2165" s="5" t="s">
        <v>13</v>
      </c>
      <c r="H2165" s="5" t="s">
        <v>6650</v>
      </c>
      <c r="I2165" s="5">
        <v>9</v>
      </c>
      <c r="K2165" s="6">
        <v>44250.997337962966</v>
      </c>
      <c r="L2165" s="5" t="s">
        <v>8038</v>
      </c>
      <c r="M2165" s="5">
        <f t="shared" si="66"/>
        <v>1</v>
      </c>
      <c r="N2165" s="5">
        <f t="shared" si="67"/>
        <v>0</v>
      </c>
      <c r="O2165" s="7">
        <v>44250</v>
      </c>
    </row>
    <row r="2166" spans="1:15" x14ac:dyDescent="0.25">
      <c r="A2166" s="5">
        <v>2164</v>
      </c>
      <c r="B2166" s="5" t="s">
        <v>6651</v>
      </c>
      <c r="C2166" s="5" t="s">
        <v>32</v>
      </c>
      <c r="D2166" s="5">
        <v>1</v>
      </c>
      <c r="E2166" s="5">
        <v>1</v>
      </c>
      <c r="F2166" s="5" t="s">
        <v>6652</v>
      </c>
      <c r="G2166" s="5" t="s">
        <v>13</v>
      </c>
      <c r="H2166" s="5" t="s">
        <v>6653</v>
      </c>
      <c r="I2166" s="5">
        <v>0</v>
      </c>
      <c r="K2166" s="6">
        <v>44250.998032407406</v>
      </c>
      <c r="L2166" s="5" t="s">
        <v>8039</v>
      </c>
      <c r="M2166" s="5">
        <f t="shared" si="66"/>
        <v>0</v>
      </c>
      <c r="N2166" s="5">
        <f t="shared" si="67"/>
        <v>1</v>
      </c>
      <c r="O2166" s="7">
        <v>44250</v>
      </c>
    </row>
    <row r="2167" spans="1:15" x14ac:dyDescent="0.25">
      <c r="A2167" s="5">
        <v>2165</v>
      </c>
      <c r="B2167" s="5" t="s">
        <v>6654</v>
      </c>
      <c r="C2167" s="5" t="s">
        <v>28</v>
      </c>
      <c r="D2167" s="5">
        <v>1</v>
      </c>
      <c r="E2167" s="5">
        <v>1</v>
      </c>
      <c r="F2167" s="5" t="s">
        <v>6655</v>
      </c>
      <c r="G2167" s="5" t="s">
        <v>13</v>
      </c>
      <c r="H2167" s="5" t="s">
        <v>6656</v>
      </c>
      <c r="I2167" s="5">
        <v>0</v>
      </c>
      <c r="K2167" s="6">
        <v>44250.998194444444</v>
      </c>
      <c r="L2167" s="5" t="s">
        <v>7060</v>
      </c>
      <c r="M2167" s="5">
        <f t="shared" si="66"/>
        <v>1</v>
      </c>
      <c r="N2167" s="5">
        <f t="shared" si="67"/>
        <v>0</v>
      </c>
      <c r="O2167" s="7">
        <v>44250</v>
      </c>
    </row>
    <row r="2168" spans="1:15" x14ac:dyDescent="0.25">
      <c r="A2168" s="5">
        <v>2166</v>
      </c>
      <c r="B2168" s="5" t="s">
        <v>6657</v>
      </c>
      <c r="C2168" s="5" t="s">
        <v>80</v>
      </c>
      <c r="D2168" s="5">
        <v>1</v>
      </c>
      <c r="E2168" s="5">
        <v>1</v>
      </c>
      <c r="F2168" s="5" t="s">
        <v>6658</v>
      </c>
      <c r="G2168" s="5" t="s">
        <v>13</v>
      </c>
      <c r="H2168" s="5" t="s">
        <v>6659</v>
      </c>
      <c r="I2168" s="5">
        <v>0</v>
      </c>
      <c r="K2168" s="6">
        <v>44250.998425925929</v>
      </c>
      <c r="L2168" s="5" t="s">
        <v>8040</v>
      </c>
      <c r="M2168" s="5">
        <f t="shared" si="66"/>
        <v>1</v>
      </c>
      <c r="N2168" s="5">
        <f t="shared" si="67"/>
        <v>0</v>
      </c>
      <c r="O2168" s="7">
        <v>44250</v>
      </c>
    </row>
    <row r="2169" spans="1:15" x14ac:dyDescent="0.25">
      <c r="A2169" s="5">
        <v>2167</v>
      </c>
      <c r="B2169" s="5" t="s">
        <v>6660</v>
      </c>
      <c r="C2169" s="5" t="s">
        <v>32</v>
      </c>
      <c r="D2169" s="5">
        <v>73</v>
      </c>
      <c r="E2169" s="5">
        <v>0.94</v>
      </c>
      <c r="F2169" s="5" t="s">
        <v>6661</v>
      </c>
      <c r="G2169" s="5" t="s">
        <v>13</v>
      </c>
      <c r="H2169" s="5" t="s">
        <v>6662</v>
      </c>
      <c r="I2169" s="5">
        <v>11</v>
      </c>
      <c r="K2169" s="6">
        <v>44250.999062499999</v>
      </c>
      <c r="L2169" s="5" t="s">
        <v>7982</v>
      </c>
      <c r="M2169" s="5">
        <f t="shared" si="66"/>
        <v>0</v>
      </c>
      <c r="N2169" s="5">
        <f t="shared" si="67"/>
        <v>1</v>
      </c>
      <c r="O2169" s="7">
        <v>44250</v>
      </c>
    </row>
    <row r="2170" spans="1:15" x14ac:dyDescent="0.25">
      <c r="A2170" s="5">
        <v>2168</v>
      </c>
      <c r="B2170" s="5" t="s">
        <v>6663</v>
      </c>
      <c r="C2170" s="5" t="s">
        <v>11</v>
      </c>
      <c r="D2170" s="5">
        <v>1</v>
      </c>
      <c r="E2170" s="5">
        <v>1</v>
      </c>
      <c r="F2170" s="5" t="s">
        <v>6664</v>
      </c>
      <c r="G2170" s="5" t="s">
        <v>13</v>
      </c>
      <c r="H2170" s="5" t="s">
        <v>6665</v>
      </c>
      <c r="I2170" s="5">
        <v>0</v>
      </c>
      <c r="K2170" s="6">
        <v>44250.999849537038</v>
      </c>
      <c r="L2170" s="5" t="s">
        <v>6968</v>
      </c>
      <c r="M2170" s="5">
        <f t="shared" si="66"/>
        <v>0</v>
      </c>
      <c r="N2170" s="5">
        <f t="shared" si="67"/>
        <v>1</v>
      </c>
      <c r="O2170" s="7">
        <v>44250</v>
      </c>
    </row>
    <row r="2171" spans="1:15" x14ac:dyDescent="0.25">
      <c r="A2171" s="5">
        <v>2169</v>
      </c>
      <c r="B2171" s="5" t="s">
        <v>6666</v>
      </c>
      <c r="C2171" s="5" t="s">
        <v>40</v>
      </c>
      <c r="D2171" s="5">
        <v>0</v>
      </c>
      <c r="E2171" s="5">
        <v>0.5</v>
      </c>
      <c r="F2171" s="5" t="s">
        <v>6667</v>
      </c>
      <c r="G2171" s="5" t="s">
        <v>13</v>
      </c>
      <c r="H2171" s="5" t="s">
        <v>6668</v>
      </c>
      <c r="I2171" s="5">
        <v>0</v>
      </c>
      <c r="K2171" s="6">
        <v>44251.0000462963</v>
      </c>
      <c r="L2171" s="5" t="s">
        <v>7327</v>
      </c>
      <c r="M2171" s="5">
        <f t="shared" si="66"/>
        <v>1</v>
      </c>
      <c r="N2171" s="5">
        <f t="shared" si="67"/>
        <v>0</v>
      </c>
      <c r="O2171" s="7">
        <v>44251</v>
      </c>
    </row>
    <row r="2172" spans="1:15" x14ac:dyDescent="0.25">
      <c r="A2172" s="5">
        <v>2170</v>
      </c>
      <c r="B2172" s="5" t="s">
        <v>6669</v>
      </c>
      <c r="C2172" s="5" t="s">
        <v>16</v>
      </c>
      <c r="D2172" s="5">
        <v>163</v>
      </c>
      <c r="E2172" s="5">
        <v>0.82</v>
      </c>
      <c r="F2172" s="5" t="s">
        <v>6670</v>
      </c>
      <c r="G2172" s="5" t="s">
        <v>13</v>
      </c>
      <c r="H2172" s="5" t="s">
        <v>6671</v>
      </c>
      <c r="I2172" s="5">
        <v>60</v>
      </c>
      <c r="J2172" s="5" t="s">
        <v>6672</v>
      </c>
      <c r="K2172" s="6">
        <v>44251.000324074077</v>
      </c>
      <c r="L2172" s="5" t="s">
        <v>8041</v>
      </c>
      <c r="M2172" s="5">
        <f t="shared" si="66"/>
        <v>0</v>
      </c>
      <c r="N2172" s="5">
        <f t="shared" si="67"/>
        <v>1</v>
      </c>
      <c r="O2172" s="7">
        <v>44251</v>
      </c>
    </row>
    <row r="2173" spans="1:15" x14ac:dyDescent="0.25">
      <c r="A2173" s="5">
        <v>2171</v>
      </c>
      <c r="B2173" s="5" t="s">
        <v>6673</v>
      </c>
      <c r="C2173" s="5" t="s">
        <v>32</v>
      </c>
      <c r="D2173" s="5">
        <v>1</v>
      </c>
      <c r="E2173" s="5">
        <v>1</v>
      </c>
      <c r="F2173" s="5" t="s">
        <v>6674</v>
      </c>
      <c r="G2173" s="5" t="s">
        <v>13</v>
      </c>
      <c r="H2173" s="5" t="s">
        <v>6675</v>
      </c>
      <c r="I2173" s="5">
        <v>0</v>
      </c>
      <c r="K2173" s="6">
        <v>44251.001087962963</v>
      </c>
      <c r="L2173" s="5" t="s">
        <v>7633</v>
      </c>
      <c r="M2173" s="5">
        <f t="shared" si="66"/>
        <v>0</v>
      </c>
      <c r="N2173" s="5">
        <f t="shared" si="67"/>
        <v>1</v>
      </c>
      <c r="O2173" s="7">
        <v>44251</v>
      </c>
    </row>
    <row r="2174" spans="1:15" x14ac:dyDescent="0.25">
      <c r="A2174" s="5">
        <v>2172</v>
      </c>
      <c r="B2174" s="5" t="s">
        <v>6676</v>
      </c>
      <c r="C2174" s="5" t="s">
        <v>16</v>
      </c>
      <c r="D2174" s="5">
        <v>1</v>
      </c>
      <c r="E2174" s="5">
        <v>1</v>
      </c>
      <c r="F2174" s="5" t="s">
        <v>6677</v>
      </c>
      <c r="G2174" s="5" t="s">
        <v>13</v>
      </c>
      <c r="H2174" s="5" t="s">
        <v>6678</v>
      </c>
      <c r="I2174" s="5">
        <v>0</v>
      </c>
      <c r="K2174" s="6">
        <v>44251.001921296294</v>
      </c>
      <c r="L2174" s="5" t="s">
        <v>8042</v>
      </c>
      <c r="M2174" s="5">
        <f t="shared" si="66"/>
        <v>0</v>
      </c>
      <c r="N2174" s="5">
        <f t="shared" si="67"/>
        <v>1</v>
      </c>
      <c r="O2174" s="7">
        <v>44251</v>
      </c>
    </row>
    <row r="2175" spans="1:15" x14ac:dyDescent="0.25">
      <c r="A2175" s="5">
        <v>2173</v>
      </c>
      <c r="B2175" s="5" t="s">
        <v>6679</v>
      </c>
      <c r="C2175" s="5" t="s">
        <v>50</v>
      </c>
      <c r="D2175" s="5">
        <v>38</v>
      </c>
      <c r="E2175" s="5">
        <v>0.77</v>
      </c>
      <c r="F2175" s="5" t="s">
        <v>6680</v>
      </c>
      <c r="G2175" s="5" t="s">
        <v>13</v>
      </c>
      <c r="H2175" s="5" t="s">
        <v>6681</v>
      </c>
      <c r="I2175" s="5">
        <v>45</v>
      </c>
      <c r="J2175" s="5" t="s">
        <v>6682</v>
      </c>
      <c r="K2175" s="6">
        <v>44251.003113425926</v>
      </c>
      <c r="L2175" s="5" t="s">
        <v>8043</v>
      </c>
      <c r="M2175" s="5">
        <f t="shared" si="66"/>
        <v>1</v>
      </c>
      <c r="N2175" s="5">
        <f t="shared" si="67"/>
        <v>0</v>
      </c>
      <c r="O2175" s="7">
        <v>44251</v>
      </c>
    </row>
    <row r="2176" spans="1:15" x14ac:dyDescent="0.25">
      <c r="A2176" s="5">
        <v>2174</v>
      </c>
      <c r="B2176" s="5" t="s">
        <v>6683</v>
      </c>
      <c r="C2176" s="5" t="s">
        <v>16</v>
      </c>
      <c r="D2176" s="5">
        <v>1</v>
      </c>
      <c r="E2176" s="5">
        <v>1</v>
      </c>
      <c r="F2176" s="5" t="s">
        <v>6684</v>
      </c>
      <c r="G2176" s="5" t="s">
        <v>13</v>
      </c>
      <c r="H2176" s="5" t="s">
        <v>6685</v>
      </c>
      <c r="I2176" s="5">
        <v>0</v>
      </c>
      <c r="K2176" s="6">
        <v>44251.004050925927</v>
      </c>
      <c r="L2176" s="5" t="s">
        <v>8044</v>
      </c>
      <c r="M2176" s="5">
        <f t="shared" si="66"/>
        <v>1</v>
      </c>
      <c r="N2176" s="5">
        <f t="shared" si="67"/>
        <v>0</v>
      </c>
      <c r="O2176" s="7">
        <v>44251</v>
      </c>
    </row>
    <row r="2177" spans="1:15" x14ac:dyDescent="0.25">
      <c r="A2177" s="5">
        <v>2175</v>
      </c>
      <c r="B2177" s="5" t="s">
        <v>6686</v>
      </c>
      <c r="C2177" s="5" t="s">
        <v>36</v>
      </c>
      <c r="D2177" s="5">
        <v>1</v>
      </c>
      <c r="E2177" s="5">
        <v>1</v>
      </c>
      <c r="F2177" s="5" t="s">
        <v>6687</v>
      </c>
      <c r="G2177" s="5" t="s">
        <v>13</v>
      </c>
      <c r="H2177" s="5" t="s">
        <v>6688</v>
      </c>
      <c r="I2177" s="5">
        <v>0</v>
      </c>
      <c r="K2177" s="6">
        <v>44251.005497685182</v>
      </c>
      <c r="L2177" s="5" t="s">
        <v>7195</v>
      </c>
      <c r="M2177" s="5">
        <f t="shared" si="66"/>
        <v>0</v>
      </c>
      <c r="N2177" s="5">
        <f t="shared" si="67"/>
        <v>1</v>
      </c>
      <c r="O2177" s="7">
        <v>44251</v>
      </c>
    </row>
    <row r="2178" spans="1:15" x14ac:dyDescent="0.25">
      <c r="A2178" s="5">
        <v>2176</v>
      </c>
      <c r="B2178" s="5" t="s">
        <v>6689</v>
      </c>
      <c r="C2178" s="5" t="s">
        <v>80</v>
      </c>
      <c r="D2178" s="5">
        <v>31</v>
      </c>
      <c r="E2178" s="5">
        <v>0.87</v>
      </c>
      <c r="F2178" s="5" t="s">
        <v>6690</v>
      </c>
      <c r="G2178" s="5" t="s">
        <v>13</v>
      </c>
      <c r="H2178" s="5" t="s">
        <v>6691</v>
      </c>
      <c r="I2178" s="5">
        <v>39</v>
      </c>
      <c r="K2178" s="6">
        <v>44251.005543981482</v>
      </c>
      <c r="L2178" s="5" t="s">
        <v>8045</v>
      </c>
      <c r="M2178" s="5">
        <f t="shared" si="66"/>
        <v>0</v>
      </c>
      <c r="N2178" s="5">
        <f t="shared" si="67"/>
        <v>1</v>
      </c>
      <c r="O2178" s="7">
        <v>44251</v>
      </c>
    </row>
    <row r="2179" spans="1:15" x14ac:dyDescent="0.25">
      <c r="A2179" s="5">
        <v>2177</v>
      </c>
      <c r="B2179" s="5" t="s">
        <v>6692</v>
      </c>
      <c r="C2179" s="5" t="s">
        <v>11</v>
      </c>
      <c r="D2179" s="5">
        <v>1</v>
      </c>
      <c r="E2179" s="5">
        <v>1</v>
      </c>
      <c r="F2179" s="5" t="s">
        <v>6693</v>
      </c>
      <c r="G2179" s="5" t="s">
        <v>13</v>
      </c>
      <c r="H2179" s="5" t="s">
        <v>6694</v>
      </c>
      <c r="I2179" s="5">
        <v>1</v>
      </c>
      <c r="K2179" s="6">
        <v>44251.006053240744</v>
      </c>
      <c r="L2179" s="5" t="s">
        <v>7065</v>
      </c>
      <c r="M2179" s="5">
        <f t="shared" ref="M2179:M2242" si="68">IF(EXACT(LEFT(L2179),"P"),1,0)</f>
        <v>0</v>
      </c>
      <c r="N2179" s="5">
        <f t="shared" ref="N2179:N2242" si="69">1-M2179</f>
        <v>1</v>
      </c>
      <c r="O2179" s="7">
        <v>44251</v>
      </c>
    </row>
    <row r="2180" spans="1:15" x14ac:dyDescent="0.25">
      <c r="A2180" s="5">
        <v>2178</v>
      </c>
      <c r="B2180" s="5" t="s">
        <v>6695</v>
      </c>
      <c r="C2180" s="5" t="s">
        <v>28</v>
      </c>
      <c r="D2180" s="5">
        <v>126</v>
      </c>
      <c r="E2180" s="5">
        <v>0.91</v>
      </c>
      <c r="F2180" s="5" t="s">
        <v>6696</v>
      </c>
      <c r="G2180" s="5" t="s">
        <v>13</v>
      </c>
      <c r="H2180" s="5" t="s">
        <v>6697</v>
      </c>
      <c r="I2180" s="5">
        <v>24</v>
      </c>
      <c r="K2180" s="6">
        <v>44251.006562499999</v>
      </c>
      <c r="L2180" s="5" t="s">
        <v>7060</v>
      </c>
      <c r="M2180" s="5">
        <f t="shared" si="68"/>
        <v>1</v>
      </c>
      <c r="N2180" s="5">
        <f t="shared" si="69"/>
        <v>0</v>
      </c>
      <c r="O2180" s="7">
        <v>44251</v>
      </c>
    </row>
    <row r="2181" spans="1:15" x14ac:dyDescent="0.25">
      <c r="A2181" s="5">
        <v>2179</v>
      </c>
      <c r="B2181" s="5" t="s">
        <v>6698</v>
      </c>
      <c r="C2181" s="5" t="s">
        <v>36</v>
      </c>
      <c r="D2181" s="5">
        <v>1</v>
      </c>
      <c r="E2181" s="5">
        <v>1</v>
      </c>
      <c r="F2181" s="5" t="s">
        <v>6699</v>
      </c>
      <c r="G2181" s="5" t="s">
        <v>13</v>
      </c>
      <c r="H2181" s="5" t="s">
        <v>6700</v>
      </c>
      <c r="I2181" s="5">
        <v>0</v>
      </c>
      <c r="K2181" s="6">
        <v>44251.006597222222</v>
      </c>
      <c r="L2181" s="5" t="s">
        <v>6945</v>
      </c>
      <c r="M2181" s="5">
        <f t="shared" si="68"/>
        <v>0</v>
      </c>
      <c r="N2181" s="5">
        <f t="shared" si="69"/>
        <v>1</v>
      </c>
      <c r="O2181" s="7">
        <v>44251</v>
      </c>
    </row>
    <row r="2182" spans="1:15" x14ac:dyDescent="0.25">
      <c r="A2182" s="5">
        <v>2180</v>
      </c>
      <c r="B2182" s="5" t="s">
        <v>6701</v>
      </c>
      <c r="C2182" s="5" t="s">
        <v>11</v>
      </c>
      <c r="D2182" s="5">
        <v>1</v>
      </c>
      <c r="E2182" s="5">
        <v>1</v>
      </c>
      <c r="F2182" s="5" t="s">
        <v>6702</v>
      </c>
      <c r="G2182" s="5" t="s">
        <v>13</v>
      </c>
      <c r="H2182" s="5" t="s">
        <v>6703</v>
      </c>
      <c r="I2182" s="5">
        <v>0</v>
      </c>
      <c r="K2182" s="6">
        <v>44251.679282407407</v>
      </c>
      <c r="L2182" s="5" t="s">
        <v>8046</v>
      </c>
      <c r="M2182" s="5">
        <f t="shared" si="68"/>
        <v>0</v>
      </c>
      <c r="N2182" s="5">
        <f t="shared" si="69"/>
        <v>1</v>
      </c>
      <c r="O2182" s="7">
        <v>44251</v>
      </c>
    </row>
    <row r="2183" spans="1:15" x14ac:dyDescent="0.25">
      <c r="A2183" s="5">
        <v>2181</v>
      </c>
      <c r="B2183" s="5" t="s">
        <v>6704</v>
      </c>
      <c r="C2183" s="5" t="s">
        <v>16</v>
      </c>
      <c r="D2183" s="5">
        <v>1</v>
      </c>
      <c r="E2183" s="5">
        <v>1</v>
      </c>
      <c r="F2183" s="5" t="s">
        <v>6705</v>
      </c>
      <c r="G2183" s="5" t="s">
        <v>13</v>
      </c>
      <c r="H2183" s="5" t="s">
        <v>6706</v>
      </c>
      <c r="I2183" s="5">
        <v>0</v>
      </c>
      <c r="K2183" s="6">
        <v>44251.679930555554</v>
      </c>
      <c r="L2183" s="5" t="s">
        <v>7881</v>
      </c>
      <c r="M2183" s="5">
        <f t="shared" si="68"/>
        <v>0</v>
      </c>
      <c r="N2183" s="5">
        <f t="shared" si="69"/>
        <v>1</v>
      </c>
      <c r="O2183" s="7">
        <v>44251</v>
      </c>
    </row>
    <row r="2184" spans="1:15" x14ac:dyDescent="0.25">
      <c r="A2184" s="5">
        <v>2182</v>
      </c>
      <c r="B2184" s="5" t="s">
        <v>6707</v>
      </c>
      <c r="C2184" s="5" t="s">
        <v>40</v>
      </c>
      <c r="D2184" s="5">
        <v>85</v>
      </c>
      <c r="E2184" s="5">
        <v>0.91</v>
      </c>
      <c r="F2184" s="5" t="s">
        <v>6708</v>
      </c>
      <c r="G2184" s="5" t="s">
        <v>13</v>
      </c>
      <c r="H2184" s="5" t="s">
        <v>6709</v>
      </c>
      <c r="I2184" s="5">
        <v>33</v>
      </c>
      <c r="K2184" s="6">
        <v>44251.690428240741</v>
      </c>
      <c r="L2184" s="5" t="s">
        <v>7126</v>
      </c>
      <c r="M2184" s="5">
        <f t="shared" si="68"/>
        <v>0</v>
      </c>
      <c r="N2184" s="5">
        <f t="shared" si="69"/>
        <v>1</v>
      </c>
      <c r="O2184" s="7">
        <v>44251</v>
      </c>
    </row>
    <row r="2185" spans="1:15" x14ac:dyDescent="0.25">
      <c r="A2185" s="5">
        <v>2183</v>
      </c>
      <c r="B2185" s="5" t="s">
        <v>6710</v>
      </c>
      <c r="D2185" s="5">
        <v>1</v>
      </c>
      <c r="E2185" s="5">
        <v>1</v>
      </c>
      <c r="F2185" s="5" t="s">
        <v>6711</v>
      </c>
      <c r="G2185" s="5" t="s">
        <v>13</v>
      </c>
      <c r="H2185" s="5" t="s">
        <v>6712</v>
      </c>
      <c r="I2185" s="5">
        <v>0</v>
      </c>
      <c r="K2185" s="6">
        <v>44251.694155092591</v>
      </c>
      <c r="L2185" s="5" t="s">
        <v>7054</v>
      </c>
      <c r="M2185" s="5">
        <f t="shared" si="68"/>
        <v>0</v>
      </c>
      <c r="N2185" s="5">
        <f t="shared" si="69"/>
        <v>1</v>
      </c>
      <c r="O2185" s="7">
        <v>44251</v>
      </c>
    </row>
    <row r="2186" spans="1:15" x14ac:dyDescent="0.25">
      <c r="A2186" s="5">
        <v>2184</v>
      </c>
      <c r="B2186" s="5" t="s">
        <v>6713</v>
      </c>
      <c r="C2186" s="5" t="s">
        <v>11</v>
      </c>
      <c r="D2186" s="5">
        <v>36</v>
      </c>
      <c r="E2186" s="5">
        <v>0.97</v>
      </c>
      <c r="F2186" s="5" t="s">
        <v>6714</v>
      </c>
      <c r="G2186" s="5" t="s">
        <v>13</v>
      </c>
      <c r="H2186" s="5" t="s">
        <v>6715</v>
      </c>
      <c r="I2186" s="5">
        <v>4</v>
      </c>
      <c r="K2186" s="6">
        <v>44251.695370370369</v>
      </c>
      <c r="L2186" s="5" t="s">
        <v>7063</v>
      </c>
      <c r="M2186" s="5">
        <f t="shared" si="68"/>
        <v>1</v>
      </c>
      <c r="N2186" s="5">
        <f t="shared" si="69"/>
        <v>0</v>
      </c>
      <c r="O2186" s="7">
        <v>44251</v>
      </c>
    </row>
    <row r="2187" spans="1:15" x14ac:dyDescent="0.25">
      <c r="A2187" s="5">
        <v>2185</v>
      </c>
      <c r="B2187" s="5" t="s">
        <v>6716</v>
      </c>
      <c r="C2187" s="5" t="s">
        <v>50</v>
      </c>
      <c r="D2187" s="5">
        <v>1</v>
      </c>
      <c r="E2187" s="5">
        <v>1</v>
      </c>
      <c r="F2187" s="5" t="s">
        <v>6717</v>
      </c>
      <c r="G2187" s="5" t="s">
        <v>13</v>
      </c>
      <c r="H2187" s="5" t="s">
        <v>6718</v>
      </c>
      <c r="I2187" s="5">
        <v>1</v>
      </c>
      <c r="K2187" s="6">
        <v>44251.698182870372</v>
      </c>
      <c r="L2187" s="5" t="s">
        <v>6966</v>
      </c>
      <c r="M2187" s="5">
        <f t="shared" si="68"/>
        <v>0</v>
      </c>
      <c r="N2187" s="5">
        <f t="shared" si="69"/>
        <v>1</v>
      </c>
      <c r="O2187" s="7">
        <v>44251</v>
      </c>
    </row>
    <row r="2188" spans="1:15" x14ac:dyDescent="0.25">
      <c r="A2188" s="5">
        <v>2186</v>
      </c>
      <c r="B2188" s="5" t="s">
        <v>6719</v>
      </c>
      <c r="C2188" s="5" t="s">
        <v>50</v>
      </c>
      <c r="D2188" s="5">
        <v>1</v>
      </c>
      <c r="E2188" s="5">
        <v>1</v>
      </c>
      <c r="F2188" s="5" t="s">
        <v>6720</v>
      </c>
      <c r="G2188" s="5" t="s">
        <v>13</v>
      </c>
      <c r="H2188" s="5" t="s">
        <v>6721</v>
      </c>
      <c r="I2188" s="5">
        <v>1</v>
      </c>
      <c r="K2188" s="6">
        <v>44251.706250000003</v>
      </c>
      <c r="L2188" s="5" t="s">
        <v>8047</v>
      </c>
      <c r="M2188" s="5">
        <f t="shared" si="68"/>
        <v>1</v>
      </c>
      <c r="N2188" s="5">
        <f t="shared" si="69"/>
        <v>0</v>
      </c>
      <c r="O2188" s="7">
        <v>44251</v>
      </c>
    </row>
    <row r="2189" spans="1:15" x14ac:dyDescent="0.25">
      <c r="A2189" s="5">
        <v>2187</v>
      </c>
      <c r="B2189" s="5" t="s">
        <v>6722</v>
      </c>
      <c r="C2189" s="5" t="s">
        <v>28</v>
      </c>
      <c r="D2189" s="5">
        <v>3</v>
      </c>
      <c r="E2189" s="5">
        <v>1</v>
      </c>
      <c r="F2189" s="5" t="s">
        <v>6723</v>
      </c>
      <c r="G2189" s="5" t="s">
        <v>13</v>
      </c>
      <c r="H2189" s="5" t="s">
        <v>6724</v>
      </c>
      <c r="I2189" s="5">
        <v>2</v>
      </c>
      <c r="K2189" s="6">
        <v>44251.709641203706</v>
      </c>
      <c r="L2189" s="5" t="s">
        <v>7840</v>
      </c>
      <c r="M2189" s="5">
        <f t="shared" si="68"/>
        <v>1</v>
      </c>
      <c r="N2189" s="5">
        <f t="shared" si="69"/>
        <v>0</v>
      </c>
      <c r="O2189" s="7">
        <v>44251</v>
      </c>
    </row>
    <row r="2190" spans="1:15" x14ac:dyDescent="0.25">
      <c r="A2190" s="5">
        <v>2188</v>
      </c>
      <c r="B2190" s="5" t="s">
        <v>6725</v>
      </c>
      <c r="C2190" s="5" t="s">
        <v>40</v>
      </c>
      <c r="D2190" s="5">
        <v>1</v>
      </c>
      <c r="E2190" s="5">
        <v>0.99</v>
      </c>
      <c r="F2190" s="5" t="s">
        <v>6726</v>
      </c>
      <c r="G2190" s="5" t="s">
        <v>13</v>
      </c>
      <c r="H2190" s="5" t="s">
        <v>6727</v>
      </c>
      <c r="I2190" s="5">
        <v>0</v>
      </c>
      <c r="K2190" s="6">
        <v>44251.709872685184</v>
      </c>
      <c r="L2190" s="5" t="s">
        <v>6995</v>
      </c>
      <c r="M2190" s="5">
        <f t="shared" si="68"/>
        <v>0</v>
      </c>
      <c r="N2190" s="5">
        <f t="shared" si="69"/>
        <v>1</v>
      </c>
      <c r="O2190" s="7">
        <v>44251</v>
      </c>
    </row>
    <row r="2191" spans="1:15" x14ac:dyDescent="0.25">
      <c r="A2191" s="5">
        <v>2189</v>
      </c>
      <c r="B2191" s="5" t="s">
        <v>6728</v>
      </c>
      <c r="C2191" s="5" t="s">
        <v>28</v>
      </c>
      <c r="D2191" s="5">
        <v>11</v>
      </c>
      <c r="E2191" s="5">
        <v>0.92</v>
      </c>
      <c r="F2191" s="5" t="s">
        <v>6729</v>
      </c>
      <c r="G2191" s="5" t="s">
        <v>13</v>
      </c>
      <c r="H2191" s="5" t="s">
        <v>6730</v>
      </c>
      <c r="I2191" s="5">
        <v>4</v>
      </c>
      <c r="K2191" s="6">
        <v>44251.714224537034</v>
      </c>
      <c r="L2191" s="5" t="s">
        <v>8048</v>
      </c>
      <c r="M2191" s="5">
        <f t="shared" si="68"/>
        <v>1</v>
      </c>
      <c r="N2191" s="5">
        <f t="shared" si="69"/>
        <v>0</v>
      </c>
      <c r="O2191" s="7">
        <v>44251</v>
      </c>
    </row>
    <row r="2192" spans="1:15" x14ac:dyDescent="0.25">
      <c r="A2192" s="5">
        <v>2190</v>
      </c>
      <c r="B2192" s="5" t="s">
        <v>6731</v>
      </c>
      <c r="C2192" s="5" t="s">
        <v>28</v>
      </c>
      <c r="D2192" s="5">
        <v>4</v>
      </c>
      <c r="E2192" s="5">
        <v>0.75</v>
      </c>
      <c r="F2192" s="5" t="s">
        <v>6732</v>
      </c>
      <c r="G2192" s="5" t="s">
        <v>13</v>
      </c>
      <c r="H2192" s="5" t="s">
        <v>6733</v>
      </c>
      <c r="I2192" s="5">
        <v>4</v>
      </c>
      <c r="K2192" s="6">
        <v>44251.718344907407</v>
      </c>
      <c r="L2192" s="5" t="s">
        <v>7011</v>
      </c>
      <c r="M2192" s="5">
        <f t="shared" si="68"/>
        <v>1</v>
      </c>
      <c r="N2192" s="5">
        <f t="shared" si="69"/>
        <v>0</v>
      </c>
      <c r="O2192" s="7">
        <v>44251</v>
      </c>
    </row>
    <row r="2193" spans="1:15" x14ac:dyDescent="0.25">
      <c r="A2193" s="5">
        <v>2191</v>
      </c>
      <c r="B2193" s="5" t="s">
        <v>6734</v>
      </c>
      <c r="C2193" s="5" t="s">
        <v>11</v>
      </c>
      <c r="D2193" s="5">
        <v>133</v>
      </c>
      <c r="E2193" s="5">
        <v>0.88</v>
      </c>
      <c r="F2193" s="5" t="s">
        <v>6735</v>
      </c>
      <c r="G2193" s="5" t="s">
        <v>13</v>
      </c>
      <c r="H2193" s="5" t="s">
        <v>6736</v>
      </c>
      <c r="I2193" s="5">
        <v>25</v>
      </c>
      <c r="J2193" s="5" t="s">
        <v>6737</v>
      </c>
      <c r="K2193" s="6">
        <v>44251.720879629633</v>
      </c>
      <c r="L2193" s="5" t="s">
        <v>7778</v>
      </c>
      <c r="M2193" s="5">
        <f t="shared" si="68"/>
        <v>1</v>
      </c>
      <c r="N2193" s="5">
        <f t="shared" si="69"/>
        <v>0</v>
      </c>
      <c r="O2193" s="7">
        <v>44251</v>
      </c>
    </row>
    <row r="2194" spans="1:15" x14ac:dyDescent="0.25">
      <c r="A2194" s="5">
        <v>2192</v>
      </c>
      <c r="B2194" s="5" t="s">
        <v>6738</v>
      </c>
      <c r="C2194" s="5" t="s">
        <v>50</v>
      </c>
      <c r="D2194" s="5">
        <v>19468</v>
      </c>
      <c r="E2194" s="5">
        <v>0.93</v>
      </c>
      <c r="F2194" s="5" t="s">
        <v>6739</v>
      </c>
      <c r="G2194" s="5" t="s">
        <v>13</v>
      </c>
      <c r="H2194" s="5" t="s">
        <v>6740</v>
      </c>
      <c r="I2194" s="5">
        <v>4314</v>
      </c>
      <c r="J2194" s="5" t="s">
        <v>6741</v>
      </c>
      <c r="K2194" s="6">
        <v>44251.721342592595</v>
      </c>
      <c r="L2194" s="5" t="s">
        <v>6966</v>
      </c>
      <c r="M2194" s="5">
        <f t="shared" si="68"/>
        <v>0</v>
      </c>
      <c r="N2194" s="5">
        <f t="shared" si="69"/>
        <v>1</v>
      </c>
      <c r="O2194" s="7">
        <v>44251</v>
      </c>
    </row>
    <row r="2195" spans="1:15" x14ac:dyDescent="0.25">
      <c r="A2195" s="5">
        <v>2193</v>
      </c>
      <c r="B2195" s="5" t="s">
        <v>6742</v>
      </c>
      <c r="C2195" s="5" t="s">
        <v>80</v>
      </c>
      <c r="D2195" s="5">
        <v>1</v>
      </c>
      <c r="E2195" s="5">
        <v>1</v>
      </c>
      <c r="F2195" s="5" t="s">
        <v>6743</v>
      </c>
      <c r="G2195" s="5" t="s">
        <v>13</v>
      </c>
      <c r="H2195" s="5" t="s">
        <v>6744</v>
      </c>
      <c r="I2195" s="5">
        <v>0</v>
      </c>
      <c r="K2195" s="6">
        <v>44251.723240740743</v>
      </c>
      <c r="L2195" s="5" t="s">
        <v>7759</v>
      </c>
      <c r="M2195" s="5">
        <f t="shared" si="68"/>
        <v>1</v>
      </c>
      <c r="N2195" s="5">
        <f t="shared" si="69"/>
        <v>0</v>
      </c>
      <c r="O2195" s="7">
        <v>44251</v>
      </c>
    </row>
    <row r="2196" spans="1:15" x14ac:dyDescent="0.25">
      <c r="A2196" s="5">
        <v>2194</v>
      </c>
      <c r="B2196" s="5" t="s">
        <v>6745</v>
      </c>
      <c r="C2196" s="5" t="s">
        <v>16</v>
      </c>
      <c r="D2196" s="5">
        <v>1</v>
      </c>
      <c r="E2196" s="5">
        <v>1</v>
      </c>
      <c r="F2196" s="5" t="s">
        <v>6746</v>
      </c>
      <c r="G2196" s="5" t="s">
        <v>13</v>
      </c>
      <c r="H2196" s="5" t="s">
        <v>6747</v>
      </c>
      <c r="I2196" s="5">
        <v>0</v>
      </c>
      <c r="K2196" s="6">
        <v>44251.724814814814</v>
      </c>
      <c r="L2196" s="5" t="s">
        <v>6966</v>
      </c>
      <c r="M2196" s="5">
        <f t="shared" si="68"/>
        <v>0</v>
      </c>
      <c r="N2196" s="5">
        <f t="shared" si="69"/>
        <v>1</v>
      </c>
      <c r="O2196" s="7">
        <v>44251</v>
      </c>
    </row>
    <row r="2197" spans="1:15" x14ac:dyDescent="0.25">
      <c r="A2197" s="5">
        <v>2195</v>
      </c>
      <c r="B2197" s="5" t="s">
        <v>6748</v>
      </c>
      <c r="C2197" s="5" t="s">
        <v>80</v>
      </c>
      <c r="D2197" s="5">
        <v>1</v>
      </c>
      <c r="E2197" s="5">
        <v>1</v>
      </c>
      <c r="F2197" s="5" t="s">
        <v>6749</v>
      </c>
      <c r="G2197" s="5" t="s">
        <v>13</v>
      </c>
      <c r="H2197" s="5" t="s">
        <v>6750</v>
      </c>
      <c r="I2197" s="5">
        <v>0</v>
      </c>
      <c r="K2197" s="6">
        <v>44251.728055555555</v>
      </c>
      <c r="L2197" s="5" t="s">
        <v>8017</v>
      </c>
      <c r="M2197" s="5">
        <f t="shared" si="68"/>
        <v>1</v>
      </c>
      <c r="N2197" s="5">
        <f t="shared" si="69"/>
        <v>0</v>
      </c>
      <c r="O2197" s="7">
        <v>44251</v>
      </c>
    </row>
    <row r="2198" spans="1:15" x14ac:dyDescent="0.25">
      <c r="A2198" s="5">
        <v>2196</v>
      </c>
      <c r="B2198" s="5" t="s">
        <v>6745</v>
      </c>
      <c r="C2198" s="5" t="s">
        <v>16</v>
      </c>
      <c r="D2198" s="5">
        <v>1</v>
      </c>
      <c r="E2198" s="5">
        <v>1</v>
      </c>
      <c r="F2198" s="5" t="s">
        <v>6751</v>
      </c>
      <c r="G2198" s="5" t="s">
        <v>13</v>
      </c>
      <c r="H2198" s="5" t="s">
        <v>6752</v>
      </c>
      <c r="I2198" s="5">
        <v>0</v>
      </c>
      <c r="K2198" s="6">
        <v>44251.730057870373</v>
      </c>
      <c r="L2198" s="5" t="s">
        <v>6966</v>
      </c>
      <c r="M2198" s="5">
        <f t="shared" si="68"/>
        <v>0</v>
      </c>
      <c r="N2198" s="5">
        <f t="shared" si="69"/>
        <v>1</v>
      </c>
      <c r="O2198" s="7">
        <v>44251</v>
      </c>
    </row>
    <row r="2199" spans="1:15" x14ac:dyDescent="0.25">
      <c r="A2199" s="5">
        <v>2197</v>
      </c>
      <c r="B2199" s="5" t="s">
        <v>6753</v>
      </c>
      <c r="C2199" s="5" t="s">
        <v>36</v>
      </c>
      <c r="D2199" s="5">
        <v>1</v>
      </c>
      <c r="E2199" s="5">
        <v>1</v>
      </c>
      <c r="F2199" s="5" t="s">
        <v>6754</v>
      </c>
      <c r="G2199" s="5" t="s">
        <v>13</v>
      </c>
      <c r="H2199" s="5" t="s">
        <v>6755</v>
      </c>
      <c r="I2199" s="5">
        <v>0</v>
      </c>
      <c r="K2199" s="6">
        <v>44251.730833333335</v>
      </c>
      <c r="L2199" s="5" t="s">
        <v>8049</v>
      </c>
      <c r="M2199" s="5">
        <f t="shared" si="68"/>
        <v>1</v>
      </c>
      <c r="N2199" s="5">
        <f t="shared" si="69"/>
        <v>0</v>
      </c>
      <c r="O2199" s="7">
        <v>44251</v>
      </c>
    </row>
    <row r="2200" spans="1:15" x14ac:dyDescent="0.25">
      <c r="A2200" s="5">
        <v>2198</v>
      </c>
      <c r="B2200" s="5" t="s">
        <v>6756</v>
      </c>
      <c r="C2200" s="5" t="s">
        <v>11</v>
      </c>
      <c r="D2200" s="5">
        <v>1</v>
      </c>
      <c r="E2200" s="5">
        <v>1</v>
      </c>
      <c r="F2200" s="5" t="s">
        <v>6757</v>
      </c>
      <c r="G2200" s="5" t="s">
        <v>13</v>
      </c>
      <c r="H2200" s="5" t="s">
        <v>6758</v>
      </c>
      <c r="I2200" s="5">
        <v>0</v>
      </c>
      <c r="K2200" s="6">
        <v>44251.732118055559</v>
      </c>
      <c r="L2200" s="5" t="s">
        <v>8050</v>
      </c>
      <c r="M2200" s="5">
        <f t="shared" si="68"/>
        <v>0</v>
      </c>
      <c r="N2200" s="5">
        <f t="shared" si="69"/>
        <v>1</v>
      </c>
      <c r="O2200" s="7">
        <v>44251</v>
      </c>
    </row>
    <row r="2201" spans="1:15" x14ac:dyDescent="0.25">
      <c r="A2201" s="5">
        <v>2199</v>
      </c>
      <c r="B2201" s="5" t="s">
        <v>6759</v>
      </c>
      <c r="C2201" s="5" t="s">
        <v>16</v>
      </c>
      <c r="D2201" s="5">
        <v>1</v>
      </c>
      <c r="E2201" s="5">
        <v>1</v>
      </c>
      <c r="F2201" s="5" t="s">
        <v>6760</v>
      </c>
      <c r="G2201" s="5" t="s">
        <v>13</v>
      </c>
      <c r="H2201" s="5" t="s">
        <v>6761</v>
      </c>
      <c r="I2201" s="5">
        <v>0</v>
      </c>
      <c r="K2201" s="6">
        <v>44251.735682870371</v>
      </c>
      <c r="L2201" s="5" t="s">
        <v>6976</v>
      </c>
      <c r="M2201" s="5">
        <f t="shared" si="68"/>
        <v>0</v>
      </c>
      <c r="N2201" s="5">
        <f t="shared" si="69"/>
        <v>1</v>
      </c>
      <c r="O2201" s="7">
        <v>44251</v>
      </c>
    </row>
    <row r="2202" spans="1:15" x14ac:dyDescent="0.25">
      <c r="A2202" s="5">
        <v>2200</v>
      </c>
      <c r="B2202" s="5" t="s">
        <v>6762</v>
      </c>
      <c r="C2202" s="5" t="s">
        <v>11</v>
      </c>
      <c r="D2202" s="5">
        <v>1</v>
      </c>
      <c r="E2202" s="5">
        <v>1</v>
      </c>
      <c r="F2202" s="5" t="s">
        <v>6763</v>
      </c>
      <c r="G2202" s="5" t="s">
        <v>13</v>
      </c>
      <c r="H2202" s="5" t="s">
        <v>6764</v>
      </c>
      <c r="I2202" s="5">
        <v>1</v>
      </c>
      <c r="K2202" s="6">
        <v>44251.736527777779</v>
      </c>
      <c r="L2202" s="5" t="s">
        <v>6967</v>
      </c>
      <c r="M2202" s="5">
        <f t="shared" si="68"/>
        <v>1</v>
      </c>
      <c r="N2202" s="5">
        <f t="shared" si="69"/>
        <v>0</v>
      </c>
      <c r="O2202" s="7">
        <v>44251</v>
      </c>
    </row>
    <row r="2203" spans="1:15" x14ac:dyDescent="0.25">
      <c r="A2203" s="5">
        <v>2201</v>
      </c>
      <c r="B2203" s="5" t="s">
        <v>6765</v>
      </c>
      <c r="C2203" s="5" t="s">
        <v>80</v>
      </c>
      <c r="D2203" s="5">
        <v>28</v>
      </c>
      <c r="E2203" s="5">
        <v>0.94</v>
      </c>
      <c r="F2203" s="5" t="s">
        <v>6766</v>
      </c>
      <c r="G2203" s="5" t="s">
        <v>13</v>
      </c>
      <c r="H2203" s="5" t="s">
        <v>6767</v>
      </c>
      <c r="I2203" s="5">
        <v>16</v>
      </c>
      <c r="K2203" s="6">
        <v>44251.736759259256</v>
      </c>
      <c r="L2203" s="5" t="s">
        <v>7079</v>
      </c>
      <c r="M2203" s="5">
        <f t="shared" si="68"/>
        <v>1</v>
      </c>
      <c r="N2203" s="5">
        <f t="shared" si="69"/>
        <v>0</v>
      </c>
      <c r="O2203" s="7">
        <v>44251</v>
      </c>
    </row>
    <row r="2204" spans="1:15" x14ac:dyDescent="0.25">
      <c r="A2204" s="5">
        <v>2202</v>
      </c>
      <c r="B2204" s="5" t="s">
        <v>6768</v>
      </c>
      <c r="C2204" s="5" t="s">
        <v>11</v>
      </c>
      <c r="D2204" s="5">
        <v>1</v>
      </c>
      <c r="E2204" s="5">
        <v>1</v>
      </c>
      <c r="F2204" s="5" t="s">
        <v>6769</v>
      </c>
      <c r="G2204" s="5" t="s">
        <v>13</v>
      </c>
      <c r="H2204" s="5" t="s">
        <v>6770</v>
      </c>
      <c r="I2204" s="5">
        <v>0</v>
      </c>
      <c r="K2204" s="6">
        <v>44251.738298611112</v>
      </c>
      <c r="L2204" s="5" t="s">
        <v>8051</v>
      </c>
      <c r="M2204" s="5">
        <f t="shared" si="68"/>
        <v>1</v>
      </c>
      <c r="N2204" s="5">
        <f t="shared" si="69"/>
        <v>0</v>
      </c>
      <c r="O2204" s="7">
        <v>44251</v>
      </c>
    </row>
    <row r="2205" spans="1:15" x14ac:dyDescent="0.25">
      <c r="A2205" s="5">
        <v>2203</v>
      </c>
      <c r="B2205" s="5" t="s">
        <v>6771</v>
      </c>
      <c r="C2205" s="5" t="s">
        <v>80</v>
      </c>
      <c r="D2205" s="5">
        <v>1</v>
      </c>
      <c r="E2205" s="5">
        <v>1</v>
      </c>
      <c r="F2205" s="5" t="s">
        <v>6772</v>
      </c>
      <c r="G2205" s="5" t="s">
        <v>13</v>
      </c>
      <c r="H2205" s="5" t="s">
        <v>6773</v>
      </c>
      <c r="I2205" s="5">
        <v>0</v>
      </c>
      <c r="K2205" s="6">
        <v>44251.73878472222</v>
      </c>
      <c r="L2205" s="5" t="s">
        <v>6962</v>
      </c>
      <c r="M2205" s="5">
        <f t="shared" si="68"/>
        <v>0</v>
      </c>
      <c r="N2205" s="5">
        <f t="shared" si="69"/>
        <v>1</v>
      </c>
      <c r="O2205" s="7">
        <v>44251</v>
      </c>
    </row>
    <row r="2206" spans="1:15" x14ac:dyDescent="0.25">
      <c r="A2206" s="5">
        <v>2204</v>
      </c>
      <c r="B2206" s="5" t="s">
        <v>6774</v>
      </c>
      <c r="C2206" s="5" t="s">
        <v>28</v>
      </c>
      <c r="D2206" s="5">
        <v>2</v>
      </c>
      <c r="E2206" s="5">
        <v>0.56000000000000005</v>
      </c>
      <c r="F2206" s="5" t="s">
        <v>6775</v>
      </c>
      <c r="G2206" s="5" t="s">
        <v>13</v>
      </c>
      <c r="H2206" s="5" t="s">
        <v>6776</v>
      </c>
      <c r="I2206" s="5">
        <v>8</v>
      </c>
      <c r="K2206" s="6">
        <v>44251.745023148149</v>
      </c>
      <c r="L2206" s="5" t="s">
        <v>8052</v>
      </c>
      <c r="M2206" s="5">
        <f t="shared" si="68"/>
        <v>1</v>
      </c>
      <c r="N2206" s="5">
        <f t="shared" si="69"/>
        <v>0</v>
      </c>
      <c r="O2206" s="7">
        <v>44251</v>
      </c>
    </row>
    <row r="2207" spans="1:15" x14ac:dyDescent="0.25">
      <c r="A2207" s="5">
        <v>2205</v>
      </c>
      <c r="B2207" s="5" t="s">
        <v>6777</v>
      </c>
      <c r="C2207" s="5" t="s">
        <v>11</v>
      </c>
      <c r="D2207" s="5">
        <v>1</v>
      </c>
      <c r="E2207" s="5">
        <v>1</v>
      </c>
      <c r="F2207" s="5" t="s">
        <v>6778</v>
      </c>
      <c r="G2207" s="5" t="s">
        <v>13</v>
      </c>
      <c r="H2207" s="5" t="s">
        <v>6779</v>
      </c>
      <c r="I2207" s="5">
        <v>0</v>
      </c>
      <c r="K2207" s="6">
        <v>44251.74895833333</v>
      </c>
      <c r="L2207" s="5" t="s">
        <v>7281</v>
      </c>
      <c r="M2207" s="5">
        <f t="shared" si="68"/>
        <v>1</v>
      </c>
      <c r="N2207" s="5">
        <f t="shared" si="69"/>
        <v>0</v>
      </c>
      <c r="O2207" s="7">
        <v>44251</v>
      </c>
    </row>
    <row r="2208" spans="1:15" x14ac:dyDescent="0.25">
      <c r="A2208" s="5">
        <v>2206</v>
      </c>
      <c r="B2208" s="5" t="s">
        <v>6780</v>
      </c>
      <c r="C2208" s="5" t="s">
        <v>11</v>
      </c>
      <c r="D2208" s="5">
        <v>1</v>
      </c>
      <c r="E2208" s="5">
        <v>1</v>
      </c>
      <c r="F2208" s="5" t="s">
        <v>6781</v>
      </c>
      <c r="G2208" s="5" t="s">
        <v>13</v>
      </c>
      <c r="H2208" s="5" t="s">
        <v>6782</v>
      </c>
      <c r="I2208" s="5">
        <v>0</v>
      </c>
      <c r="K2208" s="6">
        <v>44251.75886574074</v>
      </c>
      <c r="L2208" s="5" t="s">
        <v>7717</v>
      </c>
      <c r="M2208" s="5">
        <f t="shared" si="68"/>
        <v>0</v>
      </c>
      <c r="N2208" s="5">
        <f t="shared" si="69"/>
        <v>1</v>
      </c>
      <c r="O2208" s="7">
        <v>44251</v>
      </c>
    </row>
    <row r="2209" spans="1:15" x14ac:dyDescent="0.25">
      <c r="A2209" s="5">
        <v>2207</v>
      </c>
      <c r="B2209" s="5" t="s">
        <v>6783</v>
      </c>
      <c r="C2209" s="5" t="s">
        <v>11</v>
      </c>
      <c r="D2209" s="5">
        <v>1</v>
      </c>
      <c r="E2209" s="5">
        <v>1</v>
      </c>
      <c r="F2209" s="5" t="s">
        <v>6784</v>
      </c>
      <c r="G2209" s="5" t="s">
        <v>13</v>
      </c>
      <c r="H2209" s="5" t="s">
        <v>6785</v>
      </c>
      <c r="I2209" s="5">
        <v>0</v>
      </c>
      <c r="K2209" s="6">
        <v>44251.767835648148</v>
      </c>
      <c r="L2209" s="5" t="s">
        <v>8053</v>
      </c>
      <c r="M2209" s="5">
        <f t="shared" si="68"/>
        <v>0</v>
      </c>
      <c r="N2209" s="5">
        <f t="shared" si="69"/>
        <v>1</v>
      </c>
      <c r="O2209" s="7">
        <v>44251</v>
      </c>
    </row>
    <row r="2210" spans="1:15" x14ac:dyDescent="0.25">
      <c r="A2210" s="5">
        <v>2208</v>
      </c>
      <c r="B2210" s="5" t="s">
        <v>6786</v>
      </c>
      <c r="C2210" s="5" t="s">
        <v>11</v>
      </c>
      <c r="D2210" s="5">
        <v>1</v>
      </c>
      <c r="E2210" s="5">
        <v>1</v>
      </c>
      <c r="F2210" s="5" t="s">
        <v>6787</v>
      </c>
      <c r="G2210" s="5" t="s">
        <v>13</v>
      </c>
      <c r="H2210" s="5" t="s">
        <v>6788</v>
      </c>
      <c r="I2210" s="5">
        <v>0</v>
      </c>
      <c r="K2210" s="6">
        <v>44251.770902777775</v>
      </c>
      <c r="L2210" s="5" t="s">
        <v>6968</v>
      </c>
      <c r="M2210" s="5">
        <f t="shared" si="68"/>
        <v>0</v>
      </c>
      <c r="N2210" s="5">
        <f t="shared" si="69"/>
        <v>1</v>
      </c>
      <c r="O2210" s="7">
        <v>44251</v>
      </c>
    </row>
    <row r="2211" spans="1:15" x14ac:dyDescent="0.25">
      <c r="A2211" s="5">
        <v>2209</v>
      </c>
      <c r="B2211" s="5" t="s">
        <v>6789</v>
      </c>
      <c r="C2211" s="5" t="s">
        <v>16</v>
      </c>
      <c r="D2211" s="5">
        <v>42</v>
      </c>
      <c r="E2211" s="5">
        <v>0.71</v>
      </c>
      <c r="F2211" s="5" t="s">
        <v>6790</v>
      </c>
      <c r="G2211" s="5" t="s">
        <v>13</v>
      </c>
      <c r="H2211" s="5" t="s">
        <v>6791</v>
      </c>
      <c r="I2211" s="5">
        <v>43</v>
      </c>
      <c r="J2211" s="5" t="s">
        <v>6792</v>
      </c>
      <c r="K2211" s="6">
        <v>44251.773865740739</v>
      </c>
      <c r="L2211" s="5" t="s">
        <v>7142</v>
      </c>
      <c r="M2211" s="5">
        <f t="shared" si="68"/>
        <v>0</v>
      </c>
      <c r="N2211" s="5">
        <f t="shared" si="69"/>
        <v>1</v>
      </c>
      <c r="O2211" s="7">
        <v>44251</v>
      </c>
    </row>
    <row r="2212" spans="1:15" x14ac:dyDescent="0.25">
      <c r="A2212" s="5">
        <v>2210</v>
      </c>
      <c r="B2212" s="5" t="s">
        <v>6793</v>
      </c>
      <c r="C2212" s="5" t="s">
        <v>36</v>
      </c>
      <c r="D2212" s="5">
        <v>1</v>
      </c>
      <c r="E2212" s="5">
        <v>1</v>
      </c>
      <c r="F2212" s="5" t="s">
        <v>6794</v>
      </c>
      <c r="G2212" s="5" t="s">
        <v>13</v>
      </c>
      <c r="H2212" s="5" t="s">
        <v>6795</v>
      </c>
      <c r="I2212" s="5">
        <v>0</v>
      </c>
      <c r="K2212" s="6">
        <v>44251.780659722222</v>
      </c>
      <c r="L2212" s="5" t="s">
        <v>7369</v>
      </c>
      <c r="M2212" s="5">
        <f t="shared" si="68"/>
        <v>1</v>
      </c>
      <c r="N2212" s="5">
        <f t="shared" si="69"/>
        <v>0</v>
      </c>
      <c r="O2212" s="7">
        <v>44251</v>
      </c>
    </row>
    <row r="2213" spans="1:15" x14ac:dyDescent="0.25">
      <c r="A2213" s="5">
        <v>2211</v>
      </c>
      <c r="B2213" s="5" t="s">
        <v>6793</v>
      </c>
      <c r="C2213" s="5" t="s">
        <v>36</v>
      </c>
      <c r="D2213" s="5">
        <v>3</v>
      </c>
      <c r="E2213" s="5">
        <v>1</v>
      </c>
      <c r="F2213" s="5" t="s">
        <v>6796</v>
      </c>
      <c r="G2213" s="5" t="s">
        <v>13</v>
      </c>
      <c r="H2213" s="5" t="s">
        <v>6797</v>
      </c>
      <c r="I2213" s="5">
        <v>0</v>
      </c>
      <c r="K2213" s="6">
        <v>44251.78087962963</v>
      </c>
      <c r="L2213" s="5" t="s">
        <v>7369</v>
      </c>
      <c r="M2213" s="5">
        <f t="shared" si="68"/>
        <v>1</v>
      </c>
      <c r="N2213" s="5">
        <f t="shared" si="69"/>
        <v>0</v>
      </c>
      <c r="O2213" s="7">
        <v>44251</v>
      </c>
    </row>
    <row r="2214" spans="1:15" x14ac:dyDescent="0.25">
      <c r="A2214" s="5">
        <v>2212</v>
      </c>
      <c r="B2214" s="5" t="s">
        <v>6798</v>
      </c>
      <c r="C2214" s="5" t="s">
        <v>40</v>
      </c>
      <c r="D2214" s="5">
        <v>1</v>
      </c>
      <c r="E2214" s="5">
        <v>1</v>
      </c>
      <c r="F2214" s="5" t="s">
        <v>6799</v>
      </c>
      <c r="G2214" s="5" t="s">
        <v>13</v>
      </c>
      <c r="H2214" s="5" t="s">
        <v>6800</v>
      </c>
      <c r="I2214" s="5">
        <v>0</v>
      </c>
      <c r="K2214" s="6">
        <v>44252.447557870371</v>
      </c>
      <c r="L2214" s="5" t="s">
        <v>8054</v>
      </c>
      <c r="M2214" s="5">
        <f t="shared" si="68"/>
        <v>0</v>
      </c>
      <c r="N2214" s="5">
        <f t="shared" si="69"/>
        <v>1</v>
      </c>
      <c r="O2214" s="7">
        <v>44252</v>
      </c>
    </row>
    <row r="2215" spans="1:15" x14ac:dyDescent="0.25">
      <c r="A2215" s="5">
        <v>2213</v>
      </c>
      <c r="B2215" s="5" t="s">
        <v>6801</v>
      </c>
      <c r="C2215" s="5" t="s">
        <v>11</v>
      </c>
      <c r="D2215" s="5">
        <v>1</v>
      </c>
      <c r="E2215" s="5">
        <v>1</v>
      </c>
      <c r="F2215" s="5" t="s">
        <v>6802</v>
      </c>
      <c r="G2215" s="5" t="s">
        <v>13</v>
      </c>
      <c r="H2215" s="5" t="s">
        <v>6803</v>
      </c>
      <c r="I2215" s="5">
        <v>0</v>
      </c>
      <c r="K2215" s="6">
        <v>44252.447592592594</v>
      </c>
      <c r="L2215" s="5" t="s">
        <v>8055</v>
      </c>
      <c r="M2215" s="5">
        <f t="shared" si="68"/>
        <v>0</v>
      </c>
      <c r="N2215" s="5">
        <f t="shared" si="69"/>
        <v>1</v>
      </c>
      <c r="O2215" s="7">
        <v>44252</v>
      </c>
    </row>
    <row r="2216" spans="1:15" x14ac:dyDescent="0.25">
      <c r="A2216" s="5">
        <v>2214</v>
      </c>
      <c r="B2216" s="5" t="s">
        <v>6804</v>
      </c>
      <c r="C2216" s="5" t="s">
        <v>80</v>
      </c>
      <c r="D2216" s="5">
        <v>1</v>
      </c>
      <c r="E2216" s="5">
        <v>1</v>
      </c>
      <c r="F2216" s="5" t="s">
        <v>6805</v>
      </c>
      <c r="G2216" s="5" t="s">
        <v>13</v>
      </c>
      <c r="H2216" s="5" t="s">
        <v>6806</v>
      </c>
      <c r="I2216" s="5">
        <v>1</v>
      </c>
      <c r="K2216" s="6">
        <v>44252.447662037041</v>
      </c>
      <c r="L2216" s="5" t="s">
        <v>8056</v>
      </c>
      <c r="M2216" s="5">
        <f t="shared" si="68"/>
        <v>0</v>
      </c>
      <c r="N2216" s="5">
        <f t="shared" si="69"/>
        <v>1</v>
      </c>
      <c r="O2216" s="7">
        <v>44252</v>
      </c>
    </row>
    <row r="2217" spans="1:15" x14ac:dyDescent="0.25">
      <c r="A2217" s="5">
        <v>2215</v>
      </c>
      <c r="B2217" s="5" t="s">
        <v>6807</v>
      </c>
      <c r="C2217" s="5" t="s">
        <v>11</v>
      </c>
      <c r="D2217" s="5">
        <v>1</v>
      </c>
      <c r="E2217" s="5">
        <v>1</v>
      </c>
      <c r="F2217" s="5" t="s">
        <v>6808</v>
      </c>
      <c r="G2217" s="5" t="s">
        <v>13</v>
      </c>
      <c r="H2217" s="5" t="s">
        <v>6809</v>
      </c>
      <c r="I2217" s="5">
        <v>0</v>
      </c>
      <c r="K2217" s="6">
        <v>44252.44767361111</v>
      </c>
      <c r="L2217" s="5" t="s">
        <v>7277</v>
      </c>
      <c r="M2217" s="5">
        <f t="shared" si="68"/>
        <v>0</v>
      </c>
      <c r="N2217" s="5">
        <f t="shared" si="69"/>
        <v>1</v>
      </c>
      <c r="O2217" s="7">
        <v>44252</v>
      </c>
    </row>
    <row r="2218" spans="1:15" x14ac:dyDescent="0.25">
      <c r="A2218" s="5">
        <v>2216</v>
      </c>
      <c r="B2218" s="5" t="s">
        <v>6810</v>
      </c>
      <c r="C2218" s="5" t="s">
        <v>11</v>
      </c>
      <c r="D2218" s="5">
        <v>1</v>
      </c>
      <c r="E2218" s="5">
        <v>1</v>
      </c>
      <c r="F2218" s="5" t="s">
        <v>6811</v>
      </c>
      <c r="G2218" s="5" t="s">
        <v>13</v>
      </c>
      <c r="H2218" s="5" t="s">
        <v>6812</v>
      </c>
      <c r="I2218" s="5">
        <v>0</v>
      </c>
      <c r="K2218" s="6">
        <v>44252.448148148149</v>
      </c>
      <c r="L2218" s="5" t="s">
        <v>8057</v>
      </c>
      <c r="M2218" s="5">
        <f t="shared" si="68"/>
        <v>0</v>
      </c>
      <c r="N2218" s="5">
        <f t="shared" si="69"/>
        <v>1</v>
      </c>
      <c r="O2218" s="7">
        <v>44252</v>
      </c>
    </row>
    <row r="2219" spans="1:15" x14ac:dyDescent="0.25">
      <c r="A2219" s="5">
        <v>2217</v>
      </c>
      <c r="B2219" s="5" t="s">
        <v>6813</v>
      </c>
      <c r="C2219" s="5" t="s">
        <v>11</v>
      </c>
      <c r="D2219" s="5">
        <v>1</v>
      </c>
      <c r="E2219" s="5">
        <v>1</v>
      </c>
      <c r="F2219" s="5" t="s">
        <v>6814</v>
      </c>
      <c r="G2219" s="5" t="s">
        <v>13</v>
      </c>
      <c r="H2219" s="5" t="s">
        <v>6815</v>
      </c>
      <c r="I2219" s="5">
        <v>0</v>
      </c>
      <c r="K2219" s="6">
        <v>44252.448171296295</v>
      </c>
      <c r="L2219" s="5" t="s">
        <v>7568</v>
      </c>
      <c r="M2219" s="5">
        <f t="shared" si="68"/>
        <v>0</v>
      </c>
      <c r="N2219" s="5">
        <f t="shared" si="69"/>
        <v>1</v>
      </c>
      <c r="O2219" s="7">
        <v>44252</v>
      </c>
    </row>
    <row r="2220" spans="1:15" x14ac:dyDescent="0.25">
      <c r="A2220" s="5">
        <v>2218</v>
      </c>
      <c r="B2220" s="5" t="s">
        <v>6816</v>
      </c>
      <c r="C2220" s="5" t="s">
        <v>40</v>
      </c>
      <c r="D2220" s="5">
        <v>1</v>
      </c>
      <c r="E2220" s="5">
        <v>1</v>
      </c>
      <c r="F2220" s="5" t="s">
        <v>6817</v>
      </c>
      <c r="G2220" s="5" t="s">
        <v>13</v>
      </c>
      <c r="H2220" s="5" t="s">
        <v>6818</v>
      </c>
      <c r="I2220" s="5">
        <v>0</v>
      </c>
      <c r="K2220" s="6">
        <v>44252.448310185187</v>
      </c>
      <c r="L2220" s="5" t="s">
        <v>6966</v>
      </c>
      <c r="M2220" s="5">
        <f t="shared" si="68"/>
        <v>0</v>
      </c>
      <c r="N2220" s="5">
        <f t="shared" si="69"/>
        <v>1</v>
      </c>
      <c r="O2220" s="7">
        <v>44252</v>
      </c>
    </row>
    <row r="2221" spans="1:15" x14ac:dyDescent="0.25">
      <c r="A2221" s="5">
        <v>2219</v>
      </c>
      <c r="B2221" s="5" t="s">
        <v>6819</v>
      </c>
      <c r="C2221" s="5" t="s">
        <v>40</v>
      </c>
      <c r="D2221" s="5">
        <v>1</v>
      </c>
      <c r="E2221" s="5">
        <v>1</v>
      </c>
      <c r="F2221" s="5" t="s">
        <v>6820</v>
      </c>
      <c r="G2221" s="5" t="s">
        <v>13</v>
      </c>
      <c r="H2221" s="5" t="s">
        <v>6821</v>
      </c>
      <c r="I2221" s="5">
        <v>0</v>
      </c>
      <c r="K2221" s="6">
        <v>44252.448761574073</v>
      </c>
      <c r="L2221" s="5" t="s">
        <v>7838</v>
      </c>
      <c r="M2221" s="5">
        <f t="shared" si="68"/>
        <v>1</v>
      </c>
      <c r="N2221" s="5">
        <f t="shared" si="69"/>
        <v>0</v>
      </c>
      <c r="O2221" s="7">
        <v>44252</v>
      </c>
    </row>
    <row r="2222" spans="1:15" x14ac:dyDescent="0.25">
      <c r="A2222" s="5">
        <v>2220</v>
      </c>
      <c r="B2222" s="5" t="s">
        <v>6822</v>
      </c>
      <c r="C2222" s="5" t="s">
        <v>50</v>
      </c>
      <c r="D2222" s="5">
        <v>1</v>
      </c>
      <c r="E2222" s="5">
        <v>1</v>
      </c>
      <c r="F2222" s="5" t="s">
        <v>6823</v>
      </c>
      <c r="G2222" s="5" t="s">
        <v>13</v>
      </c>
      <c r="H2222" s="5" t="s">
        <v>6824</v>
      </c>
      <c r="I2222" s="5">
        <v>1</v>
      </c>
      <c r="K2222" s="6">
        <v>44252.449004629627</v>
      </c>
      <c r="L2222" s="5" t="s">
        <v>8058</v>
      </c>
      <c r="M2222" s="5">
        <f t="shared" si="68"/>
        <v>1</v>
      </c>
      <c r="N2222" s="5">
        <f t="shared" si="69"/>
        <v>0</v>
      </c>
      <c r="O2222" s="7">
        <v>44252</v>
      </c>
    </row>
    <row r="2223" spans="1:15" x14ac:dyDescent="0.25">
      <c r="A2223" s="5">
        <v>2221</v>
      </c>
      <c r="B2223" s="5" t="s">
        <v>6825</v>
      </c>
      <c r="C2223" s="5" t="s">
        <v>50</v>
      </c>
      <c r="D2223" s="5">
        <v>1</v>
      </c>
      <c r="E2223" s="5">
        <v>1</v>
      </c>
      <c r="F2223" s="5" t="s">
        <v>6826</v>
      </c>
      <c r="G2223" s="5" t="s">
        <v>13</v>
      </c>
      <c r="H2223" s="5" t="s">
        <v>6827</v>
      </c>
      <c r="I2223" s="5">
        <v>1</v>
      </c>
      <c r="K2223" s="6">
        <v>44252.449687499997</v>
      </c>
      <c r="L2223" s="5" t="s">
        <v>7059</v>
      </c>
      <c r="M2223" s="5">
        <f t="shared" si="68"/>
        <v>0</v>
      </c>
      <c r="N2223" s="5">
        <f t="shared" si="69"/>
        <v>1</v>
      </c>
      <c r="O2223" s="7">
        <v>44252</v>
      </c>
    </row>
    <row r="2224" spans="1:15" x14ac:dyDescent="0.25">
      <c r="A2224" s="5">
        <v>2222</v>
      </c>
      <c r="B2224" s="5" t="s">
        <v>6828</v>
      </c>
      <c r="C2224" s="5" t="s">
        <v>32</v>
      </c>
      <c r="D2224" s="5">
        <v>1</v>
      </c>
      <c r="E2224" s="5">
        <v>1</v>
      </c>
      <c r="F2224" s="5" t="s">
        <v>6829</v>
      </c>
      <c r="G2224" s="5" t="s">
        <v>13</v>
      </c>
      <c r="H2224" s="5" t="s">
        <v>6830</v>
      </c>
      <c r="I2224" s="5">
        <v>2</v>
      </c>
      <c r="K2224" s="6">
        <v>44252.449918981481</v>
      </c>
      <c r="L2224" s="5" t="s">
        <v>7202</v>
      </c>
      <c r="M2224" s="5">
        <f t="shared" si="68"/>
        <v>0</v>
      </c>
      <c r="N2224" s="5">
        <f t="shared" si="69"/>
        <v>1</v>
      </c>
      <c r="O2224" s="7">
        <v>44252</v>
      </c>
    </row>
    <row r="2225" spans="1:15" x14ac:dyDescent="0.25">
      <c r="A2225" s="5">
        <v>2223</v>
      </c>
      <c r="B2225" s="5" t="s">
        <v>6831</v>
      </c>
      <c r="C2225" s="5" t="s">
        <v>80</v>
      </c>
      <c r="D2225" s="5">
        <v>1</v>
      </c>
      <c r="E2225" s="5">
        <v>1</v>
      </c>
      <c r="F2225" s="5" t="s">
        <v>6832</v>
      </c>
      <c r="G2225" s="5" t="s">
        <v>13</v>
      </c>
      <c r="H2225" s="5" t="s">
        <v>6833</v>
      </c>
      <c r="I2225" s="5">
        <v>0</v>
      </c>
      <c r="K2225" s="6">
        <v>44252.449988425928</v>
      </c>
      <c r="L2225" s="5" t="s">
        <v>7136</v>
      </c>
      <c r="M2225" s="5">
        <f t="shared" si="68"/>
        <v>0</v>
      </c>
      <c r="N2225" s="5">
        <f t="shared" si="69"/>
        <v>1</v>
      </c>
      <c r="O2225" s="7">
        <v>44252</v>
      </c>
    </row>
    <row r="2226" spans="1:15" x14ac:dyDescent="0.25">
      <c r="A2226" s="5">
        <v>2224</v>
      </c>
      <c r="B2226" s="5" t="s">
        <v>6834</v>
      </c>
      <c r="C2226" s="5" t="s">
        <v>36</v>
      </c>
      <c r="D2226" s="5">
        <v>185</v>
      </c>
      <c r="E2226" s="5">
        <v>0.94</v>
      </c>
      <c r="F2226" s="5" t="s">
        <v>6835</v>
      </c>
      <c r="G2226" s="5" t="s">
        <v>13</v>
      </c>
      <c r="H2226" s="5" t="s">
        <v>6836</v>
      </c>
      <c r="I2226" s="5">
        <v>30</v>
      </c>
      <c r="K2226" s="6">
        <v>44252.450243055559</v>
      </c>
      <c r="L2226" s="5" t="s">
        <v>7063</v>
      </c>
      <c r="M2226" s="5">
        <f t="shared" si="68"/>
        <v>1</v>
      </c>
      <c r="N2226" s="5">
        <f t="shared" si="69"/>
        <v>0</v>
      </c>
      <c r="O2226" s="7">
        <v>44252</v>
      </c>
    </row>
    <row r="2227" spans="1:15" x14ac:dyDescent="0.25">
      <c r="A2227" s="5">
        <v>2225</v>
      </c>
      <c r="B2227" s="5" t="s">
        <v>6837</v>
      </c>
      <c r="C2227" s="5" t="s">
        <v>11</v>
      </c>
      <c r="D2227" s="5">
        <v>26</v>
      </c>
      <c r="E2227" s="5">
        <v>0.84</v>
      </c>
      <c r="F2227" s="5" t="s">
        <v>6838</v>
      </c>
      <c r="G2227" s="5" t="s">
        <v>13</v>
      </c>
      <c r="H2227" s="5" t="s">
        <v>6839</v>
      </c>
      <c r="I2227" s="5">
        <v>8</v>
      </c>
      <c r="K2227" s="6">
        <v>44252.450532407405</v>
      </c>
      <c r="L2227" s="5" t="s">
        <v>8059</v>
      </c>
      <c r="M2227" s="5">
        <f t="shared" si="68"/>
        <v>0</v>
      </c>
      <c r="N2227" s="5">
        <f t="shared" si="69"/>
        <v>1</v>
      </c>
      <c r="O2227" s="7">
        <v>44252</v>
      </c>
    </row>
    <row r="2228" spans="1:15" x14ac:dyDescent="0.25">
      <c r="A2228" s="5">
        <v>2226</v>
      </c>
      <c r="B2228" s="5" t="s">
        <v>6840</v>
      </c>
      <c r="C2228" s="5" t="s">
        <v>36</v>
      </c>
      <c r="D2228" s="5">
        <v>1</v>
      </c>
      <c r="E2228" s="5">
        <v>1</v>
      </c>
      <c r="F2228" s="5" t="s">
        <v>6841</v>
      </c>
      <c r="G2228" s="5" t="s">
        <v>13</v>
      </c>
      <c r="H2228" s="5" t="s">
        <v>6842</v>
      </c>
      <c r="I2228" s="5">
        <v>0</v>
      </c>
      <c r="K2228" s="6">
        <v>44252.450960648152</v>
      </c>
      <c r="L2228" s="5" t="s">
        <v>6945</v>
      </c>
      <c r="M2228" s="5">
        <f t="shared" si="68"/>
        <v>0</v>
      </c>
      <c r="N2228" s="5">
        <f t="shared" si="69"/>
        <v>1</v>
      </c>
      <c r="O2228" s="7">
        <v>44252</v>
      </c>
    </row>
    <row r="2229" spans="1:15" x14ac:dyDescent="0.25">
      <c r="A2229" s="5">
        <v>2227</v>
      </c>
      <c r="B2229" s="5" t="s">
        <v>6843</v>
      </c>
      <c r="C2229" s="5" t="s">
        <v>40</v>
      </c>
      <c r="D2229" s="5">
        <v>1</v>
      </c>
      <c r="E2229" s="5">
        <v>1</v>
      </c>
      <c r="F2229" s="5" t="s">
        <v>6844</v>
      </c>
      <c r="G2229" s="5" t="s">
        <v>13</v>
      </c>
      <c r="H2229" s="5" t="s">
        <v>6845</v>
      </c>
      <c r="I2229" s="5">
        <v>0</v>
      </c>
      <c r="K2229" s="6">
        <v>44252.451215277775</v>
      </c>
      <c r="L2229" s="5" t="s">
        <v>7378</v>
      </c>
      <c r="M2229" s="5">
        <f t="shared" si="68"/>
        <v>0</v>
      </c>
      <c r="N2229" s="5">
        <f t="shared" si="69"/>
        <v>1</v>
      </c>
      <c r="O2229" s="7">
        <v>44252</v>
      </c>
    </row>
    <row r="2230" spans="1:15" x14ac:dyDescent="0.25">
      <c r="A2230" s="5">
        <v>2228</v>
      </c>
      <c r="B2230" s="5" t="s">
        <v>6846</v>
      </c>
      <c r="D2230" s="5">
        <v>1</v>
      </c>
      <c r="E2230" s="5">
        <v>1</v>
      </c>
      <c r="F2230" s="5" t="s">
        <v>6847</v>
      </c>
      <c r="G2230" s="5" t="s">
        <v>13</v>
      </c>
      <c r="H2230" s="5" t="s">
        <v>6848</v>
      </c>
      <c r="I2230" s="5">
        <v>0</v>
      </c>
      <c r="K2230" s="6">
        <v>44252.451284722221</v>
      </c>
      <c r="L2230" s="5" t="s">
        <v>8060</v>
      </c>
      <c r="M2230" s="5">
        <f t="shared" si="68"/>
        <v>0</v>
      </c>
      <c r="N2230" s="5">
        <f t="shared" si="69"/>
        <v>1</v>
      </c>
      <c r="O2230" s="7">
        <v>44252</v>
      </c>
    </row>
    <row r="2231" spans="1:15" x14ac:dyDescent="0.25">
      <c r="A2231" s="5">
        <v>2229</v>
      </c>
      <c r="B2231" s="5" t="s">
        <v>6849</v>
      </c>
      <c r="C2231" s="5" t="s">
        <v>11</v>
      </c>
      <c r="D2231" s="5">
        <v>1</v>
      </c>
      <c r="E2231" s="5">
        <v>1</v>
      </c>
      <c r="F2231" s="5" t="s">
        <v>6850</v>
      </c>
      <c r="G2231" s="5" t="s">
        <v>13</v>
      </c>
      <c r="H2231" s="5" t="s">
        <v>6851</v>
      </c>
      <c r="I2231" s="5">
        <v>0</v>
      </c>
      <c r="K2231" s="6">
        <v>44252.451319444444</v>
      </c>
      <c r="L2231" s="5" t="s">
        <v>8061</v>
      </c>
      <c r="M2231" s="5">
        <f t="shared" si="68"/>
        <v>0</v>
      </c>
      <c r="N2231" s="5">
        <f t="shared" si="69"/>
        <v>1</v>
      </c>
      <c r="O2231" s="7">
        <v>44252</v>
      </c>
    </row>
    <row r="2232" spans="1:15" x14ac:dyDescent="0.25">
      <c r="A2232" s="5">
        <v>2230</v>
      </c>
      <c r="B2232" s="5" t="s">
        <v>6852</v>
      </c>
      <c r="C2232" s="5" t="s">
        <v>11</v>
      </c>
      <c r="D2232" s="5">
        <v>1</v>
      </c>
      <c r="E2232" s="5">
        <v>1</v>
      </c>
      <c r="F2232" s="5" t="s">
        <v>6853</v>
      </c>
      <c r="G2232" s="5" t="s">
        <v>13</v>
      </c>
      <c r="H2232" s="5" t="s">
        <v>6854</v>
      </c>
      <c r="I2232" s="5">
        <v>0</v>
      </c>
      <c r="K2232" s="6">
        <v>44252.451620370368</v>
      </c>
      <c r="L2232" s="5" t="s">
        <v>6945</v>
      </c>
      <c r="M2232" s="5">
        <f t="shared" si="68"/>
        <v>0</v>
      </c>
      <c r="N2232" s="5">
        <f t="shared" si="69"/>
        <v>1</v>
      </c>
      <c r="O2232" s="7">
        <v>44252</v>
      </c>
    </row>
    <row r="2233" spans="1:15" x14ac:dyDescent="0.25">
      <c r="A2233" s="5">
        <v>2231</v>
      </c>
      <c r="B2233" s="5" t="s">
        <v>6855</v>
      </c>
      <c r="C2233" s="5" t="s">
        <v>11</v>
      </c>
      <c r="D2233" s="5">
        <v>1</v>
      </c>
      <c r="E2233" s="5">
        <v>1</v>
      </c>
      <c r="F2233" s="5" t="s">
        <v>6856</v>
      </c>
      <c r="G2233" s="5" t="s">
        <v>13</v>
      </c>
      <c r="H2233" s="5" t="s">
        <v>6857</v>
      </c>
      <c r="I2233" s="5">
        <v>1</v>
      </c>
      <c r="K2233" s="6">
        <v>44252.452152777776</v>
      </c>
      <c r="L2233" s="5" t="s">
        <v>8062</v>
      </c>
      <c r="M2233" s="5">
        <f t="shared" si="68"/>
        <v>1</v>
      </c>
      <c r="N2233" s="5">
        <f t="shared" si="69"/>
        <v>0</v>
      </c>
      <c r="O2233" s="7">
        <v>44252</v>
      </c>
    </row>
    <row r="2234" spans="1:15" x14ac:dyDescent="0.25">
      <c r="A2234" s="5">
        <v>2232</v>
      </c>
      <c r="B2234" s="5" t="s">
        <v>6858</v>
      </c>
      <c r="C2234" s="5" t="s">
        <v>11</v>
      </c>
      <c r="D2234" s="5">
        <v>1</v>
      </c>
      <c r="E2234" s="5">
        <v>1</v>
      </c>
      <c r="F2234" s="5" t="s">
        <v>6859</v>
      </c>
      <c r="G2234" s="5" t="s">
        <v>13</v>
      </c>
      <c r="H2234" s="5" t="s">
        <v>6860</v>
      </c>
      <c r="I2234" s="5">
        <v>0</v>
      </c>
      <c r="K2234" s="6">
        <v>44252.45239583333</v>
      </c>
      <c r="L2234" s="5" t="s">
        <v>8063</v>
      </c>
      <c r="M2234" s="5">
        <f t="shared" si="68"/>
        <v>0</v>
      </c>
      <c r="N2234" s="5">
        <f t="shared" si="69"/>
        <v>1</v>
      </c>
      <c r="O2234" s="7">
        <v>44252</v>
      </c>
    </row>
    <row r="2235" spans="1:15" x14ac:dyDescent="0.25">
      <c r="A2235" s="5">
        <v>2233</v>
      </c>
      <c r="B2235" s="5" t="s">
        <v>6861</v>
      </c>
      <c r="C2235" s="5" t="s">
        <v>11</v>
      </c>
      <c r="D2235" s="5">
        <v>1</v>
      </c>
      <c r="E2235" s="5">
        <v>1</v>
      </c>
      <c r="F2235" s="5" t="s">
        <v>6862</v>
      </c>
      <c r="G2235" s="5" t="s">
        <v>13</v>
      </c>
      <c r="H2235" s="5" t="s">
        <v>6863</v>
      </c>
      <c r="I2235" s="5">
        <v>0</v>
      </c>
      <c r="K2235" s="6">
        <v>44252.452581018515</v>
      </c>
      <c r="L2235" s="5" t="s">
        <v>8064</v>
      </c>
      <c r="M2235" s="5">
        <f t="shared" si="68"/>
        <v>0</v>
      </c>
      <c r="N2235" s="5">
        <f t="shared" si="69"/>
        <v>1</v>
      </c>
      <c r="O2235" s="7">
        <v>44252</v>
      </c>
    </row>
    <row r="2236" spans="1:15" x14ac:dyDescent="0.25">
      <c r="A2236" s="5">
        <v>2234</v>
      </c>
      <c r="B2236" s="5" t="s">
        <v>6864</v>
      </c>
      <c r="C2236" s="5" t="s">
        <v>80</v>
      </c>
      <c r="D2236" s="5">
        <v>1</v>
      </c>
      <c r="E2236" s="5">
        <v>1</v>
      </c>
      <c r="F2236" s="5" t="s">
        <v>6865</v>
      </c>
      <c r="G2236" s="5" t="s">
        <v>13</v>
      </c>
      <c r="H2236" s="5" t="s">
        <v>6866</v>
      </c>
      <c r="I2236" s="5">
        <v>1</v>
      </c>
      <c r="K2236" s="6">
        <v>44252.452719907407</v>
      </c>
      <c r="L2236" s="5" t="s">
        <v>8065</v>
      </c>
      <c r="M2236" s="5">
        <f t="shared" si="68"/>
        <v>0</v>
      </c>
      <c r="N2236" s="5">
        <f t="shared" si="69"/>
        <v>1</v>
      </c>
      <c r="O2236" s="7">
        <v>44252</v>
      </c>
    </row>
    <row r="2237" spans="1:15" x14ac:dyDescent="0.25">
      <c r="A2237" s="5">
        <v>2235</v>
      </c>
      <c r="B2237" s="5" t="s">
        <v>6867</v>
      </c>
      <c r="C2237" s="5" t="s">
        <v>16</v>
      </c>
      <c r="D2237" s="5">
        <v>1</v>
      </c>
      <c r="E2237" s="5">
        <v>1</v>
      </c>
      <c r="F2237" s="5" t="s">
        <v>6868</v>
      </c>
      <c r="G2237" s="5" t="s">
        <v>13</v>
      </c>
      <c r="H2237" s="5" t="s">
        <v>6869</v>
      </c>
      <c r="I2237" s="5">
        <v>1</v>
      </c>
      <c r="K2237" s="6">
        <v>44252.452986111108</v>
      </c>
      <c r="L2237" s="5" t="s">
        <v>6948</v>
      </c>
      <c r="M2237" s="5">
        <f t="shared" si="68"/>
        <v>0</v>
      </c>
      <c r="N2237" s="5">
        <f t="shared" si="69"/>
        <v>1</v>
      </c>
      <c r="O2237" s="7">
        <v>44252</v>
      </c>
    </row>
    <row r="2238" spans="1:15" x14ac:dyDescent="0.25">
      <c r="A2238" s="5">
        <v>2236</v>
      </c>
      <c r="B2238" s="5" t="s">
        <v>6870</v>
      </c>
      <c r="C2238" s="5" t="s">
        <v>11</v>
      </c>
      <c r="D2238" s="5">
        <v>1</v>
      </c>
      <c r="E2238" s="5">
        <v>1</v>
      </c>
      <c r="F2238" s="5" t="s">
        <v>6871</v>
      </c>
      <c r="G2238" s="5" t="s">
        <v>13</v>
      </c>
      <c r="H2238" s="5" t="s">
        <v>6872</v>
      </c>
      <c r="I2238" s="5">
        <v>1</v>
      </c>
      <c r="K2238" s="6">
        <v>44252.453217592592</v>
      </c>
      <c r="L2238" s="5" t="s">
        <v>8066</v>
      </c>
      <c r="M2238" s="5">
        <f t="shared" si="68"/>
        <v>1</v>
      </c>
      <c r="N2238" s="5">
        <f t="shared" si="69"/>
        <v>0</v>
      </c>
      <c r="O2238" s="7">
        <v>44252</v>
      </c>
    </row>
    <row r="2239" spans="1:15" x14ac:dyDescent="0.25">
      <c r="A2239" s="5">
        <v>2237</v>
      </c>
      <c r="B2239" s="5" t="s">
        <v>6873</v>
      </c>
      <c r="C2239" s="5" t="s">
        <v>16</v>
      </c>
      <c r="D2239" s="5">
        <v>7</v>
      </c>
      <c r="E2239" s="5">
        <v>1</v>
      </c>
      <c r="F2239" s="5" t="s">
        <v>6874</v>
      </c>
      <c r="G2239" s="5" t="s">
        <v>13</v>
      </c>
      <c r="H2239" s="5" t="s">
        <v>6875</v>
      </c>
      <c r="I2239" s="5">
        <v>7</v>
      </c>
      <c r="K2239" s="6">
        <v>44252.453240740739</v>
      </c>
      <c r="L2239" s="5" t="s">
        <v>6966</v>
      </c>
      <c r="M2239" s="5">
        <f t="shared" si="68"/>
        <v>0</v>
      </c>
      <c r="N2239" s="5">
        <f t="shared" si="69"/>
        <v>1</v>
      </c>
      <c r="O2239" s="7">
        <v>44252</v>
      </c>
    </row>
    <row r="2240" spans="1:15" x14ac:dyDescent="0.25">
      <c r="A2240" s="5">
        <v>2238</v>
      </c>
      <c r="B2240" s="5" t="s">
        <v>6876</v>
      </c>
      <c r="C2240" s="5" t="s">
        <v>36</v>
      </c>
      <c r="D2240" s="5">
        <v>1</v>
      </c>
      <c r="E2240" s="5">
        <v>1</v>
      </c>
      <c r="F2240" s="5" t="s">
        <v>6877</v>
      </c>
      <c r="G2240" s="5" t="s">
        <v>13</v>
      </c>
      <c r="H2240" s="5" t="s">
        <v>6878</v>
      </c>
      <c r="I2240" s="5">
        <v>2</v>
      </c>
      <c r="K2240" s="6">
        <v>44252.453576388885</v>
      </c>
      <c r="L2240" s="5" t="s">
        <v>8067</v>
      </c>
      <c r="M2240" s="5">
        <f t="shared" si="68"/>
        <v>1</v>
      </c>
      <c r="N2240" s="5">
        <f t="shared" si="69"/>
        <v>0</v>
      </c>
      <c r="O2240" s="7">
        <v>44252</v>
      </c>
    </row>
    <row r="2241" spans="1:15" x14ac:dyDescent="0.25">
      <c r="A2241" s="5">
        <v>2239</v>
      </c>
      <c r="B2241" s="5" t="s">
        <v>6879</v>
      </c>
      <c r="C2241" s="5" t="s">
        <v>36</v>
      </c>
      <c r="D2241" s="5">
        <v>1</v>
      </c>
      <c r="E2241" s="5">
        <v>1</v>
      </c>
      <c r="F2241" s="5" t="s">
        <v>6880</v>
      </c>
      <c r="G2241" s="5" t="s">
        <v>13</v>
      </c>
      <c r="H2241" s="5" t="s">
        <v>6881</v>
      </c>
      <c r="I2241" s="5">
        <v>0</v>
      </c>
      <c r="K2241" s="6">
        <v>44252.453726851854</v>
      </c>
      <c r="L2241" s="5" t="s">
        <v>7426</v>
      </c>
      <c r="M2241" s="5">
        <f t="shared" si="68"/>
        <v>0</v>
      </c>
      <c r="N2241" s="5">
        <f t="shared" si="69"/>
        <v>1</v>
      </c>
      <c r="O2241" s="7">
        <v>44252</v>
      </c>
    </row>
    <row r="2242" spans="1:15" x14ac:dyDescent="0.25">
      <c r="A2242" s="5">
        <v>2240</v>
      </c>
      <c r="B2242" s="5" t="s">
        <v>6882</v>
      </c>
      <c r="C2242" s="5" t="s">
        <v>36</v>
      </c>
      <c r="D2242" s="5">
        <v>1</v>
      </c>
      <c r="E2242" s="5">
        <v>1</v>
      </c>
      <c r="F2242" s="5" t="s">
        <v>6883</v>
      </c>
      <c r="G2242" s="5" t="s">
        <v>13</v>
      </c>
      <c r="H2242" s="5" t="s">
        <v>6884</v>
      </c>
      <c r="I2242" s="5">
        <v>0</v>
      </c>
      <c r="K2242" s="6">
        <v>44252.454398148147</v>
      </c>
      <c r="L2242" s="5" t="s">
        <v>6995</v>
      </c>
      <c r="M2242" s="5">
        <f t="shared" si="68"/>
        <v>0</v>
      </c>
      <c r="N2242" s="5">
        <f t="shared" si="69"/>
        <v>1</v>
      </c>
      <c r="O2242" s="7">
        <v>44252</v>
      </c>
    </row>
    <row r="2243" spans="1:15" x14ac:dyDescent="0.25">
      <c r="A2243" s="5">
        <v>2241</v>
      </c>
      <c r="B2243" s="5" t="s">
        <v>6885</v>
      </c>
      <c r="C2243" s="5" t="s">
        <v>11</v>
      </c>
      <c r="D2243" s="5">
        <v>1</v>
      </c>
      <c r="E2243" s="5">
        <v>1</v>
      </c>
      <c r="F2243" s="5" t="s">
        <v>6886</v>
      </c>
      <c r="G2243" s="5" t="s">
        <v>13</v>
      </c>
      <c r="H2243" s="5" t="s">
        <v>6887</v>
      </c>
      <c r="I2243" s="5">
        <v>0</v>
      </c>
      <c r="K2243" s="6">
        <v>44252.454456018517</v>
      </c>
      <c r="L2243" s="5" t="s">
        <v>7089</v>
      </c>
      <c r="M2243" s="5">
        <f t="shared" ref="M2243:M2244" si="70">IF(EXACT(LEFT(L2243),"P"),1,0)</f>
        <v>1</v>
      </c>
      <c r="N2243" s="5">
        <f t="shared" ref="N2243:N2244" si="71">1-M2243</f>
        <v>0</v>
      </c>
      <c r="O2243" s="7">
        <v>44252</v>
      </c>
    </row>
    <row r="2244" spans="1:15" x14ac:dyDescent="0.25">
      <c r="A2244" s="5">
        <v>2242</v>
      </c>
      <c r="B2244" s="5" t="s">
        <v>6888</v>
      </c>
      <c r="C2244" s="5" t="s">
        <v>11</v>
      </c>
      <c r="D2244" s="5">
        <v>2</v>
      </c>
      <c r="E2244" s="5">
        <v>1</v>
      </c>
      <c r="F2244" s="5" t="s">
        <v>6889</v>
      </c>
      <c r="G2244" s="5" t="s">
        <v>13</v>
      </c>
      <c r="H2244" s="5" t="s">
        <v>6890</v>
      </c>
      <c r="I2244" s="5">
        <v>0</v>
      </c>
      <c r="K2244" s="6">
        <v>44252.454733796294</v>
      </c>
      <c r="L2244" s="5" t="s">
        <v>8068</v>
      </c>
      <c r="M2244" s="5">
        <f t="shared" si="70"/>
        <v>1</v>
      </c>
      <c r="N2244" s="5">
        <f t="shared" si="71"/>
        <v>0</v>
      </c>
      <c r="O2244" s="7">
        <v>44252</v>
      </c>
    </row>
  </sheetData>
  <autoFilter ref="A1:O2244" xr:uid="{00000000-0009-0000-0000-000006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reddit_data_sentiment</vt:lpstr>
      <vt:lpstr>Summary Stats</vt:lpstr>
      <vt:lpstr>GME_Stocks</vt:lpstr>
      <vt:lpstr>GME_Stocks_Volume</vt:lpstr>
      <vt:lpstr>GME_Stocks_Ratio</vt:lpstr>
      <vt:lpstr>reddit_data_BACKUP</vt:lpstr>
      <vt:lpstr>reddit_data_sentiment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Little</dc:creator>
  <cp:lastModifiedBy>David Little</cp:lastModifiedBy>
  <dcterms:created xsi:type="dcterms:W3CDTF">2021-03-01T16:34:50Z</dcterms:created>
  <dcterms:modified xsi:type="dcterms:W3CDTF">2021-03-18T21:57:17Z</dcterms:modified>
</cp:coreProperties>
</file>