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/go/src/github.com/Univ-Wyo-Education/F21-1010/class/lect/Lect-17/car/"/>
    </mc:Choice>
  </mc:AlternateContent>
  <xr:revisionPtr revIDLastSave="0" documentId="13_ncr:1_{D0B593BB-8E2E-5443-B336-1310E72A5F94}" xr6:coauthVersionLast="47" xr6:coauthVersionMax="47" xr10:uidLastSave="{00000000-0000-0000-0000-000000000000}"/>
  <bookViews>
    <workbookView xWindow="38980" yWindow="500" windowWidth="29240" windowHeight="28040" activeTab="1" xr2:uid="{87B7AD62-36B9-7747-B1E8-9DD8D9A5BE2B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D8" i="3"/>
  <c r="L27" i="2"/>
  <c r="M22" i="2"/>
  <c r="C34" i="2"/>
  <c r="L9" i="2"/>
  <c r="M9" i="2" s="1"/>
  <c r="M11" i="2" s="1"/>
  <c r="J18" i="2"/>
  <c r="J17" i="2"/>
  <c r="B24" i="2"/>
  <c r="E24" i="2" s="1"/>
  <c r="E25" i="2" s="1"/>
  <c r="B17" i="2"/>
  <c r="E17" i="2" s="1"/>
  <c r="F5" i="1"/>
  <c r="F4" i="1"/>
  <c r="F3" i="1"/>
  <c r="F2" i="1"/>
  <c r="F1" i="1"/>
  <c r="E26" i="2" l="1"/>
  <c r="F12" i="1"/>
</calcChain>
</file>

<file path=xl/sharedStrings.xml><?xml version="1.0" encoding="utf-8"?>
<sst xmlns="http://schemas.openxmlformats.org/spreadsheetml/2006/main" count="43" uniqueCount="43">
  <si>
    <t>windows</t>
  </si>
  <si>
    <t>fridge</t>
  </si>
  <si>
    <t>ac</t>
  </si>
  <si>
    <t>hot water heater</t>
  </si>
  <si>
    <t>batteries</t>
  </si>
  <si>
    <t>Major Componnt Cost Estimate</t>
  </si>
  <si>
    <t>Isotherm CR200</t>
  </si>
  <si>
    <t>Artic Turn</t>
  </si>
  <si>
    <t>Defender</t>
  </si>
  <si>
    <t>Defenter</t>
  </si>
  <si>
    <t>zerobreeze mark2</t>
  </si>
  <si>
    <t>https://www.defender.com/product.jsp?path=-1|51|2234308|2234311&amp;id=2355856</t>
  </si>
  <si>
    <t>Watter Tansks</t>
  </si>
  <si>
    <t>Van Monthly Budget</t>
  </si>
  <si>
    <t>Fule</t>
  </si>
  <si>
    <t>Dental</t>
  </si>
  <si>
    <t>Misc</t>
  </si>
  <si>
    <t>Food</t>
  </si>
  <si>
    <t>Internet</t>
  </si>
  <si>
    <t>Insurance</t>
  </si>
  <si>
    <t>Tax</t>
  </si>
  <si>
    <t>Rent (Nat Parks etc)</t>
  </si>
  <si>
    <t>Entertainment</t>
  </si>
  <si>
    <t>Per Month</t>
  </si>
  <si>
    <t xml:space="preserve">Van Build and Youtube </t>
  </si>
  <si>
    <t>Rental Income</t>
  </si>
  <si>
    <t>Dividends</t>
  </si>
  <si>
    <t>Training Videos</t>
  </si>
  <si>
    <t>Net</t>
  </si>
  <si>
    <t>Yearly P&amp;L</t>
  </si>
  <si>
    <t>dollars</t>
  </si>
  <si>
    <t>per gal</t>
  </si>
  <si>
    <t>Miles per gal</t>
  </si>
  <si>
    <t>Miles Per Month</t>
  </si>
  <si>
    <t>Months</t>
  </si>
  <si>
    <t>Per year</t>
  </si>
  <si>
    <t>Producrts</t>
  </si>
  <si>
    <t>Strike Lock - Weatherproof</t>
  </si>
  <si>
    <t>https://www.homecontrols.com/Enforcer-Weatherproof-Electric-Door-Gate-Strike-SESD995AD3Q</t>
  </si>
  <si>
    <t>Linear Acuators</t>
  </si>
  <si>
    <t>https://www.progressiveautomations.com/products/waterproof-linear-actuator-ip68m-for-outdoor-use?variant=32070512771139</t>
  </si>
  <si>
    <t>Lagoon Table Mounts</t>
  </si>
  <si>
    <t>https://www.lagunusa.com/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</si>
</sst>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E7DD-DEEF-0B48-A3A1-C545481E681F}">
  <dimension ref="A1:K12"/>
  <sheetViews>
    <sheetView workbookViewId="0">
      <selection activeCell="J19" sqref="J19:L21"/>
    </sheetView>
  </sheetViews>
  <sheetFormatPr baseColWidth="10" defaultRowHeight="16" x14ac:dyDescent="0.2"/>
  <cols>
    <col min="3" max="3" width="17.5" customWidth="1"/>
    <col min="4" max="4" width="27.6640625" customWidth="1"/>
    <col min="5" max="5" width="35.6640625" customWidth="1"/>
  </cols>
  <sheetData>
    <row r="1" spans="1:11" x14ac:dyDescent="0.2">
      <c r="A1">
        <v>1000</v>
      </c>
      <c r="B1">
        <v>4</v>
      </c>
      <c r="C1" t="s">
        <v>0</v>
      </c>
      <c r="D1" t="s">
        <v>7</v>
      </c>
      <c r="F1">
        <f>(A1*B1)</f>
        <v>4000</v>
      </c>
      <c r="K1" t="s">
        <v>5</v>
      </c>
    </row>
    <row r="2" spans="1:11" x14ac:dyDescent="0.2">
      <c r="A2">
        <v>2006</v>
      </c>
      <c r="B2">
        <v>1</v>
      </c>
      <c r="C2" t="s">
        <v>1</v>
      </c>
      <c r="D2" t="s">
        <v>6</v>
      </c>
      <c r="E2" t="s">
        <v>8</v>
      </c>
      <c r="F2">
        <f t="shared" ref="F2:F5" si="0">(A2*B2)</f>
        <v>2006</v>
      </c>
    </row>
    <row r="3" spans="1:11" x14ac:dyDescent="0.2">
      <c r="A3">
        <v>949</v>
      </c>
      <c r="B3">
        <v>1</v>
      </c>
      <c r="C3" t="s">
        <v>2</v>
      </c>
      <c r="D3" t="s">
        <v>10</v>
      </c>
      <c r="F3">
        <f t="shared" si="0"/>
        <v>949</v>
      </c>
    </row>
    <row r="4" spans="1:11" x14ac:dyDescent="0.2">
      <c r="A4">
        <v>712</v>
      </c>
      <c r="B4">
        <v>1</v>
      </c>
      <c r="C4" t="s">
        <v>3</v>
      </c>
      <c r="E4" t="s">
        <v>9</v>
      </c>
      <c r="F4">
        <f t="shared" si="0"/>
        <v>712</v>
      </c>
      <c r="K4" t="s">
        <v>11</v>
      </c>
    </row>
    <row r="5" spans="1:11" x14ac:dyDescent="0.2">
      <c r="A5">
        <v>1000</v>
      </c>
      <c r="B5">
        <v>4</v>
      </c>
      <c r="C5" t="s">
        <v>4</v>
      </c>
      <c r="F5">
        <f t="shared" si="0"/>
        <v>4000</v>
      </c>
    </row>
    <row r="6" spans="1:11" x14ac:dyDescent="0.2">
      <c r="C6" t="s">
        <v>12</v>
      </c>
    </row>
    <row r="12" spans="1:11" x14ac:dyDescent="0.2">
      <c r="F12">
        <f>SUM(F1:F10)</f>
        <v>11667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8C73-09C7-2A42-A511-0178A36FD35D}">
  <dimension ref="A1:Q19"/>
  <sheetViews>
    <sheetView tabSelected="1" workbookViewId="0">
      <selection activeCell="C9" sqref="C9"/>
    </sheetView>
  </sheetViews>
  <sheetFormatPr baseColWidth="10" defaultRowHeight="16" x14ac:dyDescent="0.2"/>
  <sheetData>
    <row r="1" spans="1:17" x14ac:dyDescent="0.2">
      <c r="A1" t="s">
        <v>36</v>
      </c>
    </row>
    <row r="2" spans="1:17" x14ac:dyDescent="0.2">
      <c r="B2" t="s">
        <v>37</v>
      </c>
      <c r="F2" t="s">
        <v>38</v>
      </c>
      <c r="Q2">
        <v>50</v>
      </c>
    </row>
    <row r="3" spans="1:17" x14ac:dyDescent="0.2">
      <c r="B3" t="s">
        <v>39</v>
      </c>
      <c r="F3" t="s">
        <v>40</v>
      </c>
    </row>
    <row r="5" spans="1:17" x14ac:dyDescent="0.2">
      <c r="B5" t="s">
        <v>41</v>
      </c>
      <c r="F5" t="s">
        <v>42</v>
      </c>
    </row>
    <row r="8" spans="1:17" x14ac:dyDescent="0.2">
      <c r="B8">
        <v>2</v>
      </c>
      <c r="C8">
        <v>5</v>
      </c>
      <c r="D8">
        <f>(B8*12)+C8</f>
        <v>29</v>
      </c>
    </row>
    <row r="15" spans="1:17" x14ac:dyDescent="0.2">
      <c r="B15">
        <v>37</v>
      </c>
    </row>
    <row r="16" spans="1:17" x14ac:dyDescent="0.2">
      <c r="B16">
        <v>37</v>
      </c>
    </row>
    <row r="17" spans="2:2" x14ac:dyDescent="0.2">
      <c r="B17">
        <v>95</v>
      </c>
    </row>
    <row r="18" spans="2:2" x14ac:dyDescent="0.2">
      <c r="B18">
        <v>-67</v>
      </c>
    </row>
    <row r="19" spans="2:2" x14ac:dyDescent="0.2">
      <c r="B19">
        <f>(SUM(B15:B18))</f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5E8C-306C-754F-AEAD-327020099BE3}">
  <dimension ref="A1:N34"/>
  <sheetViews>
    <sheetView zoomScale="150" zoomScaleNormal="150" workbookViewId="0">
      <selection activeCell="L28" sqref="L28"/>
    </sheetView>
  </sheetViews>
  <sheetFormatPr baseColWidth="10" defaultRowHeight="16" x14ac:dyDescent="0.2"/>
  <sheetData>
    <row r="1" spans="1:14" x14ac:dyDescent="0.2">
      <c r="A1" t="s">
        <v>13</v>
      </c>
    </row>
    <row r="3" spans="1:14" x14ac:dyDescent="0.2">
      <c r="B3">
        <v>300</v>
      </c>
      <c r="C3" t="s">
        <v>14</v>
      </c>
    </row>
    <row r="4" spans="1:14" x14ac:dyDescent="0.2">
      <c r="B4">
        <v>200</v>
      </c>
      <c r="C4" t="s">
        <v>15</v>
      </c>
    </row>
    <row r="5" spans="1:14" x14ac:dyDescent="0.2">
      <c r="B5">
        <v>200</v>
      </c>
      <c r="C5" t="s">
        <v>16</v>
      </c>
    </row>
    <row r="6" spans="1:14" x14ac:dyDescent="0.2">
      <c r="B6">
        <v>600</v>
      </c>
      <c r="C6" t="s">
        <v>17</v>
      </c>
    </row>
    <row r="7" spans="1:14" x14ac:dyDescent="0.2">
      <c r="B7">
        <v>100</v>
      </c>
      <c r="C7" t="s">
        <v>18</v>
      </c>
      <c r="K7" t="s">
        <v>30</v>
      </c>
      <c r="L7" t="s">
        <v>31</v>
      </c>
      <c r="M7" t="s">
        <v>32</v>
      </c>
    </row>
    <row r="8" spans="1:14" x14ac:dyDescent="0.2">
      <c r="B8">
        <v>200</v>
      </c>
      <c r="C8" t="s">
        <v>19</v>
      </c>
      <c r="K8">
        <v>300</v>
      </c>
      <c r="L8">
        <v>4</v>
      </c>
      <c r="M8">
        <v>12</v>
      </c>
    </row>
    <row r="9" spans="1:14" x14ac:dyDescent="0.2">
      <c r="B9">
        <v>100</v>
      </c>
      <c r="C9" t="s">
        <v>20</v>
      </c>
      <c r="L9">
        <f>(K8/L8)</f>
        <v>75</v>
      </c>
      <c r="M9">
        <f>(L9*M8)</f>
        <v>900</v>
      </c>
      <c r="N9" t="s">
        <v>33</v>
      </c>
    </row>
    <row r="10" spans="1:14" x14ac:dyDescent="0.2">
      <c r="B10">
        <v>300</v>
      </c>
      <c r="C10" t="s">
        <v>21</v>
      </c>
      <c r="M10">
        <v>12</v>
      </c>
      <c r="N10" t="s">
        <v>34</v>
      </c>
    </row>
    <row r="11" spans="1:14" x14ac:dyDescent="0.2">
      <c r="B11">
        <v>400</v>
      </c>
      <c r="C11" t="s">
        <v>22</v>
      </c>
      <c r="M11">
        <f>(M9*M10)</f>
        <v>10800</v>
      </c>
      <c r="N11" t="s">
        <v>35</v>
      </c>
    </row>
    <row r="17" spans="2:13" x14ac:dyDescent="0.2">
      <c r="B17">
        <f>SUM(B3:B15)</f>
        <v>2400</v>
      </c>
      <c r="C17" t="s">
        <v>23</v>
      </c>
      <c r="E17">
        <f>(12*B17)</f>
        <v>28800</v>
      </c>
      <c r="H17" s="1">
        <v>0.03</v>
      </c>
      <c r="I17">
        <v>420000</v>
      </c>
      <c r="J17">
        <f>(I17*H17)</f>
        <v>12600</v>
      </c>
      <c r="M17">
        <v>21</v>
      </c>
    </row>
    <row r="18" spans="2:13" x14ac:dyDescent="0.2">
      <c r="H18" s="1">
        <v>0.03</v>
      </c>
      <c r="I18" s="2">
        <v>800000</v>
      </c>
      <c r="J18">
        <f>(I18*H18)</f>
        <v>24000</v>
      </c>
      <c r="M18">
        <v>17</v>
      </c>
    </row>
    <row r="19" spans="2:13" x14ac:dyDescent="0.2">
      <c r="B19" s="2">
        <v>300</v>
      </c>
      <c r="C19" t="s">
        <v>24</v>
      </c>
      <c r="M19">
        <v>113</v>
      </c>
    </row>
    <row r="20" spans="2:13" x14ac:dyDescent="0.2">
      <c r="B20">
        <v>1000</v>
      </c>
      <c r="C20" t="s">
        <v>25</v>
      </c>
      <c r="M20">
        <v>10</v>
      </c>
    </row>
    <row r="21" spans="2:13" x14ac:dyDescent="0.2">
      <c r="B21">
        <v>1000</v>
      </c>
      <c r="C21" t="s">
        <v>26</v>
      </c>
      <c r="M21">
        <v>166</v>
      </c>
    </row>
    <row r="22" spans="2:13" x14ac:dyDescent="0.2">
      <c r="B22" s="2">
        <v>1000</v>
      </c>
      <c r="C22" t="s">
        <v>27</v>
      </c>
      <c r="M22">
        <f>SUM(M17:M21)</f>
        <v>327</v>
      </c>
    </row>
    <row r="24" spans="2:13" x14ac:dyDescent="0.2">
      <c r="B24">
        <f>SUM(B19:B22)</f>
        <v>3300</v>
      </c>
      <c r="E24">
        <f>(12*B24)</f>
        <v>39600</v>
      </c>
    </row>
    <row r="25" spans="2:13" x14ac:dyDescent="0.2">
      <c r="D25" s="1">
        <v>0.2</v>
      </c>
      <c r="E25">
        <f>(E24-(D25*E24))</f>
        <v>31680</v>
      </c>
      <c r="F25" t="s">
        <v>28</v>
      </c>
    </row>
    <row r="26" spans="2:13" x14ac:dyDescent="0.2">
      <c r="E26">
        <f>(E25-E17)</f>
        <v>2880</v>
      </c>
      <c r="F26" t="s">
        <v>29</v>
      </c>
      <c r="L26">
        <v>30000</v>
      </c>
      <c r="M26">
        <v>117</v>
      </c>
    </row>
    <row r="27" spans="2:13" x14ac:dyDescent="0.2">
      <c r="L27">
        <f>(L26/M26)</f>
        <v>256.41025641025641</v>
      </c>
    </row>
    <row r="32" spans="2:13" x14ac:dyDescent="0.2">
      <c r="C32">
        <v>2135</v>
      </c>
    </row>
    <row r="33" spans="3:3" x14ac:dyDescent="0.2">
      <c r="C33">
        <v>190</v>
      </c>
    </row>
    <row r="34" spans="3:3" x14ac:dyDescent="0.2">
      <c r="C34">
        <f>(C32/C33)</f>
        <v>11.236842105263158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Schlump</dc:creator>
  <cp:lastModifiedBy>Philip Schlump</cp:lastModifiedBy>
  <dcterms:created xsi:type="dcterms:W3CDTF">2021-11-06T15:26:54Z</dcterms:created>
  <dcterms:modified xsi:type="dcterms:W3CDTF">2021-11-29T03:22:37Z</dcterms:modified>
</cp:coreProperties>
</file>