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N:\3 - Vehicle Dynamics &amp; Simulation\3 - Laptime Simulation\Oliver Bailey Diss\Lapsim\Inputs\Vehicles\"/>
    </mc:Choice>
  </mc:AlternateContent>
  <xr:revisionPtr revIDLastSave="0" documentId="13_ncr:1_{49C26989-7F1F-4A56-AF7F-EA4A107A3D97}" xr6:coauthVersionLast="47" xr6:coauthVersionMax="47" xr10:uidLastSave="{00000000-0000-0000-0000-000000000000}"/>
  <bookViews>
    <workbookView xWindow="-120" yWindow="-120" windowWidth="29040" windowHeight="15840" xr2:uid="{E46C5A30-188E-4249-ACA6-5CE81ED406CC}"/>
  </bookViews>
  <sheets>
    <sheet name="Parameters" sheetId="1" r:id="rId1"/>
    <sheet name="Low Power Map" sheetId="2" r:id="rId2"/>
    <sheet name="High Power Ma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1" l="1"/>
  <c r="C72" i="1"/>
</calcChain>
</file>

<file path=xl/sharedStrings.xml><?xml version="1.0" encoding="utf-8"?>
<sst xmlns="http://schemas.openxmlformats.org/spreadsheetml/2006/main" count="241" uniqueCount="141">
  <si>
    <t>Category</t>
  </si>
  <si>
    <t>Field</t>
  </si>
  <si>
    <t>Max</t>
  </si>
  <si>
    <t>Unit</t>
  </si>
  <si>
    <t>General</t>
  </si>
  <si>
    <t>Name</t>
  </si>
  <si>
    <t>Front Mass Distribution</t>
  </si>
  <si>
    <t>Wheelbase</t>
  </si>
  <si>
    <t>Inertia</t>
  </si>
  <si>
    <t>Dimensions</t>
  </si>
  <si>
    <t>Steering</t>
  </si>
  <si>
    <t>Drag Coefficient</t>
  </si>
  <si>
    <t>Lift Coefficient</t>
  </si>
  <si>
    <t>Aerodynamics</t>
  </si>
  <si>
    <t>Front Aero Distribution</t>
  </si>
  <si>
    <t>Air Density</t>
  </si>
  <si>
    <t>Tyres</t>
  </si>
  <si>
    <t>Fuel Type</t>
  </si>
  <si>
    <t>Thermal Efficiency</t>
  </si>
  <si>
    <t>Fuel Lower Heating Value</t>
  </si>
  <si>
    <t>Drive Type</t>
  </si>
  <si>
    <t>Gear Shift Time</t>
  </si>
  <si>
    <t>Transmission</t>
  </si>
  <si>
    <t>Primary Gear Efficiency</t>
  </si>
  <si>
    <t>Final Gear Efficiency</t>
  </si>
  <si>
    <t>Gearbox Efficiency</t>
  </si>
  <si>
    <t>Primary Gear Reduction</t>
  </si>
  <si>
    <t>Final Gear Reduction</t>
  </si>
  <si>
    <t>Front Disc Outer Diameter</t>
  </si>
  <si>
    <t>Front Pad Height</t>
  </si>
  <si>
    <t>Front Pad Friction Coefficient</t>
  </si>
  <si>
    <t>Front Caliper Number of Pistons</t>
  </si>
  <si>
    <t>Front Caliper Piston Diameter</t>
  </si>
  <si>
    <t>Rear Disc Outer Diameter</t>
  </si>
  <si>
    <t>Rear Pad Height</t>
  </si>
  <si>
    <t>Rear Pad Friction Coefficient</t>
  </si>
  <si>
    <t>Rear Caliper Number of Pistons</t>
  </si>
  <si>
    <t>Rear Caliper Piston Diameter</t>
  </si>
  <si>
    <t>Rear Master Cylinder Piston Diameter</t>
  </si>
  <si>
    <t>Pedal Ratio</t>
  </si>
  <si>
    <t>Description</t>
  </si>
  <si>
    <t>Sweep Number of Steps</t>
  </si>
  <si>
    <t>Engine Speed [RPM]</t>
  </si>
  <si>
    <t>Torque [Nm]</t>
  </si>
  <si>
    <t>Min/Single</t>
  </si>
  <si>
    <t>-</t>
  </si>
  <si>
    <t>int</t>
  </si>
  <si>
    <t>kg</t>
  </si>
  <si>
    <t>%</t>
  </si>
  <si>
    <t>mm</t>
  </si>
  <si>
    <t>[Steering Wheel Angle/ Wheel Angle]</t>
  </si>
  <si>
    <t>Frontal Area</t>
  </si>
  <si>
    <t>s</t>
  </si>
  <si>
    <t>AS PERCENTAGE (0-100)</t>
  </si>
  <si>
    <t>Notes (Build Specific)</t>
  </si>
  <si>
    <t>Global Power Factor</t>
  </si>
  <si>
    <t xml:space="preserve">% </t>
  </si>
  <si>
    <t>RWD/AWD</t>
  </si>
  <si>
    <t>CoG Height</t>
  </si>
  <si>
    <t>Petrol/Accumulator</t>
  </si>
  <si>
    <t>RWD</t>
  </si>
  <si>
    <t>MJ/kg</t>
  </si>
  <si>
    <t>Yaw Inertia Iz</t>
  </si>
  <si>
    <t>Gear Ratio 1</t>
  </si>
  <si>
    <t>Gear Ratio 2</t>
  </si>
  <si>
    <t>Gear Ratio 3</t>
  </si>
  <si>
    <t>Gear Ratio 4</t>
  </si>
  <si>
    <t>Gear Ratio 5</t>
  </si>
  <si>
    <t>Gear Ratio 6</t>
  </si>
  <si>
    <t>Gear Ratio 7</t>
  </si>
  <si>
    <t>Gear Ratio 8</t>
  </si>
  <si>
    <t>Gear Ratio 9</t>
  </si>
  <si>
    <t>Gear Ratio 10</t>
  </si>
  <si>
    <t>Steering Ratio</t>
  </si>
  <si>
    <t>Front Master Cylinder Piston Diameter</t>
  </si>
  <si>
    <t>Braking</t>
  </si>
  <si>
    <t>If Accumulator is chosen, only 1st ratio will be used</t>
  </si>
  <si>
    <t>CL Scale Multiplier</t>
  </si>
  <si>
    <t>CD Scale Multiplier</t>
  </si>
  <si>
    <t>Estimate or measure off CAD</t>
  </si>
  <si>
    <t>Same on both corners</t>
  </si>
  <si>
    <t>Same on both corners. Recc - 0.5</t>
  </si>
  <si>
    <t>If Not used then put 0</t>
  </si>
  <si>
    <t>Accumulator</t>
  </si>
  <si>
    <t>Kerb Weight</t>
  </si>
  <si>
    <t>Driver Mass 1</t>
  </si>
  <si>
    <t>Driver Mass 2</t>
  </si>
  <si>
    <t>Average Acceleration &amp; Skidpad Driver Weight</t>
  </si>
  <si>
    <t>Average Autox &amp; Endurace Driver Weight</t>
  </si>
  <si>
    <t>Front Track Width</t>
  </si>
  <si>
    <t>Rear Track Width</t>
  </si>
  <si>
    <t>Skidpad only</t>
  </si>
  <si>
    <t>Suspension</t>
  </si>
  <si>
    <t>Front Roll Stiffness</t>
  </si>
  <si>
    <t>Rear Roll Stiffness</t>
  </si>
  <si>
    <t xml:space="preserve">Front Roll Centre Height </t>
  </si>
  <si>
    <t>Rear Roll Centre Height</t>
  </si>
  <si>
    <t>Front Unsprung Mass</t>
  </si>
  <si>
    <t>One Corner Only</t>
  </si>
  <si>
    <t>Rear Unsprung Mass</t>
  </si>
  <si>
    <t>Skidpad and Acc Only</t>
  </si>
  <si>
    <t>Nm/rad</t>
  </si>
  <si>
    <t>Rear Unsprung COG</t>
  </si>
  <si>
    <t>Front Unsprung COG</t>
  </si>
  <si>
    <t>kg m^2</t>
  </si>
  <si>
    <t>m^2</t>
  </si>
  <si>
    <t>kg/m^3</t>
  </si>
  <si>
    <t>R25B 16x7.5 10x7</t>
  </si>
  <si>
    <t>Brake Bias</t>
  </si>
  <si>
    <t>Tyre Name</t>
  </si>
  <si>
    <t>Tyre Radius</t>
  </si>
  <si>
    <t>Rolling Resistance</t>
  </si>
  <si>
    <t>Type</t>
  </si>
  <si>
    <t>Fuel</t>
  </si>
  <si>
    <t>Nm</t>
  </si>
  <si>
    <t>USM21 max 40Nm</t>
  </si>
  <si>
    <t>Regen Torque</t>
  </si>
  <si>
    <t>Single Run</t>
  </si>
  <si>
    <t>Aero Map</t>
  </si>
  <si>
    <t>Front Static Ride Height</t>
  </si>
  <si>
    <t>Rear Static Ride Height</t>
  </si>
  <si>
    <t>Front Spring Rate</t>
  </si>
  <si>
    <t>Rear Spring Rate</t>
  </si>
  <si>
    <t>lb/in</t>
  </si>
  <si>
    <t>Front Roll Spring Rate</t>
  </si>
  <si>
    <t>Front Heave Spring Rate</t>
  </si>
  <si>
    <t>Rear Heave Spring Rate</t>
  </si>
  <si>
    <t>Rear Roll Spring Rate</t>
  </si>
  <si>
    <t>Nm/deg</t>
  </si>
  <si>
    <t>Motion Ration</t>
  </si>
  <si>
    <t>Please note that if you are not usng a decoupled system</t>
  </si>
  <si>
    <t>Front Roll Spring Motion Ratio</t>
  </si>
  <si>
    <t>Rear Roll Spring Motion Ratio</t>
  </si>
  <si>
    <t>Rear Tyre Spring Rate</t>
  </si>
  <si>
    <t>N/m</t>
  </si>
  <si>
    <t>Rear Motion Ratio</t>
  </si>
  <si>
    <t>Front Tyre Spring Rate</t>
  </si>
  <si>
    <t>Front Motion Ratio</t>
  </si>
  <si>
    <t>Front ARB Rate</t>
  </si>
  <si>
    <t>Rear ARB Rate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</si>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</sst>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4" borderId="2" xfId="0" applyFill="1" applyBorder="1"/>
    <xf numFmtId="0" fontId="0" fillId="5" borderId="2" xfId="0" applyFill="1" applyBorder="1"/>
    <xf numFmtId="0" fontId="0" fillId="4" borderId="8" xfId="0" applyFill="1" applyBorder="1"/>
    <xf numFmtId="0" fontId="0" fillId="5" borderId="8" xfId="0" applyFill="1" applyBorder="1"/>
    <xf numFmtId="0" fontId="0" fillId="4" borderId="7" xfId="0" applyFill="1" applyBorder="1"/>
    <xf numFmtId="0" fontId="0" fillId="5" borderId="7" xfId="0" applyFill="1" applyBorder="1"/>
    <xf numFmtId="0" fontId="0" fillId="4" borderId="9" xfId="0" applyFill="1" applyBorder="1"/>
    <xf numFmtId="0" fontId="0" fillId="5" borderId="9" xfId="0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0" fillId="4" borderId="10" xfId="0" applyFill="1" applyBorder="1"/>
    <xf numFmtId="0" fontId="0" fillId="5" borderId="10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2" xfId="0" applyFill="1" applyBorder="1"/>
    <xf numFmtId="0" fontId="0" fillId="0" borderId="16" xfId="0" applyBorder="1"/>
    <xf numFmtId="0" fontId="0" fillId="7" borderId="16" xfId="0" applyFill="1" applyBorder="1"/>
    <xf numFmtId="0" fontId="0" fillId="0" borderId="17" xfId="0" applyBorder="1"/>
    <xf numFmtId="0" fontId="0" fillId="7" borderId="17" xfId="0" applyFill="1" applyBorder="1"/>
    <xf numFmtId="0" fontId="0" fillId="4" borderId="13" xfId="0" applyFill="1" applyBorder="1"/>
    <xf numFmtId="0" fontId="0" fillId="4" borderId="18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3" xfId="0" applyFill="1" applyBorder="1"/>
    <xf numFmtId="0" fontId="0" fillId="4" borderId="25" xfId="0" applyFill="1" applyBorder="1"/>
    <xf numFmtId="0" fontId="0" fillId="6" borderId="9" xfId="0" applyFill="1" applyBorder="1"/>
    <xf numFmtId="0" fontId="0" fillId="4" borderId="27" xfId="0" applyFill="1" applyBorder="1"/>
    <xf numFmtId="0" fontId="0" fillId="4" borderId="26" xfId="0" applyFill="1" applyBorder="1"/>
    <xf numFmtId="0" fontId="0" fillId="3" borderId="23" xfId="0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6" borderId="7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9" xfId="0" applyFill="1" applyBorder="1" applyAlignment="1">
      <alignment horizontal="center" vertical="center"/>
    </xf>
    <xf numFmtId="0" fontId="0" fillId="4" borderId="31" xfId="0" applyFill="1" applyBorder="1"/>
    <xf numFmtId="0" fontId="0" fillId="5" borderId="32" xfId="0" applyFill="1" applyBorder="1"/>
    <xf numFmtId="0" fontId="0" fillId="4" borderId="32" xfId="0" applyFill="1" applyBorder="1"/>
    <xf numFmtId="0" fontId="0" fillId="4" borderId="28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3" fillId="3" borderId="22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0" fillId="0" borderId="2" xfId="0" applyBorder="1"/>
    <xf numFmtId="0" fontId="0" fillId="0" borderId="26" xfId="0" applyBorder="1"/>
    <xf numFmtId="0" fontId="0" fillId="0" borderId="37" xfId="0" applyBorder="1"/>
    <xf numFmtId="0" fontId="0" fillId="3" borderId="22" xfId="0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4" borderId="39" xfId="0" applyFill="1" applyBorder="1"/>
    <xf numFmtId="0" fontId="0" fillId="4" borderId="40" xfId="0" applyFill="1" applyBorder="1"/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7790D-7473-4880-9E6C-5148473E7255}" name="Table2" displayName="Table2" ref="A1:B28" totalsRowShown="0">
  <autoFilter ref="A1:B28" xr:uid="{0BEE4639-56C7-4B97-9313-DE38C56C2130}"/>
  <tableColumns count="2">
    <tableColumn id="1" xr3:uid="{F94D5F5E-506A-4203-B239-4D1450D44565}" name="Engine Speed [RPM]"/>
    <tableColumn id="2" xr3:uid="{5E50DCF6-69FF-4681-9BF4-8EF4EA394E07}" name="Torque [Nm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1397E-94A8-4E76-B363-9EE801CC21DC}" name="Table22" displayName="Table22" ref="A1:B24" totalsRowShown="0">
  <autoFilter ref="A1:B24" xr:uid="{0BEE4639-56C7-4B97-9313-DE38C56C2130}"/>
  <tableColumns count="2">
    <tableColumn id="1" xr3:uid="{21F5A794-A4B1-46DE-9510-B60248D5639D}" name="Engine Speed [RPM]" dataDxfId="1"/>
    <tableColumn id="2" xr3:uid="{690FCAF6-95D6-4F02-A2F3-A709940990E3}" name="Torque [N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48ED-6F04-4FE8-A198-614262186B78}">
  <dimension ref="A1:G88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13.7109375" style="2" bestFit="1" customWidth="1"/>
    <col min="2" max="2" width="35" style="3" bestFit="1" customWidth="1"/>
    <col min="3" max="3" width="12.140625" style="3" bestFit="1" customWidth="1"/>
    <col min="4" max="4" width="11.42578125" style="3" customWidth="1"/>
    <col min="5" max="5" width="8" style="3" customWidth="1"/>
    <col min="6" max="6" width="43" style="3" bestFit="1" customWidth="1"/>
    <col min="7" max="7" width="60.140625" customWidth="1"/>
  </cols>
  <sheetData>
    <row r="1" spans="1:7" s="1" customFormat="1" ht="15.75" thickBot="1" x14ac:dyDescent="0.3">
      <c r="A1" s="12" t="s">
        <v>0</v>
      </c>
      <c r="B1" s="13" t="s">
        <v>1</v>
      </c>
      <c r="C1" s="13" t="s">
        <v>44</v>
      </c>
      <c r="D1" s="13" t="s">
        <v>2</v>
      </c>
      <c r="E1" s="13" t="s">
        <v>3</v>
      </c>
      <c r="F1" s="13" t="s">
        <v>40</v>
      </c>
      <c r="G1" s="14" t="s">
        <v>54</v>
      </c>
    </row>
    <row r="2" spans="1:7" x14ac:dyDescent="0.25">
      <c r="A2" s="67" t="s">
        <v>4</v>
      </c>
      <c r="B2" s="27" t="s">
        <v>5</v>
      </c>
      <c r="C2" s="65" t="s">
        <v>117</v>
      </c>
      <c r="D2" s="66"/>
      <c r="E2" s="6" t="s">
        <v>45</v>
      </c>
      <c r="F2" s="6"/>
      <c r="G2" s="6"/>
    </row>
    <row r="3" spans="1:7" x14ac:dyDescent="0.25">
      <c r="A3" s="69"/>
      <c r="B3" s="24" t="s">
        <v>112</v>
      </c>
      <c r="C3" s="65" t="s">
        <v>117</v>
      </c>
      <c r="D3" s="66"/>
      <c r="E3" s="4" t="s">
        <v>45</v>
      </c>
      <c r="F3" s="4"/>
      <c r="G3" s="4"/>
    </row>
    <row r="4" spans="1:7" ht="15.75" thickBot="1" x14ac:dyDescent="0.3">
      <c r="A4" s="68"/>
      <c r="B4" s="25" t="s">
        <v>41</v>
      </c>
      <c r="C4" s="9">
        <v>1</v>
      </c>
      <c r="D4" s="8"/>
      <c r="E4" s="8" t="s">
        <v>46</v>
      </c>
      <c r="F4" s="8"/>
      <c r="G4" s="8"/>
    </row>
    <row r="5" spans="1:7" x14ac:dyDescent="0.25">
      <c r="A5" s="67" t="s">
        <v>8</v>
      </c>
      <c r="B5" s="26" t="s">
        <v>84</v>
      </c>
      <c r="C5" s="11">
        <v>225</v>
      </c>
      <c r="D5" s="11"/>
      <c r="E5" s="10" t="s">
        <v>47</v>
      </c>
      <c r="F5" s="10"/>
      <c r="G5" s="10"/>
    </row>
    <row r="6" spans="1:7" x14ac:dyDescent="0.25">
      <c r="A6" s="61"/>
      <c r="B6" s="27" t="s">
        <v>85</v>
      </c>
      <c r="C6" s="5">
        <v>60</v>
      </c>
      <c r="D6" s="5"/>
      <c r="E6" s="4" t="s">
        <v>47</v>
      </c>
      <c r="F6" s="4" t="s">
        <v>87</v>
      </c>
      <c r="G6" s="4"/>
    </row>
    <row r="7" spans="1:7" x14ac:dyDescent="0.25">
      <c r="A7" s="61"/>
      <c r="B7" s="24" t="s">
        <v>86</v>
      </c>
      <c r="C7" s="5">
        <v>80</v>
      </c>
      <c r="D7" s="5"/>
      <c r="E7" s="4" t="s">
        <v>47</v>
      </c>
      <c r="F7" s="4" t="s">
        <v>88</v>
      </c>
      <c r="G7" s="4"/>
    </row>
    <row r="8" spans="1:7" x14ac:dyDescent="0.25">
      <c r="A8" s="61"/>
      <c r="B8" s="29" t="s">
        <v>6</v>
      </c>
      <c r="C8" s="18">
        <v>45</v>
      </c>
      <c r="D8" s="18"/>
      <c r="E8" s="17" t="s">
        <v>56</v>
      </c>
      <c r="F8" s="17" t="s">
        <v>53</v>
      </c>
      <c r="G8" s="17"/>
    </row>
    <row r="9" spans="1:7" x14ac:dyDescent="0.25">
      <c r="A9" s="61"/>
      <c r="B9" s="24" t="s">
        <v>99</v>
      </c>
      <c r="C9" s="5">
        <v>10</v>
      </c>
      <c r="D9" s="5"/>
      <c r="E9" s="4" t="s">
        <v>47</v>
      </c>
      <c r="F9" s="4" t="s">
        <v>98</v>
      </c>
      <c r="G9" s="4"/>
    </row>
    <row r="10" spans="1:7" x14ac:dyDescent="0.25">
      <c r="A10" s="61"/>
      <c r="B10" s="24" t="s">
        <v>102</v>
      </c>
      <c r="C10" s="5">
        <v>200</v>
      </c>
      <c r="D10" s="5"/>
      <c r="E10" s="4" t="s">
        <v>49</v>
      </c>
      <c r="F10" s="4"/>
      <c r="G10" s="4"/>
    </row>
    <row r="11" spans="1:7" x14ac:dyDescent="0.25">
      <c r="A11" s="61"/>
      <c r="B11" s="24" t="s">
        <v>97</v>
      </c>
      <c r="C11" s="5">
        <v>10</v>
      </c>
      <c r="D11" s="5"/>
      <c r="E11" s="4" t="s">
        <v>47</v>
      </c>
      <c r="F11" s="4" t="s">
        <v>98</v>
      </c>
      <c r="G11" s="4"/>
    </row>
    <row r="12" spans="1:7" x14ac:dyDescent="0.25">
      <c r="A12" s="61"/>
      <c r="B12" s="28" t="s">
        <v>103</v>
      </c>
      <c r="C12" s="16">
        <v>200</v>
      </c>
      <c r="D12" s="16"/>
      <c r="E12" s="15" t="s">
        <v>49</v>
      </c>
      <c r="F12" s="15"/>
      <c r="G12" s="15"/>
    </row>
    <row r="13" spans="1:7" ht="15.75" thickBot="1" x14ac:dyDescent="0.3">
      <c r="A13" s="68"/>
      <c r="B13" s="25" t="s">
        <v>62</v>
      </c>
      <c r="C13" s="9">
        <v>75</v>
      </c>
      <c r="D13" s="9"/>
      <c r="E13" s="8" t="s">
        <v>104</v>
      </c>
      <c r="F13" s="8"/>
      <c r="G13" s="8" t="s">
        <v>79</v>
      </c>
    </row>
    <row r="14" spans="1:7" x14ac:dyDescent="0.25">
      <c r="A14" s="60" t="s">
        <v>9</v>
      </c>
      <c r="B14" s="26" t="s">
        <v>7</v>
      </c>
      <c r="C14" s="11">
        <v>1535</v>
      </c>
      <c r="D14" s="11"/>
      <c r="E14" s="10" t="s">
        <v>49</v>
      </c>
      <c r="F14" s="10"/>
      <c r="G14" s="10"/>
    </row>
    <row r="15" spans="1:7" x14ac:dyDescent="0.25">
      <c r="A15" s="61"/>
      <c r="B15" s="27" t="s">
        <v>89</v>
      </c>
      <c r="C15" s="7">
        <v>1200</v>
      </c>
      <c r="D15" s="7"/>
      <c r="E15" s="6" t="s">
        <v>49</v>
      </c>
      <c r="F15" s="6" t="s">
        <v>91</v>
      </c>
      <c r="G15" s="6"/>
    </row>
    <row r="16" spans="1:7" x14ac:dyDescent="0.25">
      <c r="A16" s="61"/>
      <c r="B16" s="27" t="s">
        <v>90</v>
      </c>
      <c r="C16" s="7">
        <v>1200</v>
      </c>
      <c r="D16" s="7"/>
      <c r="E16" s="6" t="s">
        <v>49</v>
      </c>
      <c r="F16" s="6" t="s">
        <v>91</v>
      </c>
      <c r="G16" s="6"/>
    </row>
    <row r="17" spans="1:7" ht="15.75" thickBot="1" x14ac:dyDescent="0.3">
      <c r="A17" s="62"/>
      <c r="B17" s="27" t="s">
        <v>58</v>
      </c>
      <c r="C17" s="7">
        <v>0.3</v>
      </c>
      <c r="D17" s="7"/>
      <c r="E17" s="6" t="s">
        <v>49</v>
      </c>
      <c r="F17" s="6" t="s">
        <v>100</v>
      </c>
      <c r="G17" s="6"/>
    </row>
    <row r="18" spans="1:7" ht="15.75" thickBot="1" x14ac:dyDescent="0.3">
      <c r="A18" s="39" t="s">
        <v>10</v>
      </c>
      <c r="B18" s="40" t="s">
        <v>73</v>
      </c>
      <c r="C18" s="41">
        <v>5</v>
      </c>
      <c r="D18" s="41"/>
      <c r="E18" s="42" t="s">
        <v>45</v>
      </c>
      <c r="F18" s="42" t="s">
        <v>50</v>
      </c>
      <c r="G18" s="43"/>
    </row>
    <row r="19" spans="1:7" x14ac:dyDescent="0.25">
      <c r="A19" s="35"/>
      <c r="B19" s="32" t="s">
        <v>118</v>
      </c>
      <c r="C19" s="63" t="s">
        <v>140</v>
      </c>
      <c r="D19" s="64"/>
      <c r="E19" s="10"/>
      <c r="F19" s="10"/>
      <c r="G19" s="45"/>
    </row>
    <row r="20" spans="1:7" x14ac:dyDescent="0.25">
      <c r="A20" s="37" t="s">
        <v>13</v>
      </c>
      <c r="B20" s="46" t="s">
        <v>12</v>
      </c>
      <c r="C20" s="7">
        <v>-3.5</v>
      </c>
      <c r="D20" s="7"/>
      <c r="E20" s="6" t="s">
        <v>45</v>
      </c>
      <c r="F20" s="6"/>
      <c r="G20" s="47"/>
    </row>
    <row r="21" spans="1:7" x14ac:dyDescent="0.25">
      <c r="A21" s="37"/>
      <c r="B21" s="46" t="s">
        <v>77</v>
      </c>
      <c r="C21" s="7">
        <v>1</v>
      </c>
      <c r="D21" s="7"/>
      <c r="E21" s="6"/>
      <c r="F21" s="6"/>
      <c r="G21" s="47"/>
    </row>
    <row r="22" spans="1:7" x14ac:dyDescent="0.25">
      <c r="A22" s="37"/>
      <c r="B22" s="33" t="s">
        <v>11</v>
      </c>
      <c r="C22" s="5">
        <v>-1.6</v>
      </c>
      <c r="D22" s="5"/>
      <c r="E22" s="4" t="s">
        <v>45</v>
      </c>
      <c r="F22" s="4"/>
      <c r="G22" s="48"/>
    </row>
    <row r="23" spans="1:7" x14ac:dyDescent="0.25">
      <c r="A23" s="37"/>
      <c r="B23" s="46" t="s">
        <v>78</v>
      </c>
      <c r="C23" s="7">
        <v>1</v>
      </c>
      <c r="D23" s="7"/>
      <c r="E23" s="6"/>
      <c r="F23" s="6"/>
      <c r="G23" s="47"/>
    </row>
    <row r="24" spans="1:7" x14ac:dyDescent="0.25">
      <c r="A24" s="37"/>
      <c r="B24" s="33" t="s">
        <v>14</v>
      </c>
      <c r="C24" s="5">
        <v>45</v>
      </c>
      <c r="D24" s="5"/>
      <c r="E24" s="4" t="s">
        <v>48</v>
      </c>
      <c r="F24" s="4" t="s">
        <v>53</v>
      </c>
      <c r="G24" s="48"/>
    </row>
    <row r="25" spans="1:7" x14ac:dyDescent="0.25">
      <c r="A25" s="37"/>
      <c r="B25" s="33" t="s">
        <v>51</v>
      </c>
      <c r="C25" s="5">
        <v>1.05</v>
      </c>
      <c r="D25" s="5"/>
      <c r="E25" s="4" t="s">
        <v>105</v>
      </c>
      <c r="F25" s="4"/>
      <c r="G25" s="48"/>
    </row>
    <row r="26" spans="1:7" ht="15.75" thickBot="1" x14ac:dyDescent="0.3">
      <c r="A26" s="38"/>
      <c r="B26" s="30" t="s">
        <v>15</v>
      </c>
      <c r="C26" s="9">
        <v>1.2250000000000001</v>
      </c>
      <c r="D26" s="9"/>
      <c r="E26" s="8" t="s">
        <v>106</v>
      </c>
      <c r="F26" s="8"/>
      <c r="G26" s="49"/>
    </row>
    <row r="27" spans="1:7" x14ac:dyDescent="0.25">
      <c r="A27" s="56" t="s">
        <v>16</v>
      </c>
      <c r="B27" s="32" t="s">
        <v>109</v>
      </c>
      <c r="C27" s="63" t="s">
        <v>107</v>
      </c>
      <c r="D27" s="64"/>
      <c r="E27" s="10" t="s">
        <v>45</v>
      </c>
      <c r="F27" s="10"/>
      <c r="G27" s="45"/>
    </row>
    <row r="28" spans="1:7" x14ac:dyDescent="0.25">
      <c r="A28" s="34"/>
      <c r="B28" s="46" t="s">
        <v>110</v>
      </c>
      <c r="C28" s="7">
        <v>200</v>
      </c>
      <c r="D28" s="7"/>
      <c r="E28" s="6" t="s">
        <v>49</v>
      </c>
      <c r="F28" s="6"/>
      <c r="G28" s="47"/>
    </row>
    <row r="29" spans="1:7" x14ac:dyDescent="0.25">
      <c r="A29" s="34"/>
      <c r="B29" s="58" t="s">
        <v>111</v>
      </c>
      <c r="C29" s="16">
        <v>-0.01</v>
      </c>
      <c r="D29" s="16"/>
      <c r="E29" s="15" t="s">
        <v>45</v>
      </c>
      <c r="F29" s="15"/>
      <c r="G29" s="59"/>
    </row>
    <row r="30" spans="1:7" x14ac:dyDescent="0.25">
      <c r="A30" s="34"/>
      <c r="B30" s="33" t="s">
        <v>136</v>
      </c>
      <c r="C30" s="5">
        <v>100000</v>
      </c>
      <c r="D30" s="5"/>
      <c r="E30" s="4" t="s">
        <v>134</v>
      </c>
      <c r="F30" s="4"/>
      <c r="G30" s="48"/>
    </row>
    <row r="31" spans="1:7" ht="15.75" thickBot="1" x14ac:dyDescent="0.3">
      <c r="A31" s="57"/>
      <c r="B31" s="30" t="s">
        <v>133</v>
      </c>
      <c r="C31" s="9">
        <v>100000</v>
      </c>
      <c r="D31" s="9"/>
      <c r="E31" s="8" t="s">
        <v>134</v>
      </c>
      <c r="F31" s="8"/>
      <c r="G31" s="49"/>
    </row>
    <row r="32" spans="1:7" x14ac:dyDescent="0.25">
      <c r="A32" s="56" t="s">
        <v>75</v>
      </c>
      <c r="B32" s="46" t="s">
        <v>28</v>
      </c>
      <c r="C32" s="7">
        <v>184</v>
      </c>
      <c r="D32" s="7"/>
      <c r="E32" s="6" t="s">
        <v>49</v>
      </c>
      <c r="F32" s="6" t="s">
        <v>80</v>
      </c>
      <c r="G32" s="6"/>
    </row>
    <row r="33" spans="1:7" x14ac:dyDescent="0.25">
      <c r="A33" s="34"/>
      <c r="B33" s="24" t="s">
        <v>29</v>
      </c>
      <c r="C33" s="5">
        <v>27</v>
      </c>
      <c r="D33" s="5"/>
      <c r="E33" s="4" t="s">
        <v>49</v>
      </c>
      <c r="F33" s="17" t="s">
        <v>80</v>
      </c>
      <c r="G33" s="4"/>
    </row>
    <row r="34" spans="1:7" x14ac:dyDescent="0.25">
      <c r="A34" s="34"/>
      <c r="B34" s="24" t="s">
        <v>30</v>
      </c>
      <c r="C34" s="5">
        <v>0.5</v>
      </c>
      <c r="D34" s="5"/>
      <c r="E34" s="4" t="s">
        <v>45</v>
      </c>
      <c r="F34" s="4" t="s">
        <v>81</v>
      </c>
      <c r="G34" s="4"/>
    </row>
    <row r="35" spans="1:7" x14ac:dyDescent="0.25">
      <c r="A35" s="34"/>
      <c r="B35" s="24" t="s">
        <v>31</v>
      </c>
      <c r="C35" s="5">
        <v>4</v>
      </c>
      <c r="D35" s="5"/>
      <c r="E35" s="4" t="s">
        <v>45</v>
      </c>
      <c r="F35" s="17" t="s">
        <v>80</v>
      </c>
      <c r="G35" s="4"/>
    </row>
    <row r="36" spans="1:7" x14ac:dyDescent="0.25">
      <c r="A36" s="34"/>
      <c r="B36" s="24" t="s">
        <v>32</v>
      </c>
      <c r="C36" s="5">
        <v>25</v>
      </c>
      <c r="D36" s="5"/>
      <c r="E36" s="4" t="s">
        <v>49</v>
      </c>
      <c r="F36" s="15" t="s">
        <v>80</v>
      </c>
      <c r="G36" s="4"/>
    </row>
    <row r="37" spans="1:7" x14ac:dyDescent="0.25">
      <c r="A37" s="34"/>
      <c r="B37" s="24" t="s">
        <v>74</v>
      </c>
      <c r="C37" s="5">
        <v>20</v>
      </c>
      <c r="D37" s="5"/>
      <c r="E37" s="4" t="s">
        <v>49</v>
      </c>
      <c r="F37" s="15"/>
      <c r="G37" s="4"/>
    </row>
    <row r="38" spans="1:7" x14ac:dyDescent="0.25">
      <c r="A38" s="34"/>
      <c r="B38" s="24" t="s">
        <v>33</v>
      </c>
      <c r="C38" s="5">
        <v>184</v>
      </c>
      <c r="D38" s="5"/>
      <c r="E38" s="4" t="s">
        <v>49</v>
      </c>
      <c r="F38" s="15" t="s">
        <v>80</v>
      </c>
      <c r="G38" s="4"/>
    </row>
    <row r="39" spans="1:7" x14ac:dyDescent="0.25">
      <c r="A39" s="34"/>
      <c r="B39" s="24" t="s">
        <v>34</v>
      </c>
      <c r="C39" s="5">
        <v>27</v>
      </c>
      <c r="D39" s="5"/>
      <c r="E39" s="4" t="s">
        <v>49</v>
      </c>
      <c r="F39" s="15" t="s">
        <v>80</v>
      </c>
      <c r="G39" s="4"/>
    </row>
    <row r="40" spans="1:7" x14ac:dyDescent="0.25">
      <c r="A40" s="34"/>
      <c r="B40" s="24" t="s">
        <v>35</v>
      </c>
      <c r="C40" s="5">
        <v>0.5</v>
      </c>
      <c r="D40" s="5"/>
      <c r="E40" s="4" t="s">
        <v>45</v>
      </c>
      <c r="F40" s="15" t="s">
        <v>81</v>
      </c>
      <c r="G40" s="4"/>
    </row>
    <row r="41" spans="1:7" x14ac:dyDescent="0.25">
      <c r="A41" s="34"/>
      <c r="B41" s="24" t="s">
        <v>36</v>
      </c>
      <c r="C41" s="5">
        <v>2</v>
      </c>
      <c r="D41" s="5"/>
      <c r="E41" s="4" t="s">
        <v>45</v>
      </c>
      <c r="F41" s="15" t="s">
        <v>80</v>
      </c>
      <c r="G41" s="4"/>
    </row>
    <row r="42" spans="1:7" x14ac:dyDescent="0.25">
      <c r="A42" s="34"/>
      <c r="B42" s="24" t="s">
        <v>37</v>
      </c>
      <c r="C42" s="5">
        <v>25</v>
      </c>
      <c r="D42" s="5"/>
      <c r="E42" s="4" t="s">
        <v>49</v>
      </c>
      <c r="F42" s="4" t="s">
        <v>80</v>
      </c>
      <c r="G42" s="4"/>
    </row>
    <row r="43" spans="1:7" x14ac:dyDescent="0.25">
      <c r="A43" s="34"/>
      <c r="B43" s="24" t="s">
        <v>38</v>
      </c>
      <c r="C43" s="5">
        <v>20</v>
      </c>
      <c r="D43" s="5"/>
      <c r="E43" s="4" t="s">
        <v>49</v>
      </c>
      <c r="F43" s="6" t="s">
        <v>80</v>
      </c>
      <c r="G43" s="4"/>
    </row>
    <row r="44" spans="1:7" x14ac:dyDescent="0.25">
      <c r="A44" s="34"/>
      <c r="B44" s="33" t="s">
        <v>39</v>
      </c>
      <c r="C44" s="5">
        <v>3.6</v>
      </c>
      <c r="D44" s="5"/>
      <c r="E44" s="4" t="s">
        <v>45</v>
      </c>
      <c r="F44" s="4"/>
      <c r="G44" s="4"/>
    </row>
    <row r="45" spans="1:7" x14ac:dyDescent="0.25">
      <c r="A45" s="34"/>
      <c r="B45" s="29" t="s">
        <v>108</v>
      </c>
      <c r="C45" s="18">
        <v>68.099999999999994</v>
      </c>
      <c r="D45" s="18"/>
      <c r="E45" s="17" t="s">
        <v>48</v>
      </c>
      <c r="F45" s="17"/>
      <c r="G45" s="17"/>
    </row>
    <row r="46" spans="1:7" ht="15.75" thickBot="1" x14ac:dyDescent="0.3">
      <c r="A46" s="57"/>
      <c r="B46" s="30" t="s">
        <v>116</v>
      </c>
      <c r="C46" s="9">
        <v>40</v>
      </c>
      <c r="D46" s="9"/>
      <c r="E46" s="8" t="s">
        <v>114</v>
      </c>
      <c r="F46" s="8"/>
      <c r="G46" s="8" t="s">
        <v>115</v>
      </c>
    </row>
    <row r="47" spans="1:7" x14ac:dyDescent="0.25">
      <c r="A47" s="60" t="s">
        <v>113</v>
      </c>
      <c r="B47" s="26" t="s">
        <v>17</v>
      </c>
      <c r="C47" s="11" t="s">
        <v>83</v>
      </c>
      <c r="D47" s="10"/>
      <c r="E47" s="10" t="s">
        <v>45</v>
      </c>
      <c r="F47" s="10" t="s">
        <v>59</v>
      </c>
      <c r="G47" s="10" t="s">
        <v>76</v>
      </c>
    </row>
    <row r="48" spans="1:7" x14ac:dyDescent="0.25">
      <c r="A48" s="61"/>
      <c r="B48" s="27" t="s">
        <v>55</v>
      </c>
      <c r="C48" s="7">
        <v>1</v>
      </c>
      <c r="D48" s="7"/>
      <c r="E48" s="6" t="s">
        <v>45</v>
      </c>
      <c r="F48" s="6"/>
      <c r="G48" s="6"/>
    </row>
    <row r="49" spans="1:7" x14ac:dyDescent="0.25">
      <c r="A49" s="61"/>
      <c r="B49" s="24" t="s">
        <v>18</v>
      </c>
      <c r="C49" s="5">
        <v>30</v>
      </c>
      <c r="D49" s="5"/>
      <c r="E49" s="4" t="s">
        <v>48</v>
      </c>
      <c r="F49" s="4" t="s">
        <v>53</v>
      </c>
      <c r="G49" s="4"/>
    </row>
    <row r="50" spans="1:7" ht="15.75" thickBot="1" x14ac:dyDescent="0.3">
      <c r="A50" s="62"/>
      <c r="B50" s="30" t="s">
        <v>19</v>
      </c>
      <c r="C50" s="9">
        <v>43.4</v>
      </c>
      <c r="D50" s="9"/>
      <c r="E50" s="8" t="s">
        <v>61</v>
      </c>
      <c r="F50" s="8"/>
      <c r="G50" s="8"/>
    </row>
    <row r="51" spans="1:7" x14ac:dyDescent="0.25">
      <c r="A51" s="60" t="s">
        <v>22</v>
      </c>
      <c r="B51" s="27" t="s">
        <v>20</v>
      </c>
      <c r="C51" s="7" t="s">
        <v>60</v>
      </c>
      <c r="D51" s="6"/>
      <c r="E51" s="6" t="s">
        <v>45</v>
      </c>
      <c r="F51" s="6" t="s">
        <v>57</v>
      </c>
      <c r="G51" s="6"/>
    </row>
    <row r="52" spans="1:7" x14ac:dyDescent="0.25">
      <c r="A52" s="61"/>
      <c r="B52" s="24" t="s">
        <v>21</v>
      </c>
      <c r="C52" s="5">
        <v>0.1</v>
      </c>
      <c r="D52" s="5"/>
      <c r="E52" s="4" t="s">
        <v>52</v>
      </c>
      <c r="F52" s="4"/>
      <c r="G52" s="4"/>
    </row>
    <row r="53" spans="1:7" x14ac:dyDescent="0.25">
      <c r="A53" s="61"/>
      <c r="B53" s="24" t="s">
        <v>23</v>
      </c>
      <c r="C53" s="5">
        <v>100</v>
      </c>
      <c r="D53" s="5"/>
      <c r="E53" s="4" t="s">
        <v>48</v>
      </c>
      <c r="F53" s="4" t="s">
        <v>53</v>
      </c>
      <c r="G53" s="4"/>
    </row>
    <row r="54" spans="1:7" x14ac:dyDescent="0.25">
      <c r="A54" s="61"/>
      <c r="B54" s="24" t="s">
        <v>24</v>
      </c>
      <c r="C54" s="5">
        <v>100</v>
      </c>
      <c r="D54" s="5"/>
      <c r="E54" s="4" t="s">
        <v>48</v>
      </c>
      <c r="F54" s="4" t="s">
        <v>53</v>
      </c>
      <c r="G54" s="4"/>
    </row>
    <row r="55" spans="1:7" x14ac:dyDescent="0.25">
      <c r="A55" s="61"/>
      <c r="B55" s="24" t="s">
        <v>25</v>
      </c>
      <c r="C55" s="5">
        <v>100</v>
      </c>
      <c r="D55" s="5"/>
      <c r="E55" s="4" t="s">
        <v>48</v>
      </c>
      <c r="F55" s="4" t="s">
        <v>53</v>
      </c>
      <c r="G55" s="4"/>
    </row>
    <row r="56" spans="1:7" x14ac:dyDescent="0.25">
      <c r="A56" s="61"/>
      <c r="B56" s="24" t="s">
        <v>26</v>
      </c>
      <c r="C56" s="5">
        <v>1</v>
      </c>
      <c r="D56" s="5"/>
      <c r="E56" s="4" t="s">
        <v>45</v>
      </c>
      <c r="F56" s="4"/>
      <c r="G56" s="4"/>
    </row>
    <row r="57" spans="1:7" x14ac:dyDescent="0.25">
      <c r="A57" s="61"/>
      <c r="B57" s="24" t="s">
        <v>27</v>
      </c>
      <c r="C57" s="5">
        <v>1</v>
      </c>
      <c r="D57" s="5"/>
      <c r="E57" s="4" t="s">
        <v>45</v>
      </c>
      <c r="F57" s="4"/>
      <c r="G57" s="4"/>
    </row>
    <row r="58" spans="1:7" x14ac:dyDescent="0.25">
      <c r="A58" s="61"/>
      <c r="B58" s="24" t="s">
        <v>63</v>
      </c>
      <c r="C58" s="19">
        <v>4</v>
      </c>
      <c r="D58" s="5"/>
      <c r="E58" s="4" t="s">
        <v>45</v>
      </c>
      <c r="F58" s="4" t="s">
        <v>82</v>
      </c>
      <c r="G58" s="4"/>
    </row>
    <row r="59" spans="1:7" x14ac:dyDescent="0.25">
      <c r="A59" s="61"/>
      <c r="B59" s="24" t="s">
        <v>64</v>
      </c>
      <c r="C59" s="19">
        <v>4.6959</v>
      </c>
      <c r="D59" s="5"/>
      <c r="E59" s="4" t="s">
        <v>45</v>
      </c>
      <c r="F59" s="4" t="s">
        <v>82</v>
      </c>
      <c r="G59" s="4"/>
    </row>
    <row r="60" spans="1:7" x14ac:dyDescent="0.25">
      <c r="A60" s="61"/>
      <c r="B60" s="24" t="s">
        <v>65</v>
      </c>
      <c r="C60" s="19">
        <v>3.8003999999999998</v>
      </c>
      <c r="D60" s="5"/>
      <c r="E60" s="4" t="s">
        <v>45</v>
      </c>
      <c r="F60" s="4" t="s">
        <v>82</v>
      </c>
      <c r="G60" s="4"/>
    </row>
    <row r="61" spans="1:7" x14ac:dyDescent="0.25">
      <c r="A61" s="61"/>
      <c r="B61" s="24" t="s">
        <v>66</v>
      </c>
      <c r="C61" s="19">
        <v>3.1217999999999999</v>
      </c>
      <c r="D61" s="5"/>
      <c r="E61" s="4" t="s">
        <v>45</v>
      </c>
      <c r="F61" s="4" t="s">
        <v>82</v>
      </c>
      <c r="G61" s="4"/>
    </row>
    <row r="62" spans="1:7" x14ac:dyDescent="0.25">
      <c r="A62" s="61"/>
      <c r="B62" s="24" t="s">
        <v>67</v>
      </c>
      <c r="C62" s="19">
        <v>2.6030000000000002</v>
      </c>
      <c r="D62" s="5"/>
      <c r="E62" s="4" t="s">
        <v>45</v>
      </c>
      <c r="F62" s="4" t="s">
        <v>82</v>
      </c>
      <c r="G62" s="4"/>
    </row>
    <row r="63" spans="1:7" x14ac:dyDescent="0.25">
      <c r="A63" s="61"/>
      <c r="B63" s="24" t="s">
        <v>68</v>
      </c>
      <c r="C63" s="5">
        <v>0</v>
      </c>
      <c r="D63" s="5"/>
      <c r="E63" s="4" t="s">
        <v>45</v>
      </c>
      <c r="F63" s="4" t="s">
        <v>82</v>
      </c>
      <c r="G63" s="4"/>
    </row>
    <row r="64" spans="1:7" x14ac:dyDescent="0.25">
      <c r="A64" s="61"/>
      <c r="B64" s="24" t="s">
        <v>69</v>
      </c>
      <c r="C64" s="5">
        <v>0</v>
      </c>
      <c r="D64" s="5"/>
      <c r="E64" s="4" t="s">
        <v>45</v>
      </c>
      <c r="F64" s="4" t="s">
        <v>82</v>
      </c>
      <c r="G64" s="4"/>
    </row>
    <row r="65" spans="1:7" x14ac:dyDescent="0.25">
      <c r="A65" s="61"/>
      <c r="B65" s="24" t="s">
        <v>70</v>
      </c>
      <c r="C65" s="5">
        <v>0</v>
      </c>
      <c r="D65" s="5"/>
      <c r="E65" s="4" t="s">
        <v>45</v>
      </c>
      <c r="F65" s="4" t="s">
        <v>82</v>
      </c>
      <c r="G65" s="4"/>
    </row>
    <row r="66" spans="1:7" x14ac:dyDescent="0.25">
      <c r="A66" s="61"/>
      <c r="B66" s="24" t="s">
        <v>71</v>
      </c>
      <c r="C66" s="5">
        <v>0</v>
      </c>
      <c r="D66" s="5"/>
      <c r="E66" s="4" t="s">
        <v>45</v>
      </c>
      <c r="F66" s="4" t="s">
        <v>82</v>
      </c>
      <c r="G66" s="4"/>
    </row>
    <row r="67" spans="1:7" ht="15.75" thickBot="1" x14ac:dyDescent="0.3">
      <c r="A67" s="61"/>
      <c r="B67" s="28" t="s">
        <v>72</v>
      </c>
      <c r="C67" s="16">
        <v>0</v>
      </c>
      <c r="D67" s="16"/>
      <c r="E67" s="15"/>
      <c r="F67" s="15" t="s">
        <v>82</v>
      </c>
      <c r="G67" s="15"/>
    </row>
    <row r="68" spans="1:7" x14ac:dyDescent="0.25">
      <c r="A68" s="50" t="s">
        <v>92</v>
      </c>
      <c r="B68" s="32" t="s">
        <v>93</v>
      </c>
      <c r="C68" s="31">
        <v>26400</v>
      </c>
      <c r="D68" s="31"/>
      <c r="E68" s="10" t="s">
        <v>101</v>
      </c>
      <c r="F68" s="10"/>
      <c r="G68" s="44" t="s">
        <v>130</v>
      </c>
    </row>
    <row r="69" spans="1:7" x14ac:dyDescent="0.25">
      <c r="A69" s="51"/>
      <c r="B69" s="33" t="s">
        <v>94</v>
      </c>
      <c r="C69" s="19">
        <v>23431</v>
      </c>
      <c r="D69" s="19"/>
      <c r="E69" s="4" t="s">
        <v>101</v>
      </c>
      <c r="F69" s="4"/>
      <c r="G69" s="48"/>
    </row>
    <row r="70" spans="1:7" x14ac:dyDescent="0.25">
      <c r="A70" s="51"/>
      <c r="B70" s="33" t="s">
        <v>95</v>
      </c>
      <c r="C70" s="19">
        <v>23</v>
      </c>
      <c r="D70" s="19"/>
      <c r="E70" s="4" t="s">
        <v>49</v>
      </c>
      <c r="F70" s="4"/>
      <c r="G70" s="48"/>
    </row>
    <row r="71" spans="1:7" x14ac:dyDescent="0.25">
      <c r="A71" s="51"/>
      <c r="B71" s="33" t="s">
        <v>96</v>
      </c>
      <c r="C71" s="19">
        <v>30</v>
      </c>
      <c r="D71" s="19"/>
      <c r="E71" s="4" t="s">
        <v>49</v>
      </c>
      <c r="F71" s="4"/>
      <c r="G71" s="48"/>
    </row>
    <row r="72" spans="1:7" x14ac:dyDescent="0.25">
      <c r="A72" s="51"/>
      <c r="B72" s="33" t="s">
        <v>119</v>
      </c>
      <c r="C72" s="19">
        <f>35</f>
        <v>35</v>
      </c>
      <c r="D72" s="19"/>
      <c r="E72" s="4" t="s">
        <v>49</v>
      </c>
      <c r="F72" s="4"/>
      <c r="G72" s="48"/>
    </row>
    <row r="73" spans="1:7" x14ac:dyDescent="0.25">
      <c r="A73" s="51"/>
      <c r="B73" s="33" t="s">
        <v>120</v>
      </c>
      <c r="C73" s="19">
        <f>35</f>
        <v>35</v>
      </c>
      <c r="D73" s="19"/>
      <c r="E73" s="4" t="s">
        <v>49</v>
      </c>
      <c r="F73" s="4"/>
      <c r="G73" s="48"/>
    </row>
    <row r="74" spans="1:7" ht="15.75" hidden="1" customHeight="1" x14ac:dyDescent="0.25">
      <c r="A74" s="51"/>
      <c r="B74" s="33" t="s">
        <v>119</v>
      </c>
      <c r="C74" s="19">
        <v>40</v>
      </c>
      <c r="D74" s="19"/>
      <c r="E74" s="4" t="s">
        <v>49</v>
      </c>
      <c r="F74" s="4"/>
      <c r="G74" s="48"/>
    </row>
    <row r="75" spans="1:7" ht="15.75" hidden="1" customHeight="1" x14ac:dyDescent="0.25">
      <c r="A75" s="51"/>
      <c r="B75" s="33" t="s">
        <v>120</v>
      </c>
      <c r="C75" s="19">
        <v>40</v>
      </c>
      <c r="D75" s="19"/>
      <c r="E75" s="4" t="s">
        <v>49</v>
      </c>
      <c r="F75" s="4"/>
      <c r="G75" s="48"/>
    </row>
    <row r="76" spans="1:7" ht="15.75" hidden="1" customHeight="1" thickBot="1" x14ac:dyDescent="0.25">
      <c r="A76" s="37"/>
      <c r="B76" s="54"/>
      <c r="C76" s="53"/>
      <c r="D76" s="53"/>
      <c r="E76" s="53"/>
      <c r="F76" s="53"/>
      <c r="G76" s="55"/>
    </row>
    <row r="77" spans="1:7" ht="15.75" customHeight="1" x14ac:dyDescent="0.25">
      <c r="A77" s="37"/>
      <c r="B77" s="33" t="s">
        <v>121</v>
      </c>
      <c r="C77" s="19">
        <v>450</v>
      </c>
      <c r="D77" s="19"/>
      <c r="E77" s="4" t="s">
        <v>123</v>
      </c>
      <c r="F77" s="4"/>
      <c r="G77" s="48"/>
    </row>
    <row r="78" spans="1:7" x14ac:dyDescent="0.25">
      <c r="A78" s="37"/>
      <c r="B78" s="33" t="s">
        <v>122</v>
      </c>
      <c r="C78" s="19">
        <v>300</v>
      </c>
      <c r="D78" s="19"/>
      <c r="E78" s="4" t="s">
        <v>123</v>
      </c>
      <c r="F78" s="4"/>
      <c r="G78" s="48"/>
    </row>
    <row r="79" spans="1:7" x14ac:dyDescent="0.25">
      <c r="A79" s="51"/>
      <c r="B79" s="33" t="s">
        <v>125</v>
      </c>
      <c r="C79" s="19">
        <v>0</v>
      </c>
      <c r="D79" s="19"/>
      <c r="E79" s="4" t="s">
        <v>123</v>
      </c>
      <c r="F79" s="4"/>
      <c r="G79" s="48"/>
    </row>
    <row r="80" spans="1:7" x14ac:dyDescent="0.25">
      <c r="A80" s="51"/>
      <c r="B80" s="33" t="s">
        <v>124</v>
      </c>
      <c r="C80" s="19">
        <v>0</v>
      </c>
      <c r="D80" s="19"/>
      <c r="E80" s="4" t="s">
        <v>123</v>
      </c>
      <c r="F80" s="4"/>
      <c r="G80" s="48"/>
    </row>
    <row r="81" spans="1:7" x14ac:dyDescent="0.25">
      <c r="A81" s="51"/>
      <c r="B81" s="33" t="s">
        <v>126</v>
      </c>
      <c r="C81" s="19">
        <v>0</v>
      </c>
      <c r="D81" s="19"/>
      <c r="E81" s="4" t="s">
        <v>123</v>
      </c>
      <c r="F81" s="4"/>
      <c r="G81" s="48"/>
    </row>
    <row r="82" spans="1:7" x14ac:dyDescent="0.25">
      <c r="A82" s="51"/>
      <c r="B82" s="33" t="s">
        <v>127</v>
      </c>
      <c r="C82" s="19">
        <v>0</v>
      </c>
      <c r="D82" s="19"/>
      <c r="E82" s="4" t="s">
        <v>123</v>
      </c>
      <c r="F82" s="4"/>
      <c r="G82" s="48"/>
    </row>
    <row r="83" spans="1:7" x14ac:dyDescent="0.25">
      <c r="A83" s="51"/>
      <c r="B83" s="33" t="s">
        <v>138</v>
      </c>
      <c r="C83" s="19">
        <v>0</v>
      </c>
      <c r="D83" s="19"/>
      <c r="E83" s="4" t="s">
        <v>128</v>
      </c>
      <c r="F83" s="4"/>
      <c r="G83" s="48"/>
    </row>
    <row r="84" spans="1:7" ht="15.75" thickBot="1" x14ac:dyDescent="0.3">
      <c r="A84" s="51"/>
      <c r="B84" s="30" t="s">
        <v>139</v>
      </c>
      <c r="C84" s="36">
        <v>0</v>
      </c>
      <c r="D84" s="36"/>
      <c r="E84" s="8" t="s">
        <v>128</v>
      </c>
      <c r="F84" s="4"/>
      <c r="G84" s="48"/>
    </row>
    <row r="85" spans="1:7" x14ac:dyDescent="0.25">
      <c r="A85" s="50" t="s">
        <v>129</v>
      </c>
      <c r="B85" s="32" t="s">
        <v>137</v>
      </c>
      <c r="C85" s="31">
        <v>1</v>
      </c>
      <c r="D85" s="31"/>
      <c r="E85" s="10" t="s">
        <v>101</v>
      </c>
      <c r="F85" s="10" t="s">
        <v>91</v>
      </c>
      <c r="G85" s="44"/>
    </row>
    <row r="86" spans="1:7" x14ac:dyDescent="0.25">
      <c r="A86" s="51"/>
      <c r="B86" s="33" t="s">
        <v>135</v>
      </c>
      <c r="C86" s="19">
        <v>1</v>
      </c>
      <c r="D86" s="19"/>
      <c r="E86" s="4" t="s">
        <v>101</v>
      </c>
      <c r="F86" s="4" t="s">
        <v>91</v>
      </c>
      <c r="G86" s="48"/>
    </row>
    <row r="87" spans="1:7" x14ac:dyDescent="0.25">
      <c r="A87" s="51"/>
      <c r="B87" s="33" t="s">
        <v>131</v>
      </c>
      <c r="C87" s="19">
        <v>1</v>
      </c>
      <c r="D87" s="19"/>
      <c r="E87" s="4" t="s">
        <v>101</v>
      </c>
      <c r="F87" s="4" t="s">
        <v>91</v>
      </c>
      <c r="G87" s="48"/>
    </row>
    <row r="88" spans="1:7" ht="15.75" thickBot="1" x14ac:dyDescent="0.3">
      <c r="A88" s="52"/>
      <c r="B88" s="30" t="s">
        <v>132</v>
      </c>
      <c r="C88" s="36">
        <v>1</v>
      </c>
      <c r="D88" s="36"/>
      <c r="E88" s="8" t="s">
        <v>101</v>
      </c>
      <c r="F88" s="8" t="s">
        <v>91</v>
      </c>
      <c r="G88" s="49"/>
    </row>
  </sheetData>
  <mergeCells count="9">
    <mergeCell ref="A51:A67"/>
    <mergeCell ref="A47:A50"/>
    <mergeCell ref="C27:D27"/>
    <mergeCell ref="C2:D2"/>
    <mergeCell ref="C3:D3"/>
    <mergeCell ref="A5:A13"/>
    <mergeCell ref="A2:A4"/>
    <mergeCell ref="A14:A17"/>
    <mergeCell ref="C19:D19"/>
  </mergeCells>
  <phoneticPr fontId="2" type="noConversion"/>
  <conditionalFormatting sqref="C59:C67">
    <cfRule type="expression" dxfId="5" priority="5">
      <formula>$C$47="Accumulator"</formula>
    </cfRule>
  </conditionalFormatting>
  <conditionalFormatting sqref="B59:B67">
    <cfRule type="expression" dxfId="4" priority="4">
      <formula>$C$47="Accumulator"</formula>
    </cfRule>
  </conditionalFormatting>
  <conditionalFormatting sqref="C20:C25">
    <cfRule type="expression" dxfId="3" priority="2">
      <formula>$C$19="Yes"</formula>
    </cfRule>
  </conditionalFormatting>
  <conditionalFormatting sqref="B20:B25">
    <cfRule type="expression" dxfId="2" priority="1">
      <formula>$C$19="Yes"</formula>
    </cfRule>
  </conditionalFormatting>
  <dataValidations count="4">
    <dataValidation type="list" allowBlank="1" showInputMessage="1" showErrorMessage="1" sqref="C47" xr:uid="{EFCE09FC-D10D-4FB0-8765-3B33972281A4}">
      <formula1>"Accumulator,Petrol"</formula1>
    </dataValidation>
    <dataValidation type="list" allowBlank="1" showInputMessage="1" showErrorMessage="1" sqref="C51" xr:uid="{45975189-4899-4478-B354-D482DCA348FE}">
      <formula1>"RWD,AWD"</formula1>
    </dataValidation>
    <dataValidation type="list" allowBlank="1" showInputMessage="1" showErrorMessage="1" sqref="C27:D27" xr:uid="{8A2D9861-2F8E-497F-B479-7E363DE96955}">
      <formula1>"R25B 16x7.5 10x7,R25B 16x7.5 10x8,LCO 16x7.5 10x7,LCO 16x7.5 10x8,R25B 16x6 10x6,R25B 16x6 10x7,LCO 16x6 10x6,LCO 16x6 10x7"</formula1>
    </dataValidation>
    <dataValidation type="list" allowBlank="1" showInputMessage="1" showErrorMessage="1" sqref="C19:D19" xr:uid="{1163C4A9-F72C-4903-AE7B-EE23E0D0A59D}">
      <formula1>"Yes,No"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8EA6-0F00-4859-BBF0-DA4FC20915A8}">
  <dimension ref="A1:B24"/>
  <sheetViews>
    <sheetView workbookViewId="0">
      <selection activeCell="P17" sqref="P17"/>
    </sheetView>
  </sheetViews>
  <sheetFormatPr defaultRowHeight="15" x14ac:dyDescent="0.25"/>
  <cols>
    <col min="1" max="1" width="21" customWidth="1"/>
    <col min="2" max="2" width="14.42578125" customWidth="1"/>
  </cols>
  <sheetData>
    <row r="1" spans="1:2" x14ac:dyDescent="0.25">
      <c r="A1" t="s">
        <v>42</v>
      </c>
      <c r="B1" t="s">
        <v>43</v>
      </c>
    </row>
    <row r="2" spans="1:2" x14ac:dyDescent="0.25">
      <c r="A2">
        <v>0</v>
      </c>
      <c r="B2">
        <v>99</v>
      </c>
    </row>
    <row r="3" spans="1:2" x14ac:dyDescent="0.25">
      <c r="A3">
        <v>250</v>
      </c>
      <c r="B3">
        <v>99.000000000000014</v>
      </c>
    </row>
    <row r="4" spans="1:2" x14ac:dyDescent="0.25">
      <c r="A4">
        <v>500</v>
      </c>
      <c r="B4">
        <v>99.000000000000014</v>
      </c>
    </row>
    <row r="5" spans="1:2" x14ac:dyDescent="0.25">
      <c r="A5">
        <v>750</v>
      </c>
      <c r="B5">
        <v>99.000000000000014</v>
      </c>
    </row>
    <row r="6" spans="1:2" x14ac:dyDescent="0.25">
      <c r="A6">
        <v>1000</v>
      </c>
      <c r="B6">
        <v>99.000000000000014</v>
      </c>
    </row>
    <row r="7" spans="1:2" x14ac:dyDescent="0.25">
      <c r="A7">
        <v>1250</v>
      </c>
      <c r="B7">
        <v>99.000000000000014</v>
      </c>
    </row>
    <row r="8" spans="1:2" x14ac:dyDescent="0.25">
      <c r="A8">
        <v>1500</v>
      </c>
      <c r="B8">
        <v>99.000000000000014</v>
      </c>
    </row>
    <row r="9" spans="1:2" x14ac:dyDescent="0.25">
      <c r="A9">
        <v>1750</v>
      </c>
      <c r="B9">
        <v>99.000000000000014</v>
      </c>
    </row>
    <row r="10" spans="1:2" x14ac:dyDescent="0.25">
      <c r="A10">
        <v>2000</v>
      </c>
      <c r="B10">
        <v>99.000000000000014</v>
      </c>
    </row>
    <row r="11" spans="1:2" x14ac:dyDescent="0.25">
      <c r="A11">
        <v>2250</v>
      </c>
      <c r="B11">
        <v>99.000000000000014</v>
      </c>
    </row>
    <row r="12" spans="1:2" x14ac:dyDescent="0.25">
      <c r="A12">
        <v>2500</v>
      </c>
      <c r="B12">
        <v>99.000000000000014</v>
      </c>
    </row>
    <row r="13" spans="1:2" x14ac:dyDescent="0.25">
      <c r="A13">
        <v>2750</v>
      </c>
      <c r="B13">
        <v>99.000000000000014</v>
      </c>
    </row>
    <row r="14" spans="1:2" x14ac:dyDescent="0.25">
      <c r="A14">
        <v>3000</v>
      </c>
      <c r="B14">
        <v>99.000000000000014</v>
      </c>
    </row>
    <row r="15" spans="1:2" x14ac:dyDescent="0.25">
      <c r="A15">
        <v>3250</v>
      </c>
      <c r="B15">
        <v>99.000000000000014</v>
      </c>
    </row>
    <row r="16" spans="1:2" x14ac:dyDescent="0.25">
      <c r="A16">
        <v>3500</v>
      </c>
      <c r="B16">
        <v>95.176474882588764</v>
      </c>
    </row>
    <row r="17" spans="1:2" x14ac:dyDescent="0.25">
      <c r="A17">
        <v>3750</v>
      </c>
      <c r="B17">
        <v>88.83137655708282</v>
      </c>
    </row>
    <row r="18" spans="1:2" x14ac:dyDescent="0.25">
      <c r="A18">
        <v>4000</v>
      </c>
      <c r="B18">
        <v>83.279415522265154</v>
      </c>
    </row>
    <row r="19" spans="1:2" x14ac:dyDescent="0.25">
      <c r="A19">
        <v>4250</v>
      </c>
      <c r="B19">
        <v>78.380626373896618</v>
      </c>
    </row>
    <row r="20" spans="1:2" x14ac:dyDescent="0.25">
      <c r="A20">
        <v>4500</v>
      </c>
      <c r="B20">
        <v>74.026147130902359</v>
      </c>
    </row>
    <row r="21" spans="1:2" x14ac:dyDescent="0.25">
      <c r="A21">
        <v>4750</v>
      </c>
      <c r="B21">
        <v>70.130034124012766</v>
      </c>
    </row>
    <row r="22" spans="1:2" x14ac:dyDescent="0.25">
      <c r="A22">
        <v>5000</v>
      </c>
      <c r="B22">
        <v>66.623532417812129</v>
      </c>
    </row>
    <row r="23" spans="1:2" x14ac:dyDescent="0.25">
      <c r="A23">
        <v>5250</v>
      </c>
      <c r="B23">
        <v>63.450983255059171</v>
      </c>
    </row>
    <row r="24" spans="1:2" x14ac:dyDescent="0.25">
      <c r="A24">
        <v>5500</v>
      </c>
      <c r="B24">
        <v>60.56684765255649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9EAA-2971-4603-A31A-7D85AA788E5D}">
  <dimension ref="A1:B24"/>
  <sheetViews>
    <sheetView workbookViewId="0">
      <selection activeCell="L19" sqref="L19"/>
    </sheetView>
  </sheetViews>
  <sheetFormatPr defaultRowHeight="15" x14ac:dyDescent="0.25"/>
  <cols>
    <col min="1" max="1" width="21" customWidth="1"/>
    <col min="2" max="2" width="14.42578125" customWidth="1"/>
  </cols>
  <sheetData>
    <row r="1" spans="1:2" x14ac:dyDescent="0.25">
      <c r="A1" t="s">
        <v>42</v>
      </c>
      <c r="B1" t="s">
        <v>43</v>
      </c>
    </row>
    <row r="2" spans="1:2" x14ac:dyDescent="0.25">
      <c r="A2" s="21">
        <v>0</v>
      </c>
      <c r="B2" s="23">
        <v>198</v>
      </c>
    </row>
    <row r="3" spans="1:2" x14ac:dyDescent="0.25">
      <c r="A3" s="20">
        <v>250</v>
      </c>
      <c r="B3" s="22">
        <v>198.00000000000003</v>
      </c>
    </row>
    <row r="4" spans="1:2" x14ac:dyDescent="0.25">
      <c r="A4" s="21">
        <v>500</v>
      </c>
      <c r="B4" s="23">
        <v>198.00000000000003</v>
      </c>
    </row>
    <row r="5" spans="1:2" x14ac:dyDescent="0.25">
      <c r="A5" s="20">
        <v>750</v>
      </c>
      <c r="B5" s="22">
        <v>198.00000000000003</v>
      </c>
    </row>
    <row r="6" spans="1:2" x14ac:dyDescent="0.25">
      <c r="A6" s="21">
        <v>1000</v>
      </c>
      <c r="B6" s="23">
        <v>198.00000000000003</v>
      </c>
    </row>
    <row r="7" spans="1:2" x14ac:dyDescent="0.25">
      <c r="A7" s="20">
        <v>1250</v>
      </c>
      <c r="B7" s="22">
        <v>198.00000000000003</v>
      </c>
    </row>
    <row r="8" spans="1:2" x14ac:dyDescent="0.25">
      <c r="A8" s="21">
        <v>1500</v>
      </c>
      <c r="B8" s="23">
        <v>198.00000000000003</v>
      </c>
    </row>
    <row r="9" spans="1:2" x14ac:dyDescent="0.25">
      <c r="A9" s="20">
        <v>1750</v>
      </c>
      <c r="B9" s="22">
        <v>198.00000000000003</v>
      </c>
    </row>
    <row r="10" spans="1:2" x14ac:dyDescent="0.25">
      <c r="A10" s="21">
        <v>2000</v>
      </c>
      <c r="B10" s="23">
        <v>198.00000000000003</v>
      </c>
    </row>
    <row r="11" spans="1:2" x14ac:dyDescent="0.25">
      <c r="A11" s="20">
        <v>2250</v>
      </c>
      <c r="B11" s="22">
        <v>198.00000000000003</v>
      </c>
    </row>
    <row r="12" spans="1:2" x14ac:dyDescent="0.25">
      <c r="A12" s="21">
        <v>2500</v>
      </c>
      <c r="B12" s="23">
        <v>198.00000000000003</v>
      </c>
    </row>
    <row r="13" spans="1:2" x14ac:dyDescent="0.25">
      <c r="A13" s="20">
        <v>2750</v>
      </c>
      <c r="B13" s="22">
        <v>198.00000000000003</v>
      </c>
    </row>
    <row r="14" spans="1:2" x14ac:dyDescent="0.25">
      <c r="A14" s="21">
        <v>3000</v>
      </c>
      <c r="B14" s="23">
        <v>198.00000000000003</v>
      </c>
    </row>
    <row r="15" spans="1:2" x14ac:dyDescent="0.25">
      <c r="A15" s="20">
        <v>3250</v>
      </c>
      <c r="B15" s="22">
        <v>183.62856597177395</v>
      </c>
    </row>
    <row r="16" spans="1:2" x14ac:dyDescent="0.25">
      <c r="A16" s="21">
        <v>3500</v>
      </c>
      <c r="B16" s="23">
        <v>170.512239830933</v>
      </c>
    </row>
    <row r="17" spans="1:2" x14ac:dyDescent="0.25">
      <c r="A17" s="20">
        <v>3750</v>
      </c>
      <c r="B17" s="22">
        <v>159.14475717553742</v>
      </c>
    </row>
    <row r="18" spans="1:2" x14ac:dyDescent="0.25">
      <c r="A18" s="21">
        <v>4000</v>
      </c>
      <c r="B18" s="23">
        <v>149.19820985206636</v>
      </c>
    </row>
    <row r="19" spans="1:2" x14ac:dyDescent="0.25">
      <c r="A19" s="20">
        <v>4250</v>
      </c>
      <c r="B19" s="22">
        <v>140.42184456665069</v>
      </c>
    </row>
    <row r="20" spans="1:2" x14ac:dyDescent="0.25">
      <c r="A20" s="21">
        <v>4500</v>
      </c>
      <c r="B20" s="23">
        <v>132.62063097961453</v>
      </c>
    </row>
    <row r="21" spans="1:2" x14ac:dyDescent="0.25">
      <c r="A21" s="20">
        <v>4750</v>
      </c>
      <c r="B21" s="22">
        <v>125.64059777016114</v>
      </c>
    </row>
    <row r="22" spans="1:2" x14ac:dyDescent="0.25">
      <c r="A22" s="21">
        <v>5000</v>
      </c>
      <c r="B22" s="23">
        <v>119.35856788165309</v>
      </c>
    </row>
    <row r="23" spans="1:2" x14ac:dyDescent="0.25">
      <c r="A23" s="20">
        <v>5250</v>
      </c>
      <c r="B23" s="22">
        <v>113.67482655395533</v>
      </c>
    </row>
    <row r="24" spans="1:2" x14ac:dyDescent="0.25">
      <c r="A24" s="21">
        <v>5500</v>
      </c>
      <c r="B24" s="23">
        <v>108.50778898332101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Low Power Map</vt:lpstr>
      <vt:lpstr>High Power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Macfarlane</dc:creator>
  <cp:lastModifiedBy>USM-NEW-PC</cp:lastModifiedBy>
  <dcterms:created xsi:type="dcterms:W3CDTF">2020-08-02T22:43:05Z</dcterms:created>
  <dcterms:modified xsi:type="dcterms:W3CDTF">2022-09-27T17:55:46Z</dcterms:modified>
</cp:coreProperties>
</file>